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16PF" sheetId="2" r:id="rId5"/>
    <sheet state="visible" name="Sheet3" sheetId="3" r:id="rId6"/>
    <sheet state="visible" name="Sheet4" sheetId="4" r:id="rId7"/>
    <sheet state="visible" name="Sheet7" sheetId="5" r:id="rId8"/>
    <sheet state="visible" name="Sheet5" sheetId="6" r:id="rId9"/>
    <sheet state="visible" name="View" sheetId="7" r:id="rId10"/>
    <sheet state="visible" name="SelectQuest30" sheetId="8" r:id="rId11"/>
    <sheet state="visible" name="Qu" sheetId="9" r:id="rId12"/>
    <sheet state="visible" name="TestQuest" sheetId="10" r:id="rId13"/>
    <sheet state="visible" name="StategyQuest" sheetId="11" r:id="rId14"/>
    <sheet state="visible" name="SelectQuest15" sheetId="12" r:id="rId15"/>
  </sheets>
  <definedNames>
    <definedName hidden="1" localSheetId="7" name="_xlnm._FilterDatabase">SelectQuest30!$A$1:$P$1</definedName>
    <definedName hidden="1" localSheetId="9" name="_xlnm._FilterDatabase">TestQuest!$A$1:$N$1</definedName>
    <definedName hidden="1" localSheetId="10" name="_xlnm._FilterDatabase">StategyQuest!$A$1:$A$13</definedName>
    <definedName hidden="1" localSheetId="11" name="_xlnm._FilterDatabase">SelectQuest15!$A$1:$M$1</definedName>
  </definedNames>
  <calcPr/>
  <extLst>
    <ext uri="GoogleSheetsCustomDataVersion1">
      <go:sheetsCustomData xmlns:go="http://customooxmlschemas.google.com/" r:id="rId16" roundtripDataSignature="AMtx7mhl0bc/ABo2Iyii3g03Elvj/GIGHg=="/>
    </ext>
  </extLst>
</workbook>
</file>

<file path=xl/sharedStrings.xml><?xml version="1.0" encoding="utf-8"?>
<sst xmlns="http://schemas.openxmlformats.org/spreadsheetml/2006/main" count="1048" uniqueCount="110">
  <si>
    <t>No</t>
  </si>
  <si>
    <t>Question</t>
  </si>
  <si>
    <t>Group</t>
  </si>
  <si>
    <t>คุณรู้สึกว่าเป็นเรื่องยากที่จะแนะนำตัวกับผู้อื่น</t>
  </si>
  <si>
    <t>Mine</t>
  </si>
  <si>
    <t>คุณมักจมอยู่ในความคิดจนละเลยหรือหลงลืมสิ่งรอบตัว</t>
  </si>
  <si>
    <t>Power</t>
  </si>
  <si>
    <t>คุณพยายามตอบอีเมลเร็วที่สุดเท่าที่จะทำได้และไม่ชอบให้กล่องจดหมายเข้ายุ่งเหยิง</t>
  </si>
  <si>
    <t>Stategy</t>
  </si>
  <si>
    <t>คุณพบว่าเป็นเรื่องง่ายที่จะผ่อนคลายและมีสมาธิภายใต้ความกดดัน</t>
  </si>
  <si>
    <t>Myself</t>
  </si>
  <si>
    <t>คุณมักไม่ค่อยเป็นคนเริ่มต้นการสนทนา</t>
  </si>
  <si>
    <t>คุณแทบจะไม่ลงมือทำอะไรที่อยู่นอกเหนือความสงสัยใคร่รู้</t>
  </si>
  <si>
    <t>คุณรู้สึกเหนือกว่าผู้อื่น</t>
  </si>
  <si>
    <t>Natural</t>
  </si>
  <si>
    <t>ความเป็นระเบียบสำคัญกับคุณมากกว่าความสามารถในการปรับเปลี่ยน</t>
  </si>
  <si>
    <t>คุณมักมีแรงจูงใจและกระตือรือร้นอยู่เสมอ</t>
  </si>
  <si>
    <t>การชนะการโต้แย้งสำคัญกับคุณมากกว่าการระวังไม่ให้ผู้อื่นหงุดหงิด</t>
  </si>
  <si>
    <t>คุณมักรู้สึกว่าคุณต้องอธิบายการกระทำของตัวเองให้ผู้อื่นเข้าใจ</t>
  </si>
  <si>
    <t>บ้านและบริเวณทำงานของคุณนั้นสงบและเป็นระเบียบ</t>
  </si>
  <si>
    <t>คุณไม่กังวลใจในการตกเป็นจุดสนใจของคนอื่นๆ</t>
  </si>
  <si>
    <t>คุณคิดว่าตัวเองเน้นการทำได้จริงมากกว่าความคิดสร้างสรรค์</t>
  </si>
  <si>
    <t>แทบไม่เคยมีใครทำให้คุณอารมณ์เสียได้</t>
  </si>
  <si>
    <t>คุณมักวางแผนการเดินทางของอย่างรอบคอบ</t>
  </si>
  <si>
    <t>บ่อยครั้งเป็นเรื่องยากที่คุณจะเข้าใจความรู้สึกของผู้อื่น</t>
  </si>
  <si>
    <t>อารมณ์ของคุณเปลี่ยนได้อย่างรวดเร็ว</t>
  </si>
  <si>
    <t>ในการพูดคุย ข้อเท็จจริงควรมีความสำคัญกว่าความรู้สึกผู้อื่น</t>
  </si>
  <si>
    <t>สไตล์การทำงานของคุณนั้นจะมีความกระตือรือร้นเป็นช่วง ๆ มากกว่าการดำเนินตามแบบแผนและเป็นไปอย่างมีระบบ</t>
  </si>
  <si>
    <t>คุณแทบไม่ได้กังวลเลยว่าการกระทำของคุณส่งผลต่อผู้อื่นอย่างไร</t>
  </si>
  <si>
    <t>คุณมักอิจฉาผู้อื่น</t>
  </si>
  <si>
    <t>หนังสือหรือวิดีโอเกมส์ที่น่าสนใจนั้นมักจะดีกว่าการเข้าร่วมงานสังคม</t>
  </si>
  <si>
    <t>การมีความสามารถในการวางแผนและทำตามแผนนั้นเป็นสิ่งสำคัญที่สุดในการทำงานทุกโครงการ</t>
  </si>
  <si>
    <t>คุณแทบไม่เคยหลงไหลไปกับเรื่องแฟนตาซีหรือแนวคิดใด ๆ</t>
  </si>
  <si>
    <t>คุณมักพบว่าตัวเองจมอยู่กับความคิดเมื่อเดินอยู่ท่ามกลางธรรมชาติ</t>
  </si>
  <si>
    <t>หากมีใครที่ตอบอีเมลคุณช้า คุณจะเริ่มคิดว่าคุณพูดอะไรผิดไปหรือไม่</t>
  </si>
  <si>
    <t>ในฐานะผู้ปกครอง คุณอยากเห็นลูกเติบโตเป็นเด็กจิตใจดีมากกว่าเด็กฉลาด</t>
  </si>
  <si>
    <t>คุณไม่ยอมให้ผู้อื่นมีผลกับการกระทำของคุณ</t>
  </si>
  <si>
    <t>ความฝันของคุณมักอยู่ในโลกและสถานการณ์ความเป็นจริง</t>
  </si>
  <si>
    <t>คุณสามารถเข้าร่วมกิจกรรมสังคมต่าง ๆ ในที่ทำงานใหม่ได้ในเวลาไม่นาน</t>
  </si>
  <si>
    <t>คุณเป็นคนทำอะไรตามสถานการณ์มากกว่าเป็นนักวางแผนที่รอบคอบ</t>
  </si>
  <si>
    <t>อารมณ์ควบคุมคุณมากกว่าที่คุณควบคุมอารมณ์</t>
  </si>
  <si>
    <t>คุณสนุกสนานกับการไปร่วมงานสังคมที่ต้องมีกิจกรรมการแต่งกายหรือบทบาทสมมติ</t>
  </si>
  <si>
    <t>คุณมักใช้เวลาศึกษาแนวความคิดที่ยังไม่เป็นจริงหรือยังไม่ดำเนินการได้แต่มีความน่าสนใจ</t>
  </si>
  <si>
    <t>คุณมักจะทำตามสัญชาตญาณมากกว่าวางแผนอย่างละเอียด</t>
  </si>
  <si>
    <t>คุณดูเป็นคนเก็บตัวและเงียบ ๆ</t>
  </si>
  <si>
    <t>หากคุณมีธุรกิจ คุณพบว่าเป็นเรื่องยากที่ต้องเลิกจ้างพนักงานที่มีความจงรักภักดีแต่ทำงานได้ไม่ดี</t>
  </si>
  <si>
    <t>คุณมักหาเหตุผลว่าทำไมมนุษย์จึงคงอยู่ได้</t>
  </si>
  <si>
    <t>ตรรกะมักสำคัญกว่าจิตใจเมื่อต้องตัดสินใจเรื่องสำคัญ ๆ</t>
  </si>
  <si>
    <t>การมีทางเลือกหลายทางนั้นสำคัญกว่ามีรายการสิ่งที่ต้องทำ</t>
  </si>
  <si>
    <t>หากเพื่อของคุณกำลังเศร้า คุณมักจะปลอบประโลมมากกว่าเสนอทางออกในการแก้ปัญหา</t>
  </si>
  <si>
    <t>คุณแทบไม่เคยรู้สึกว่าไม่ปลอดภัยเลย</t>
  </si>
  <si>
    <t>คุณคิดว่าการการวางแผนส่วนตัวและทำตามแผนนั้นเป็นเรื่องไม่ยาก</t>
  </si>
  <si>
    <t>การเป็นคนที่ถูกต้องนั้นสำคัญกว่าการเป็นคนที่ให้ความร่วมมือดีเมื่อต้องทำงานร่วมกับผู้อื่น</t>
  </si>
  <si>
    <t>คุณคิดว่าความคิดเห็นของผู้อื่นนั้นควรได้รับความเคารพไม่ว่าความคิดเห็นนั้นจะรองรับกับข้อเท็จจริงหรือไม่ก็ตาม</t>
  </si>
  <si>
    <t>คุณรู้สึกกระตือรือร้นขึ้นเมื่อใช้เวลาอยู่กับกลุ่มคน</t>
  </si>
  <si>
    <t>คุณมักหาของไม่เจอ</t>
  </si>
  <si>
    <t>คุณคิดว่าตัวเองเป็นคนมั่นคงทางอารมณ์</t>
  </si>
  <si>
    <t>จิตใจของคุณมักจะว้าวุ่นเมื่อมีแนวคิดหรือแผนการที่ยังไม่รู้จัก</t>
  </si>
  <si>
    <t>คุณไม่เรียกตัวเองว่าคนช่างฝัน</t>
  </si>
  <si>
    <t>คุณมักพบกว่าเป็นเรื่องยากที่จะผ่อนคลายเมื่อต้องพูดต่อหน้าคนจำนวนมาก</t>
  </si>
  <si>
    <t>โดยทั่วไปแล้ว คุณพึ่งพาประสบการณ์มากกว่าจินตนาการของตัวเอง</t>
  </si>
  <si>
    <t>คุณกังวลมากเกินไปว่าคนอื่นคิดอย่างไร</t>
  </si>
  <si>
    <t>หากห้องมีคนอยู่เต็ม คุณมักยืนติดกำแพงและหลีกเลี่ยงการเป็นจุดสนใจ</t>
  </si>
  <si>
    <t>คุณมีแนวโน้มที่จะผลัดวันประกันพรุ่งจนแทบไม่เหลือเวลาให้ทำอะไรอย่างเพียงพอ</t>
  </si>
  <si>
    <t>คุณมักว้าวุ่นเมื่อต้องอยู่ในสถานการณ์ที่เคร่งเครียด</t>
  </si>
  <si>
    <t>คณเชื่อว่าการเป็นที่ชื่นชอบของผู้อื่นนั้นดีกว่าการเป็นผู้มีอำนาจ</t>
  </si>
  <si>
    <t>คุณสนใจในเรื่องที่ไม่เป็นไปตามแบบแผนและมีความคลุมเครือเสมอ เช่น หนังสือ ศิลปะ หรือ ภาพยนต์</t>
  </si>
  <si>
    <t>คุณมักเป็นผู้ริเริ่มเสมอ ในสถานการณ์ทางสังคม</t>
  </si>
  <si>
    <t>G_Y</t>
  </si>
  <si>
    <t>Y</t>
  </si>
  <si>
    <t>นักสำรวจ</t>
  </si>
  <si>
    <t>นักผจญภัย</t>
  </si>
  <si>
    <t>ผู้มอบความบันเทิง</t>
  </si>
  <si>
    <t>SUM</t>
  </si>
  <si>
    <t>Mind</t>
  </si>
  <si>
    <t>Energy</t>
  </si>
  <si>
    <t>เป็นคนเปิดเผย</t>
  </si>
  <si>
    <t>เป็นคนเก็บตัว</t>
  </si>
  <si>
    <t>มีวิสัยทัศน์</t>
  </si>
  <si>
    <t>อยู่กับความเป็นจริง</t>
  </si>
  <si>
    <t>มีเหตุผล</t>
  </si>
  <si>
    <t>ใช้อารมณ์</t>
  </si>
  <si>
    <t>ช่างวางแผน</t>
  </si>
  <si>
    <t>ชอบด้นสด</t>
  </si>
  <si>
    <t>กล้าแสดงออก</t>
  </si>
  <si>
    <t>ระมัดระวัง</t>
  </si>
  <si>
    <t>Result</t>
  </si>
  <si>
    <t>MIND</t>
  </si>
  <si>
    <t>L</t>
  </si>
  <si>
    <t>R</t>
  </si>
  <si>
    <t>Quest</t>
  </si>
  <si>
    <t>Sum</t>
  </si>
  <si>
    <t>x</t>
  </si>
  <si>
    <t>y</t>
  </si>
  <si>
    <t>W</t>
  </si>
  <si>
    <t>Type</t>
  </si>
  <si>
    <t>E</t>
  </si>
  <si>
    <t>I</t>
  </si>
  <si>
    <t>N</t>
  </si>
  <si>
    <t>S</t>
  </si>
  <si>
    <t>T</t>
  </si>
  <si>
    <t>F</t>
  </si>
  <si>
    <t>J</t>
  </si>
  <si>
    <t>P</t>
  </si>
  <si>
    <t>A</t>
  </si>
  <si>
    <t>Select</t>
  </si>
  <si>
    <t>บ่อยครั้งเป็นเรื่องง่ายที่คุณจะเข้าใจความรู้สึกของผู้อื่น</t>
  </si>
  <si>
    <t>ความเป็นระเบียบไม่สำคัญกับคุณมากกว่าความสามารถในการปรับเปลี่ยน</t>
  </si>
  <si>
    <t>Return</t>
  </si>
  <si>
    <t>to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</si>
</sst>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"/>
    <numFmt numFmtId="165" formatCode="0.00000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ngsana New"/>
    </font>
    <font>
      <sz val="11.0"/>
      <color theme="1"/>
      <name val="Calibri"/>
    </font>
    <font>
      <sz val="14.0"/>
      <color theme="1"/>
      <name val="Angsana New"/>
    </font>
    <font>
      <sz val="11.0"/>
      <color theme="0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28">
    <border/>
    <border>
      <left/>
      <right/>
      <top/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double">
        <color rgb="FF000000"/>
      </bottom>
    </border>
    <border>
      <left/>
      <right style="thick">
        <color rgb="FF000000"/>
      </right>
      <top style="double">
        <color rgb="FF000000"/>
      </top>
      <bottom style="thick">
        <color rgb="FF000000"/>
      </bottom>
    </border>
    <border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</border>
    <border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1" fillId="2" fontId="3" numFmtId="0" xfId="0" applyBorder="1" applyFont="1"/>
    <xf borderId="1" fillId="3" fontId="4" numFmtId="0" xfId="0" applyAlignment="1" applyBorder="1" applyFill="1" applyFont="1">
      <alignment horizontal="left" vertical="center"/>
    </xf>
    <xf borderId="1" fillId="4" fontId="4" numFmtId="0" xfId="0" applyAlignment="1" applyBorder="1" applyFill="1" applyFont="1">
      <alignment horizontal="left" vertical="center"/>
    </xf>
    <xf borderId="1" fillId="5" fontId="4" numFmtId="0" xfId="0" applyAlignment="1" applyBorder="1" applyFill="1" applyFont="1">
      <alignment horizontal="left" vertical="center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vertical="center"/>
    </xf>
    <xf borderId="1" fillId="6" fontId="5" numFmtId="0" xfId="0" applyBorder="1" applyFill="1" applyFont="1"/>
    <xf borderId="2" fillId="6" fontId="5" numFmtId="0" xfId="0" applyBorder="1" applyFont="1"/>
    <xf borderId="3" fillId="6" fontId="5" numFmtId="0" xfId="0" applyBorder="1" applyFont="1"/>
    <xf borderId="0" fillId="0" fontId="3" numFmtId="0" xfId="0" applyFont="1"/>
    <xf borderId="0" fillId="0" fontId="5" numFmtId="0" xfId="0" applyFont="1"/>
    <xf borderId="4" fillId="0" fontId="5" numFmtId="0" xfId="0" applyBorder="1" applyFont="1"/>
    <xf borderId="5" fillId="0" fontId="5" numFmtId="0" xfId="0" applyBorder="1" applyFont="1"/>
    <xf borderId="1" fillId="3" fontId="3" numFmtId="0" xfId="0" applyBorder="1" applyFont="1"/>
    <xf borderId="4" fillId="0" fontId="3" numFmtId="0" xfId="0" applyBorder="1" applyFont="1"/>
    <xf borderId="5" fillId="0" fontId="3" numFmtId="0" xfId="0" applyBorder="1" applyFont="1"/>
    <xf borderId="2" fillId="3" fontId="3" numFmtId="0" xfId="0" applyBorder="1" applyFont="1"/>
    <xf borderId="3" fillId="3" fontId="3" numFmtId="0" xfId="0" applyBorder="1" applyFont="1"/>
    <xf borderId="4" fillId="0" fontId="3" numFmtId="0" xfId="0" applyAlignment="1" applyBorder="1" applyFont="1">
      <alignment horizontal="center"/>
    </xf>
    <xf borderId="5" fillId="0" fontId="6" numFmtId="0" xfId="0" applyBorder="1" applyFont="1"/>
    <xf borderId="2" fillId="7" fontId="3" numFmtId="0" xfId="0" applyBorder="1" applyFill="1" applyFont="1"/>
    <xf borderId="3" fillId="7" fontId="3" numFmtId="0" xfId="0" applyBorder="1" applyFont="1"/>
    <xf borderId="1" fillId="7" fontId="3" numFmtId="0" xfId="0" applyBorder="1" applyFont="1"/>
    <xf borderId="2" fillId="8" fontId="5" numFmtId="0" xfId="0" applyBorder="1" applyFill="1" applyFont="1"/>
    <xf borderId="3" fillId="8" fontId="5" numFmtId="0" xfId="0" applyBorder="1" applyFont="1"/>
    <xf borderId="1" fillId="8" fontId="5" numFmtId="0" xfId="0" applyBorder="1" applyFont="1"/>
    <xf borderId="6" fillId="7" fontId="3" numFmtId="0" xfId="0" applyBorder="1" applyFont="1"/>
    <xf borderId="7" fillId="7" fontId="3" numFmtId="0" xfId="0" applyBorder="1" applyFont="1"/>
    <xf borderId="1" fillId="9" fontId="4" numFmtId="0" xfId="0" applyAlignment="1" applyBorder="1" applyFill="1" applyFont="1">
      <alignment horizontal="left" vertical="center"/>
    </xf>
    <xf borderId="1" fillId="7" fontId="4" numFmtId="0" xfId="0" applyAlignment="1" applyBorder="1" applyFont="1">
      <alignment horizontal="left" vertical="center"/>
    </xf>
    <xf borderId="1" fillId="10" fontId="4" numFmtId="0" xfId="0" applyAlignment="1" applyBorder="1" applyFill="1" applyFont="1">
      <alignment horizontal="left" vertical="center"/>
    </xf>
    <xf borderId="8" fillId="3" fontId="3" numFmtId="0" xfId="0" applyBorder="1" applyFont="1"/>
    <xf borderId="9" fillId="3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8" fillId="7" fontId="3" numFmtId="0" xfId="0" applyBorder="1" applyFont="1"/>
    <xf borderId="9" fillId="7" fontId="3" numFmtId="0" xfId="0" applyBorder="1" applyFont="1"/>
    <xf borderId="13" fillId="0" fontId="3" numFmtId="0" xfId="0" applyBorder="1" applyFont="1"/>
    <xf borderId="12" fillId="0" fontId="3" numFmtId="0" xfId="0" applyAlignment="1" applyBorder="1" applyFont="1">
      <alignment horizontal="left"/>
    </xf>
    <xf borderId="14" fillId="0" fontId="3" numFmtId="0" xfId="0" applyBorder="1" applyFont="1"/>
    <xf borderId="15" fillId="9" fontId="3" numFmtId="0" xfId="0" applyAlignment="1" applyBorder="1" applyFont="1">
      <alignment horizontal="left" vertical="center"/>
    </xf>
    <xf borderId="16" fillId="9" fontId="3" numFmtId="0" xfId="0" applyBorder="1" applyFont="1"/>
    <xf borderId="17" fillId="5" fontId="3" numFmtId="0" xfId="0" applyAlignment="1" applyBorder="1" applyFont="1">
      <alignment horizontal="left" vertical="center"/>
    </xf>
    <xf borderId="16" fillId="5" fontId="3" numFmtId="0" xfId="0" applyBorder="1" applyFont="1"/>
    <xf borderId="0" fillId="0" fontId="3" numFmtId="0" xfId="0" applyAlignment="1" applyFont="1">
      <alignment horizontal="left"/>
    </xf>
    <xf borderId="18" fillId="9" fontId="3" numFmtId="0" xfId="0" applyBorder="1" applyFont="1"/>
    <xf borderId="19" fillId="5" fontId="3" numFmtId="0" xfId="0" applyBorder="1" applyFont="1"/>
    <xf borderId="15" fillId="9" fontId="3" numFmtId="0" xfId="0" applyAlignment="1" applyBorder="1" applyFont="1">
      <alignment horizontal="center" vertical="center"/>
    </xf>
    <xf borderId="17" fillId="5" fontId="3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Alignment="1" applyBorder="1" applyFon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24" fillId="5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5" fillId="0" fontId="3" numFmtId="0" xfId="0" applyBorder="1" applyFont="1"/>
    <xf borderId="24" fillId="3" fontId="3" numFmtId="0" xfId="0" applyAlignment="1" applyBorder="1" applyFont="1">
      <alignment horizontal="center" vertical="center"/>
    </xf>
    <xf borderId="24" fillId="7" fontId="3" numFmtId="0" xfId="0" applyAlignment="1" applyBorder="1" applyFont="1">
      <alignment horizontal="center" vertical="center"/>
    </xf>
    <xf borderId="24" fillId="10" fontId="3" numFmtId="0" xfId="0" applyAlignment="1" applyBorder="1" applyFont="1">
      <alignment horizontal="center" vertical="center"/>
    </xf>
    <xf borderId="24" fillId="9" fontId="3" numFmtId="0" xfId="0" applyAlignment="1" applyBorder="1" applyFont="1">
      <alignment horizontal="center" vertical="center"/>
    </xf>
    <xf borderId="1" fillId="9" fontId="3" numFmtId="0" xfId="0" applyBorder="1" applyFont="1"/>
    <xf borderId="2" fillId="9" fontId="3" numFmtId="0" xfId="0" applyBorder="1" applyFont="1"/>
    <xf borderId="3" fillId="9" fontId="3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20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2" xfId="0" applyFont="1" applyNumberFormat="1"/>
    <xf borderId="26" fillId="0" fontId="3" numFmtId="0" xfId="0" applyBorder="1" applyFont="1"/>
    <xf borderId="27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87.0"/>
    <col customWidth="1" min="3" max="3" width="6.43"/>
    <col customWidth="1" min="4" max="26" width="8.71"/>
  </cols>
  <sheetData>
    <row r="1" ht="16.5" customHeight="1">
      <c r="A1" s="1" t="s">
        <v>0</v>
      </c>
      <c r="B1" s="2" t="s">
        <v>1</v>
      </c>
      <c r="C1" s="2" t="s">
        <v>2</v>
      </c>
      <c r="D1" s="3">
        <v>3.0</v>
      </c>
      <c r="E1" s="3">
        <v>2.0</v>
      </c>
      <c r="F1" s="3">
        <v>1.0</v>
      </c>
      <c r="G1" s="3">
        <v>0.0</v>
      </c>
      <c r="H1" s="3">
        <v>-1.0</v>
      </c>
      <c r="I1" s="3">
        <v>-2.0</v>
      </c>
      <c r="J1" s="3">
        <v>-3.0</v>
      </c>
    </row>
    <row r="2" ht="16.5" customHeight="1">
      <c r="A2" s="1">
        <v>1.0</v>
      </c>
      <c r="B2" s="4" t="s">
        <v>3</v>
      </c>
      <c r="C2" s="5" t="s">
        <v>4</v>
      </c>
    </row>
    <row r="3" ht="16.5" customHeight="1">
      <c r="A3" s="1">
        <v>2.0</v>
      </c>
      <c r="B3" s="4" t="s">
        <v>5</v>
      </c>
      <c r="C3" s="5" t="s">
        <v>6</v>
      </c>
    </row>
    <row r="4" ht="16.5" customHeight="1">
      <c r="A4" s="1">
        <v>3.0</v>
      </c>
      <c r="B4" s="4" t="s">
        <v>7</v>
      </c>
      <c r="C4" s="5" t="s">
        <v>8</v>
      </c>
    </row>
    <row r="5" ht="16.5" customHeight="1">
      <c r="A5" s="1">
        <v>4.0</v>
      </c>
      <c r="B5" s="4" t="s">
        <v>9</v>
      </c>
      <c r="C5" s="5" t="s">
        <v>10</v>
      </c>
    </row>
    <row r="6" ht="16.5" customHeight="1">
      <c r="A6" s="1">
        <v>5.0</v>
      </c>
      <c r="B6" s="4" t="s">
        <v>11</v>
      </c>
      <c r="C6" s="5" t="s">
        <v>4</v>
      </c>
    </row>
    <row r="7" ht="16.5" customHeight="1">
      <c r="A7" s="1">
        <v>6.0</v>
      </c>
      <c r="B7" s="4" t="s">
        <v>12</v>
      </c>
      <c r="C7" s="5" t="s">
        <v>6</v>
      </c>
    </row>
    <row r="8" ht="16.5" customHeight="1">
      <c r="A8" s="1">
        <v>7.0</v>
      </c>
      <c r="B8" s="6" t="s">
        <v>13</v>
      </c>
      <c r="C8" s="5" t="s">
        <v>14</v>
      </c>
    </row>
    <row r="9" ht="16.5" customHeight="1">
      <c r="A9" s="1">
        <v>8.0</v>
      </c>
      <c r="B9" s="6" t="s">
        <v>15</v>
      </c>
      <c r="C9" s="5" t="s">
        <v>8</v>
      </c>
    </row>
    <row r="10" ht="16.5" customHeight="1">
      <c r="A10" s="1">
        <v>9.0</v>
      </c>
      <c r="B10" s="6" t="s">
        <v>16</v>
      </c>
      <c r="C10" s="5" t="s">
        <v>4</v>
      </c>
    </row>
    <row r="11" ht="16.5" customHeight="1">
      <c r="A11" s="1">
        <v>10.0</v>
      </c>
      <c r="B11" s="6" t="s">
        <v>17</v>
      </c>
      <c r="C11" s="5" t="s">
        <v>14</v>
      </c>
    </row>
    <row r="12" ht="16.5" customHeight="1">
      <c r="A12" s="1">
        <v>11.0</v>
      </c>
      <c r="B12" s="6" t="s">
        <v>18</v>
      </c>
      <c r="C12" s="5" t="s">
        <v>10</v>
      </c>
    </row>
    <row r="13" ht="16.5" customHeight="1">
      <c r="A13" s="1">
        <v>12.0</v>
      </c>
      <c r="B13" s="6" t="s">
        <v>19</v>
      </c>
      <c r="C13" s="5" t="s">
        <v>8</v>
      </c>
    </row>
    <row r="14" ht="16.5" customHeight="1">
      <c r="A14" s="1">
        <v>13.0</v>
      </c>
      <c r="B14" s="4" t="s">
        <v>20</v>
      </c>
      <c r="C14" s="5" t="s">
        <v>8</v>
      </c>
    </row>
    <row r="15" ht="16.5" customHeight="1">
      <c r="A15" s="1">
        <v>14.0</v>
      </c>
      <c r="B15" s="4" t="s">
        <v>21</v>
      </c>
      <c r="C15" s="5" t="s">
        <v>6</v>
      </c>
    </row>
    <row r="16" ht="16.5" customHeight="1">
      <c r="A16" s="1">
        <v>15.0</v>
      </c>
      <c r="B16" s="4" t="s">
        <v>22</v>
      </c>
      <c r="C16" s="5"/>
    </row>
    <row r="17" ht="16.5" customHeight="1">
      <c r="A17" s="1">
        <v>16.0</v>
      </c>
      <c r="B17" s="4" t="s">
        <v>23</v>
      </c>
      <c r="C17" s="5"/>
    </row>
    <row r="18" ht="16.5" customHeight="1">
      <c r="A18" s="1">
        <v>17.0</v>
      </c>
      <c r="B18" s="4" t="s">
        <v>24</v>
      </c>
      <c r="C18" s="5"/>
    </row>
    <row r="19" ht="16.5" customHeight="1">
      <c r="A19" s="1">
        <v>18.0</v>
      </c>
      <c r="B19" s="4" t="s">
        <v>25</v>
      </c>
      <c r="C19" s="5"/>
    </row>
    <row r="20" ht="16.5" customHeight="1">
      <c r="A20" s="1">
        <v>19.0</v>
      </c>
      <c r="B20" s="6" t="s">
        <v>26</v>
      </c>
      <c r="C20" s="5"/>
    </row>
    <row r="21" ht="16.5" customHeight="1">
      <c r="A21" s="1">
        <v>20.0</v>
      </c>
      <c r="B21" s="6" t="s">
        <v>27</v>
      </c>
      <c r="C21" s="5"/>
    </row>
    <row r="22" ht="16.5" customHeight="1">
      <c r="A22" s="1">
        <v>21.0</v>
      </c>
      <c r="B22" s="6" t="s">
        <v>28</v>
      </c>
      <c r="C22" s="5"/>
    </row>
    <row r="23" ht="16.5" customHeight="1">
      <c r="A23" s="1">
        <v>22.0</v>
      </c>
      <c r="B23" s="6" t="s">
        <v>29</v>
      </c>
      <c r="C23" s="5"/>
    </row>
    <row r="24" ht="16.5" customHeight="1">
      <c r="A24" s="1">
        <v>23.0</v>
      </c>
      <c r="B24" s="6" t="s">
        <v>30</v>
      </c>
      <c r="C24" s="5"/>
    </row>
    <row r="25" ht="16.5" customHeight="1">
      <c r="A25" s="1">
        <v>24.0</v>
      </c>
      <c r="B25" s="6" t="s">
        <v>31</v>
      </c>
      <c r="C25" s="5"/>
    </row>
    <row r="26" ht="16.5" customHeight="1">
      <c r="A26" s="1">
        <v>25.0</v>
      </c>
      <c r="B26" s="4" t="s">
        <v>32</v>
      </c>
      <c r="C26" s="5"/>
    </row>
    <row r="27" ht="16.5" customHeight="1">
      <c r="A27" s="1">
        <v>26.0</v>
      </c>
      <c r="B27" s="4" t="s">
        <v>33</v>
      </c>
      <c r="C27" s="5"/>
    </row>
    <row r="28" ht="16.5" customHeight="1">
      <c r="A28" s="1">
        <v>27.0</v>
      </c>
      <c r="B28" s="4" t="s">
        <v>34</v>
      </c>
      <c r="C28" s="5"/>
    </row>
    <row r="29" ht="16.5" customHeight="1">
      <c r="A29" s="1">
        <v>28.0</v>
      </c>
      <c r="B29" s="4" t="s">
        <v>35</v>
      </c>
      <c r="C29" s="5"/>
    </row>
    <row r="30" ht="16.5" customHeight="1">
      <c r="A30" s="1">
        <v>29.0</v>
      </c>
      <c r="B30" s="4" t="s">
        <v>36</v>
      </c>
      <c r="C30" s="5"/>
    </row>
    <row r="31" ht="16.5" customHeight="1">
      <c r="A31" s="1">
        <v>30.0</v>
      </c>
      <c r="B31" s="4" t="s">
        <v>37</v>
      </c>
      <c r="C31" s="5"/>
    </row>
    <row r="32" ht="16.5" customHeight="1">
      <c r="A32" s="1">
        <v>31.0</v>
      </c>
      <c r="B32" s="6" t="s">
        <v>38</v>
      </c>
      <c r="C32" s="5"/>
    </row>
    <row r="33" ht="16.5" customHeight="1">
      <c r="A33" s="1">
        <v>32.0</v>
      </c>
      <c r="B33" s="6" t="s">
        <v>39</v>
      </c>
      <c r="C33" s="5"/>
    </row>
    <row r="34" ht="16.5" customHeight="1">
      <c r="A34" s="1">
        <v>33.0</v>
      </c>
      <c r="B34" s="6" t="s">
        <v>40</v>
      </c>
      <c r="C34" s="5"/>
    </row>
    <row r="35" ht="16.5" customHeight="1">
      <c r="A35" s="1">
        <v>34.0</v>
      </c>
      <c r="B35" s="6" t="s">
        <v>41</v>
      </c>
      <c r="C35" s="5"/>
    </row>
    <row r="36" ht="16.5" customHeight="1">
      <c r="A36" s="1">
        <v>35.0</v>
      </c>
      <c r="B36" s="6" t="s">
        <v>42</v>
      </c>
      <c r="C36" s="5"/>
    </row>
    <row r="37" ht="16.5" customHeight="1">
      <c r="A37" s="1">
        <v>36.0</v>
      </c>
      <c r="B37" s="6" t="s">
        <v>43</v>
      </c>
      <c r="C37" s="5"/>
    </row>
    <row r="38" ht="16.5" customHeight="1">
      <c r="A38" s="1">
        <v>37.0</v>
      </c>
      <c r="B38" s="4" t="s">
        <v>44</v>
      </c>
      <c r="C38" s="5"/>
    </row>
    <row r="39" ht="16.5" customHeight="1">
      <c r="A39" s="1">
        <v>38.0</v>
      </c>
      <c r="B39" s="4" t="s">
        <v>45</v>
      </c>
      <c r="C39" s="5"/>
    </row>
    <row r="40" ht="16.5" customHeight="1">
      <c r="A40" s="1">
        <v>39.0</v>
      </c>
      <c r="B40" s="4" t="s">
        <v>46</v>
      </c>
      <c r="C40" s="5"/>
    </row>
    <row r="41" ht="16.5" customHeight="1">
      <c r="A41" s="1">
        <v>40.0</v>
      </c>
      <c r="B41" s="4" t="s">
        <v>47</v>
      </c>
      <c r="C41" s="5"/>
    </row>
    <row r="42" ht="16.5" customHeight="1">
      <c r="A42" s="1">
        <v>41.0</v>
      </c>
      <c r="B42" s="4" t="s">
        <v>48</v>
      </c>
      <c r="C42" s="5"/>
    </row>
    <row r="43" ht="16.5" customHeight="1">
      <c r="A43" s="1">
        <v>42.0</v>
      </c>
      <c r="B43" s="4" t="s">
        <v>49</v>
      </c>
      <c r="C43" s="5"/>
    </row>
    <row r="44" ht="16.5" customHeight="1">
      <c r="A44" s="1">
        <v>43.0</v>
      </c>
      <c r="B44" s="6" t="s">
        <v>50</v>
      </c>
      <c r="C44" s="5"/>
    </row>
    <row r="45" ht="16.5" customHeight="1">
      <c r="A45" s="1">
        <v>44.0</v>
      </c>
      <c r="B45" s="6" t="s">
        <v>51</v>
      </c>
      <c r="C45" s="5"/>
    </row>
    <row r="46" ht="16.5" customHeight="1">
      <c r="A46" s="1">
        <v>45.0</v>
      </c>
      <c r="B46" s="6" t="s">
        <v>52</v>
      </c>
      <c r="C46" s="5"/>
    </row>
    <row r="47" ht="16.5" customHeight="1">
      <c r="A47" s="1">
        <v>46.0</v>
      </c>
      <c r="B47" s="6" t="s">
        <v>53</v>
      </c>
      <c r="C47" s="5"/>
    </row>
    <row r="48" ht="16.5" customHeight="1">
      <c r="A48" s="1">
        <v>47.0</v>
      </c>
      <c r="B48" s="6" t="s">
        <v>54</v>
      </c>
      <c r="C48" s="5"/>
    </row>
    <row r="49" ht="16.5" customHeight="1">
      <c r="A49" s="1">
        <v>48.0</v>
      </c>
      <c r="B49" s="6" t="s">
        <v>55</v>
      </c>
      <c r="C49" s="5"/>
    </row>
    <row r="50" ht="16.5" customHeight="1">
      <c r="A50" s="1">
        <v>49.0</v>
      </c>
      <c r="B50" s="4" t="s">
        <v>56</v>
      </c>
      <c r="C50" s="5"/>
    </row>
    <row r="51" ht="16.5" customHeight="1">
      <c r="A51" s="1">
        <v>50.0</v>
      </c>
      <c r="B51" s="4" t="s">
        <v>57</v>
      </c>
      <c r="C51" s="5"/>
    </row>
    <row r="52" ht="16.5" customHeight="1">
      <c r="A52" s="1">
        <v>51.0</v>
      </c>
      <c r="B52" s="4" t="s">
        <v>58</v>
      </c>
      <c r="C52" s="5"/>
    </row>
    <row r="53" ht="16.5" customHeight="1">
      <c r="A53" s="1">
        <v>52.0</v>
      </c>
      <c r="B53" s="4" t="s">
        <v>59</v>
      </c>
      <c r="C53" s="5"/>
    </row>
    <row r="54" ht="16.5" customHeight="1">
      <c r="A54" s="1">
        <v>53.0</v>
      </c>
      <c r="B54" s="4" t="s">
        <v>60</v>
      </c>
      <c r="C54" s="5"/>
    </row>
    <row r="55" ht="16.5" customHeight="1">
      <c r="A55" s="1">
        <v>54.0</v>
      </c>
      <c r="B55" s="4" t="s">
        <v>61</v>
      </c>
      <c r="C55" s="5"/>
    </row>
    <row r="56" ht="16.5" customHeight="1">
      <c r="A56" s="1">
        <v>55.0</v>
      </c>
      <c r="B56" s="6" t="s">
        <v>62</v>
      </c>
      <c r="C56" s="5"/>
    </row>
    <row r="57" ht="16.5" customHeight="1">
      <c r="A57" s="1">
        <v>56.0</v>
      </c>
      <c r="B57" s="6" t="s">
        <v>63</v>
      </c>
      <c r="C57" s="5"/>
    </row>
    <row r="58" ht="16.5" customHeight="1">
      <c r="A58" s="1">
        <v>57.0</v>
      </c>
      <c r="B58" s="6" t="s">
        <v>64</v>
      </c>
      <c r="C58" s="5"/>
    </row>
    <row r="59" ht="16.5" customHeight="1">
      <c r="A59" s="1">
        <v>58.0</v>
      </c>
      <c r="B59" s="6" t="s">
        <v>65</v>
      </c>
      <c r="C59" s="5"/>
    </row>
    <row r="60" ht="16.5" customHeight="1">
      <c r="A60" s="1">
        <v>59.0</v>
      </c>
      <c r="B60" s="6" t="s">
        <v>66</v>
      </c>
      <c r="C60" s="5"/>
    </row>
    <row r="61" ht="16.5" customHeight="1">
      <c r="A61" s="1">
        <v>60.0</v>
      </c>
      <c r="B61" s="6" t="s">
        <v>67</v>
      </c>
      <c r="C61" s="5"/>
    </row>
    <row r="62" ht="16.5" customHeight="1">
      <c r="B62" s="7"/>
      <c r="C62" s="7"/>
    </row>
    <row r="63" ht="16.5" customHeight="1">
      <c r="B63" s="7"/>
      <c r="C63" s="7"/>
    </row>
    <row r="64" ht="16.5" customHeight="1">
      <c r="B64" s="7"/>
      <c r="C64" s="7"/>
    </row>
    <row r="65" ht="16.5" customHeight="1">
      <c r="B65" s="7"/>
      <c r="C65" s="7"/>
    </row>
    <row r="66" ht="16.5" customHeight="1">
      <c r="B66" s="7"/>
      <c r="C66" s="7"/>
    </row>
    <row r="67" ht="16.5" customHeight="1">
      <c r="B67" s="7"/>
      <c r="C67" s="7"/>
    </row>
    <row r="68" ht="16.5" customHeight="1">
      <c r="B68" s="7"/>
      <c r="C68" s="7"/>
    </row>
    <row r="69" ht="16.5" customHeight="1">
      <c r="B69" s="7"/>
      <c r="C69" s="7"/>
    </row>
    <row r="70" ht="16.5" customHeight="1">
      <c r="B70" s="7"/>
      <c r="C70" s="7"/>
    </row>
    <row r="71" ht="16.5" customHeight="1">
      <c r="B71" s="7"/>
      <c r="C71" s="7"/>
    </row>
    <row r="72" ht="16.5" customHeight="1">
      <c r="B72" s="7"/>
      <c r="C72" s="7"/>
    </row>
    <row r="73" ht="16.5" customHeight="1">
      <c r="B73" s="7"/>
      <c r="C73" s="7"/>
    </row>
    <row r="74" ht="16.5" customHeight="1">
      <c r="B74" s="7"/>
      <c r="C74" s="7"/>
    </row>
    <row r="75" ht="16.5" customHeight="1">
      <c r="B75" s="7"/>
      <c r="C75" s="7"/>
    </row>
    <row r="76" ht="16.5" customHeight="1">
      <c r="B76" s="7"/>
      <c r="C76" s="7"/>
    </row>
    <row r="77" ht="16.5" customHeight="1">
      <c r="B77" s="7"/>
      <c r="C77" s="7"/>
    </row>
    <row r="78" ht="16.5" customHeight="1">
      <c r="B78" s="7"/>
      <c r="C78" s="7"/>
    </row>
    <row r="79" ht="16.5" customHeight="1">
      <c r="B79" s="7"/>
      <c r="C79" s="7"/>
    </row>
    <row r="80" ht="16.5" customHeight="1">
      <c r="B80" s="7"/>
      <c r="C80" s="7"/>
    </row>
    <row r="81" ht="16.5" customHeight="1">
      <c r="B81" s="7"/>
      <c r="C81" s="7"/>
    </row>
    <row r="82" ht="16.5" customHeight="1">
      <c r="B82" s="7"/>
      <c r="C82" s="7"/>
    </row>
    <row r="83" ht="16.5" customHeight="1">
      <c r="B83" s="7"/>
      <c r="C83" s="7"/>
    </row>
    <row r="84" ht="16.5" customHeight="1">
      <c r="B84" s="7"/>
      <c r="C84" s="7"/>
    </row>
    <row r="85" ht="16.5" customHeight="1">
      <c r="B85" s="7"/>
      <c r="C85" s="7"/>
    </row>
    <row r="86" ht="16.5" customHeight="1">
      <c r="B86" s="7"/>
      <c r="C86" s="7"/>
    </row>
    <row r="87" ht="16.5" customHeight="1">
      <c r="B87" s="7"/>
      <c r="C87" s="7"/>
    </row>
    <row r="88" ht="16.5" customHeight="1">
      <c r="B88" s="7"/>
      <c r="C88" s="7"/>
    </row>
    <row r="89" ht="16.5" customHeight="1">
      <c r="B89" s="7"/>
      <c r="C89" s="7"/>
    </row>
    <row r="90" ht="16.5" customHeight="1">
      <c r="B90" s="7"/>
      <c r="C90" s="7"/>
    </row>
    <row r="91" ht="16.5" customHeight="1">
      <c r="B91" s="7"/>
      <c r="C91" s="7"/>
    </row>
    <row r="92" ht="16.5" customHeight="1">
      <c r="B92" s="7"/>
      <c r="C92" s="7"/>
    </row>
    <row r="93" ht="16.5" customHeight="1">
      <c r="B93" s="7"/>
      <c r="C93" s="7"/>
    </row>
    <row r="94" ht="16.5" customHeight="1">
      <c r="B94" s="7"/>
      <c r="C94" s="7"/>
    </row>
    <row r="95" ht="16.5" customHeight="1">
      <c r="B95" s="7"/>
      <c r="C95" s="7"/>
    </row>
    <row r="96" ht="16.5" customHeight="1">
      <c r="B96" s="7"/>
      <c r="C96" s="7"/>
    </row>
    <row r="97" ht="16.5" customHeight="1">
      <c r="B97" s="7"/>
      <c r="C97" s="7"/>
    </row>
    <row r="98" ht="16.5" customHeight="1">
      <c r="B98" s="7"/>
      <c r="C98" s="7"/>
    </row>
    <row r="99" ht="16.5" customHeight="1">
      <c r="B99" s="7"/>
      <c r="C99" s="7"/>
    </row>
    <row r="100" ht="16.5" customHeight="1">
      <c r="B100" s="7"/>
      <c r="C100" s="7"/>
    </row>
    <row r="101" ht="16.5" customHeight="1">
      <c r="B101" s="7"/>
      <c r="C101" s="7"/>
    </row>
    <row r="102" ht="16.5" customHeight="1">
      <c r="B102" s="7"/>
      <c r="C102" s="7"/>
    </row>
    <row r="103" ht="16.5" customHeight="1">
      <c r="B103" s="7"/>
      <c r="C103" s="7"/>
    </row>
    <row r="104" ht="16.5" customHeight="1">
      <c r="B104" s="7"/>
      <c r="C104" s="7"/>
    </row>
    <row r="105" ht="16.5" customHeight="1">
      <c r="B105" s="7"/>
      <c r="C105" s="7"/>
    </row>
    <row r="106" ht="16.5" customHeight="1">
      <c r="B106" s="7"/>
      <c r="C106" s="7"/>
    </row>
    <row r="107" ht="16.5" customHeight="1">
      <c r="B107" s="7"/>
      <c r="C107" s="7"/>
    </row>
    <row r="108" ht="16.5" customHeight="1">
      <c r="B108" s="7"/>
      <c r="C108" s="7"/>
    </row>
    <row r="109" ht="16.5" customHeight="1">
      <c r="B109" s="7"/>
      <c r="C109" s="7"/>
    </row>
    <row r="110" ht="16.5" customHeight="1">
      <c r="B110" s="7"/>
      <c r="C110" s="7"/>
    </row>
    <row r="111" ht="16.5" customHeight="1">
      <c r="B111" s="7"/>
      <c r="C111" s="7"/>
    </row>
    <row r="112" ht="16.5" customHeight="1">
      <c r="B112" s="7"/>
      <c r="C112" s="7"/>
    </row>
    <row r="113" ht="16.5" customHeight="1">
      <c r="B113" s="7"/>
      <c r="C113" s="7"/>
    </row>
    <row r="114" ht="16.5" customHeight="1">
      <c r="B114" s="7"/>
      <c r="C114" s="7"/>
    </row>
    <row r="115" ht="16.5" customHeight="1">
      <c r="B115" s="7"/>
      <c r="C115" s="7"/>
    </row>
    <row r="116" ht="16.5" customHeight="1">
      <c r="B116" s="7"/>
      <c r="C116" s="7"/>
    </row>
    <row r="117" ht="16.5" customHeight="1">
      <c r="B117" s="7"/>
      <c r="C117" s="7"/>
    </row>
    <row r="118" ht="16.5" customHeight="1">
      <c r="B118" s="7"/>
      <c r="C118" s="7"/>
    </row>
    <row r="119" ht="16.5" customHeight="1">
      <c r="B119" s="7"/>
      <c r="C119" s="7"/>
    </row>
    <row r="120" ht="16.5" customHeight="1">
      <c r="B120" s="7"/>
      <c r="C120" s="7"/>
    </row>
    <row r="121" ht="16.5" customHeight="1">
      <c r="B121" s="7"/>
      <c r="C121" s="7"/>
    </row>
    <row r="122" ht="16.5" customHeight="1">
      <c r="B122" s="7"/>
      <c r="C122" s="7"/>
    </row>
    <row r="123" ht="16.5" customHeight="1">
      <c r="B123" s="7"/>
      <c r="C123" s="7"/>
    </row>
    <row r="124" ht="16.5" customHeight="1">
      <c r="B124" s="7"/>
      <c r="C124" s="7"/>
    </row>
    <row r="125" ht="16.5" customHeight="1">
      <c r="B125" s="7"/>
      <c r="C125" s="7"/>
    </row>
    <row r="126" ht="16.5" customHeight="1">
      <c r="B126" s="7"/>
      <c r="C126" s="7"/>
    </row>
    <row r="127" ht="16.5" customHeight="1">
      <c r="B127" s="7"/>
      <c r="C127" s="7"/>
    </row>
    <row r="128" ht="16.5" customHeight="1">
      <c r="B128" s="7"/>
      <c r="C128" s="7"/>
    </row>
    <row r="129" ht="16.5" customHeight="1">
      <c r="B129" s="7"/>
      <c r="C129" s="7"/>
    </row>
    <row r="130" ht="16.5" customHeight="1">
      <c r="B130" s="7"/>
      <c r="C130" s="7"/>
    </row>
    <row r="131" ht="16.5" customHeight="1">
      <c r="B131" s="7"/>
      <c r="C131" s="7"/>
    </row>
    <row r="132" ht="16.5" customHeight="1">
      <c r="B132" s="7"/>
      <c r="C132" s="7"/>
    </row>
    <row r="133" ht="16.5" customHeight="1">
      <c r="B133" s="7"/>
      <c r="C133" s="7"/>
    </row>
    <row r="134" ht="16.5" customHeight="1">
      <c r="B134" s="7"/>
      <c r="C134" s="7"/>
    </row>
    <row r="135" ht="16.5" customHeight="1">
      <c r="B135" s="7"/>
      <c r="C135" s="7"/>
    </row>
    <row r="136" ht="16.5" customHeight="1">
      <c r="B136" s="7"/>
      <c r="C136" s="7"/>
    </row>
    <row r="137" ht="16.5" customHeight="1">
      <c r="B137" s="7"/>
      <c r="C137" s="7"/>
    </row>
    <row r="138" ht="16.5" customHeight="1">
      <c r="B138" s="7"/>
      <c r="C138" s="7"/>
    </row>
    <row r="139" ht="16.5" customHeight="1">
      <c r="B139" s="7"/>
      <c r="C139" s="7"/>
    </row>
    <row r="140" ht="16.5" customHeight="1">
      <c r="B140" s="7"/>
      <c r="C140" s="7"/>
    </row>
    <row r="141" ht="16.5" customHeight="1">
      <c r="B141" s="7"/>
      <c r="C141" s="7"/>
    </row>
    <row r="142" ht="16.5" customHeight="1">
      <c r="B142" s="7"/>
      <c r="C142" s="7"/>
    </row>
    <row r="143" ht="16.5" customHeight="1">
      <c r="B143" s="7"/>
      <c r="C143" s="7"/>
    </row>
    <row r="144" ht="16.5" customHeight="1">
      <c r="B144" s="7"/>
      <c r="C144" s="7"/>
    </row>
    <row r="145" ht="16.5" customHeight="1">
      <c r="B145" s="7"/>
      <c r="C145" s="7"/>
    </row>
    <row r="146" ht="16.5" customHeight="1">
      <c r="B146" s="7"/>
      <c r="C146" s="7"/>
    </row>
    <row r="147" ht="16.5" customHeight="1">
      <c r="B147" s="7"/>
      <c r="C147" s="7"/>
    </row>
    <row r="148" ht="16.5" customHeight="1">
      <c r="B148" s="7"/>
      <c r="C148" s="7"/>
    </row>
    <row r="149" ht="16.5" customHeight="1">
      <c r="B149" s="7"/>
      <c r="C149" s="7"/>
    </row>
    <row r="150" ht="16.5" customHeight="1">
      <c r="B150" s="7"/>
      <c r="C150" s="7"/>
    </row>
    <row r="151" ht="16.5" customHeight="1">
      <c r="B151" s="7"/>
      <c r="C151" s="7"/>
    </row>
    <row r="152" ht="16.5" customHeight="1">
      <c r="B152" s="7"/>
      <c r="C152" s="7"/>
    </row>
    <row r="153" ht="16.5" customHeight="1">
      <c r="B153" s="7"/>
      <c r="C153" s="7"/>
    </row>
    <row r="154" ht="16.5" customHeight="1">
      <c r="B154" s="7"/>
      <c r="C154" s="7"/>
    </row>
    <row r="155" ht="16.5" customHeight="1">
      <c r="B155" s="7"/>
      <c r="C155" s="7"/>
    </row>
    <row r="156" ht="16.5" customHeight="1">
      <c r="B156" s="7"/>
      <c r="C156" s="7"/>
    </row>
    <row r="157" ht="16.5" customHeight="1">
      <c r="B157" s="7"/>
      <c r="C157" s="7"/>
    </row>
    <row r="158" ht="16.5" customHeight="1">
      <c r="B158" s="7"/>
      <c r="C158" s="7"/>
    </row>
    <row r="159" ht="16.5" customHeight="1">
      <c r="B159" s="7"/>
      <c r="C159" s="7"/>
    </row>
    <row r="160" ht="16.5" customHeight="1">
      <c r="B160" s="7"/>
      <c r="C160" s="7"/>
    </row>
    <row r="161" ht="16.5" customHeight="1">
      <c r="B161" s="7"/>
      <c r="C161" s="7"/>
    </row>
    <row r="162" ht="16.5" customHeight="1">
      <c r="B162" s="7"/>
      <c r="C162" s="7"/>
    </row>
    <row r="163" ht="16.5" customHeight="1">
      <c r="B163" s="7"/>
      <c r="C163" s="7"/>
    </row>
    <row r="164" ht="16.5" customHeight="1">
      <c r="B164" s="7"/>
      <c r="C164" s="7"/>
    </row>
    <row r="165" ht="16.5" customHeight="1">
      <c r="B165" s="7"/>
      <c r="C165" s="7"/>
    </row>
    <row r="166" ht="16.5" customHeight="1">
      <c r="B166" s="7"/>
      <c r="C166" s="7"/>
    </row>
    <row r="167" ht="16.5" customHeight="1">
      <c r="B167" s="7"/>
      <c r="C167" s="7"/>
    </row>
    <row r="168" ht="16.5" customHeight="1">
      <c r="B168" s="7"/>
      <c r="C168" s="7"/>
    </row>
    <row r="169" ht="16.5" customHeight="1">
      <c r="B169" s="7"/>
      <c r="C169" s="7"/>
    </row>
    <row r="170" ht="16.5" customHeight="1">
      <c r="B170" s="7"/>
      <c r="C170" s="7"/>
    </row>
    <row r="171" ht="16.5" customHeight="1">
      <c r="B171" s="7"/>
      <c r="C171" s="7"/>
    </row>
    <row r="172" ht="16.5" customHeight="1">
      <c r="B172" s="7"/>
      <c r="C172" s="7"/>
    </row>
    <row r="173" ht="16.5" customHeight="1">
      <c r="B173" s="7"/>
      <c r="C173" s="7"/>
    </row>
    <row r="174" ht="16.5" customHeight="1">
      <c r="B174" s="7"/>
      <c r="C174" s="7"/>
    </row>
    <row r="175" ht="16.5" customHeight="1">
      <c r="B175" s="7"/>
      <c r="C175" s="7"/>
    </row>
    <row r="176" ht="16.5" customHeight="1">
      <c r="B176" s="7"/>
      <c r="C176" s="7"/>
    </row>
    <row r="177" ht="16.5" customHeight="1">
      <c r="B177" s="7"/>
      <c r="C177" s="7"/>
    </row>
    <row r="178" ht="16.5" customHeight="1">
      <c r="B178" s="7"/>
      <c r="C178" s="7"/>
    </row>
    <row r="179" ht="16.5" customHeight="1">
      <c r="B179" s="7"/>
      <c r="C179" s="7"/>
    </row>
    <row r="180" ht="16.5" customHeight="1">
      <c r="B180" s="7"/>
      <c r="C180" s="7"/>
    </row>
    <row r="181" ht="16.5" customHeight="1">
      <c r="B181" s="7"/>
      <c r="C181" s="7"/>
    </row>
    <row r="182" ht="16.5" customHeight="1">
      <c r="B182" s="7"/>
      <c r="C182" s="7"/>
    </row>
    <row r="183" ht="16.5" customHeight="1">
      <c r="B183" s="7"/>
      <c r="C183" s="7"/>
    </row>
    <row r="184" ht="16.5" customHeight="1">
      <c r="B184" s="7"/>
      <c r="C184" s="7"/>
    </row>
    <row r="185" ht="16.5" customHeight="1">
      <c r="B185" s="7"/>
      <c r="C185" s="7"/>
    </row>
    <row r="186" ht="16.5" customHeight="1">
      <c r="B186" s="7"/>
      <c r="C186" s="7"/>
    </row>
    <row r="187" ht="16.5" customHeight="1">
      <c r="B187" s="7"/>
      <c r="C187" s="7"/>
    </row>
    <row r="188" ht="16.5" customHeight="1">
      <c r="B188" s="7"/>
      <c r="C188" s="7"/>
    </row>
    <row r="189" ht="16.5" customHeight="1">
      <c r="B189" s="7"/>
      <c r="C189" s="7"/>
    </row>
    <row r="190" ht="16.5" customHeight="1">
      <c r="B190" s="7"/>
      <c r="C190" s="7"/>
    </row>
    <row r="191" ht="16.5" customHeight="1">
      <c r="B191" s="7"/>
      <c r="C191" s="7"/>
    </row>
    <row r="192" ht="16.5" customHeight="1">
      <c r="B192" s="7"/>
      <c r="C192" s="7"/>
    </row>
    <row r="193" ht="16.5" customHeight="1">
      <c r="B193" s="7"/>
      <c r="C193" s="7"/>
    </row>
    <row r="194" ht="16.5" customHeight="1">
      <c r="B194" s="7"/>
      <c r="C194" s="7"/>
    </row>
    <row r="195" ht="16.5" customHeight="1">
      <c r="B195" s="7"/>
      <c r="C195" s="7"/>
    </row>
    <row r="196" ht="16.5" customHeight="1">
      <c r="B196" s="7"/>
      <c r="C196" s="7"/>
    </row>
    <row r="197" ht="16.5" customHeight="1">
      <c r="B197" s="7"/>
      <c r="C197" s="7"/>
    </row>
    <row r="198" ht="16.5" customHeight="1">
      <c r="B198" s="7"/>
      <c r="C198" s="7"/>
    </row>
    <row r="199" ht="16.5" customHeight="1">
      <c r="B199" s="7"/>
      <c r="C199" s="7"/>
    </row>
    <row r="200" ht="16.5" customHeight="1">
      <c r="B200" s="7"/>
      <c r="C200" s="7"/>
    </row>
    <row r="201" ht="16.5" customHeight="1">
      <c r="B201" s="7"/>
      <c r="C201" s="7"/>
    </row>
    <row r="202" ht="16.5" customHeight="1">
      <c r="B202" s="7"/>
      <c r="C202" s="7"/>
    </row>
    <row r="203" ht="16.5" customHeight="1">
      <c r="B203" s="7"/>
      <c r="C203" s="7"/>
    </row>
    <row r="204" ht="16.5" customHeight="1">
      <c r="B204" s="7"/>
      <c r="C204" s="7"/>
    </row>
    <row r="205" ht="16.5" customHeight="1">
      <c r="B205" s="7"/>
      <c r="C205" s="7"/>
    </row>
    <row r="206" ht="16.5" customHeight="1">
      <c r="B206" s="7"/>
      <c r="C206" s="7"/>
    </row>
    <row r="207" ht="16.5" customHeight="1">
      <c r="B207" s="7"/>
      <c r="C207" s="7"/>
    </row>
    <row r="208" ht="16.5" customHeight="1">
      <c r="B208" s="7"/>
      <c r="C208" s="7"/>
    </row>
    <row r="209" ht="16.5" customHeight="1">
      <c r="B209" s="7"/>
      <c r="C209" s="7"/>
    </row>
    <row r="210" ht="16.5" customHeight="1">
      <c r="B210" s="7"/>
      <c r="C210" s="7"/>
    </row>
    <row r="211" ht="16.5" customHeight="1">
      <c r="B211" s="7"/>
      <c r="C211" s="7"/>
    </row>
    <row r="212" ht="16.5" customHeight="1">
      <c r="B212" s="7"/>
      <c r="C212" s="7"/>
    </row>
    <row r="213" ht="16.5" customHeight="1">
      <c r="B213" s="7"/>
      <c r="C213" s="7"/>
    </row>
    <row r="214" ht="16.5" customHeight="1">
      <c r="B214" s="7"/>
      <c r="C214" s="7"/>
    </row>
    <row r="215" ht="16.5" customHeight="1">
      <c r="B215" s="7"/>
      <c r="C215" s="7"/>
    </row>
    <row r="216" ht="16.5" customHeight="1">
      <c r="B216" s="7"/>
      <c r="C216" s="7"/>
    </row>
    <row r="217" ht="16.5" customHeight="1">
      <c r="B217" s="7"/>
      <c r="C217" s="7"/>
    </row>
    <row r="218" ht="16.5" customHeight="1">
      <c r="B218" s="7"/>
      <c r="C218" s="7"/>
    </row>
    <row r="219" ht="16.5" customHeight="1">
      <c r="B219" s="7"/>
      <c r="C219" s="7"/>
    </row>
    <row r="220" ht="16.5" customHeight="1">
      <c r="B220" s="7"/>
      <c r="C220" s="7"/>
    </row>
    <row r="221" ht="16.5" customHeight="1">
      <c r="B221" s="7"/>
      <c r="C221" s="7"/>
    </row>
    <row r="222" ht="16.5" customHeight="1">
      <c r="B222" s="7"/>
      <c r="C222" s="7"/>
    </row>
    <row r="223" ht="16.5" customHeight="1">
      <c r="B223" s="7"/>
      <c r="C223" s="7"/>
    </row>
    <row r="224" ht="16.5" customHeight="1">
      <c r="B224" s="7"/>
      <c r="C224" s="7"/>
    </row>
    <row r="225" ht="16.5" customHeight="1">
      <c r="B225" s="7"/>
      <c r="C225" s="7"/>
    </row>
    <row r="226" ht="16.5" customHeight="1">
      <c r="B226" s="7"/>
      <c r="C226" s="7"/>
    </row>
    <row r="227" ht="16.5" customHeight="1">
      <c r="B227" s="7"/>
      <c r="C227" s="7"/>
    </row>
    <row r="228" ht="16.5" customHeight="1">
      <c r="B228" s="7"/>
      <c r="C228" s="7"/>
    </row>
    <row r="229" ht="16.5" customHeight="1">
      <c r="B229" s="7"/>
      <c r="C229" s="7"/>
    </row>
    <row r="230" ht="16.5" customHeight="1">
      <c r="B230" s="7"/>
      <c r="C230" s="7"/>
    </row>
    <row r="231" ht="16.5" customHeight="1">
      <c r="B231" s="7"/>
      <c r="C231" s="7"/>
    </row>
    <row r="232" ht="16.5" customHeight="1">
      <c r="B232" s="7"/>
      <c r="C232" s="7"/>
    </row>
    <row r="233" ht="16.5" customHeight="1">
      <c r="B233" s="7"/>
      <c r="C233" s="7"/>
    </row>
    <row r="234" ht="16.5" customHeight="1">
      <c r="B234" s="7"/>
      <c r="C234" s="7"/>
    </row>
    <row r="235" ht="16.5" customHeight="1">
      <c r="B235" s="7"/>
      <c r="C235" s="7"/>
    </row>
    <row r="236" ht="16.5" customHeight="1">
      <c r="B236" s="7"/>
      <c r="C236" s="7"/>
    </row>
    <row r="237" ht="16.5" customHeight="1">
      <c r="B237" s="7"/>
      <c r="C237" s="7"/>
    </row>
    <row r="238" ht="16.5" customHeight="1">
      <c r="B238" s="7"/>
      <c r="C238" s="7"/>
    </row>
    <row r="239" ht="16.5" customHeight="1">
      <c r="B239" s="7"/>
      <c r="C239" s="7"/>
    </row>
    <row r="240" ht="16.5" customHeight="1">
      <c r="B240" s="7"/>
      <c r="C240" s="7"/>
    </row>
    <row r="241" ht="16.5" customHeight="1">
      <c r="B241" s="7"/>
      <c r="C241" s="7"/>
    </row>
    <row r="242" ht="16.5" customHeight="1">
      <c r="B242" s="7"/>
      <c r="C242" s="7"/>
    </row>
    <row r="243" ht="16.5" customHeight="1">
      <c r="B243" s="7"/>
      <c r="C243" s="7"/>
    </row>
    <row r="244" ht="16.5" customHeight="1">
      <c r="B244" s="7"/>
      <c r="C244" s="7"/>
    </row>
    <row r="245" ht="16.5" customHeight="1">
      <c r="B245" s="7"/>
      <c r="C245" s="7"/>
    </row>
    <row r="246" ht="16.5" customHeight="1">
      <c r="B246" s="7"/>
      <c r="C246" s="7"/>
    </row>
    <row r="247" ht="16.5" customHeight="1">
      <c r="B247" s="7"/>
      <c r="C247" s="7"/>
    </row>
    <row r="248" ht="16.5" customHeight="1">
      <c r="B248" s="7"/>
      <c r="C248" s="7"/>
    </row>
    <row r="249" ht="16.5" customHeight="1">
      <c r="B249" s="7"/>
      <c r="C249" s="7"/>
    </row>
    <row r="250" ht="16.5" customHeight="1">
      <c r="B250" s="7"/>
      <c r="C250" s="7"/>
    </row>
    <row r="251" ht="16.5" customHeight="1">
      <c r="B251" s="7"/>
      <c r="C251" s="7"/>
    </row>
    <row r="252" ht="16.5" customHeight="1">
      <c r="B252" s="7"/>
      <c r="C252" s="7"/>
    </row>
    <row r="253" ht="16.5" customHeight="1">
      <c r="B253" s="7"/>
      <c r="C253" s="7"/>
    </row>
    <row r="254" ht="16.5" customHeight="1">
      <c r="B254" s="7"/>
      <c r="C254" s="7"/>
    </row>
    <row r="255" ht="16.5" customHeight="1">
      <c r="B255" s="7"/>
      <c r="C255" s="7"/>
    </row>
    <row r="256" ht="16.5" customHeight="1">
      <c r="B256" s="7"/>
      <c r="C256" s="7"/>
    </row>
    <row r="257" ht="16.5" customHeight="1">
      <c r="B257" s="7"/>
      <c r="C257" s="7"/>
    </row>
    <row r="258" ht="16.5" customHeight="1">
      <c r="B258" s="7"/>
      <c r="C258" s="7"/>
    </row>
    <row r="259" ht="16.5" customHeight="1">
      <c r="B259" s="7"/>
      <c r="C259" s="7"/>
    </row>
    <row r="260" ht="16.5" customHeight="1">
      <c r="B260" s="7"/>
      <c r="C260" s="7"/>
    </row>
    <row r="261" ht="16.5" customHeight="1">
      <c r="B261" s="7"/>
      <c r="C261" s="7"/>
    </row>
    <row r="262" ht="16.5" customHeight="1">
      <c r="B262" s="7"/>
      <c r="C262" s="7"/>
    </row>
    <row r="263" ht="16.5" customHeight="1">
      <c r="B263" s="7"/>
      <c r="C263" s="7"/>
    </row>
    <row r="264" ht="16.5" customHeight="1">
      <c r="B264" s="7"/>
      <c r="C264" s="7"/>
    </row>
    <row r="265" ht="16.5" customHeight="1">
      <c r="B265" s="7"/>
      <c r="C265" s="7"/>
    </row>
    <row r="266" ht="16.5" customHeight="1">
      <c r="B266" s="7"/>
      <c r="C266" s="7"/>
    </row>
    <row r="267" ht="16.5" customHeight="1">
      <c r="B267" s="7"/>
      <c r="C267" s="7"/>
    </row>
    <row r="268" ht="16.5" customHeight="1">
      <c r="B268" s="7"/>
      <c r="C268" s="7"/>
    </row>
    <row r="269" ht="16.5" customHeight="1">
      <c r="B269" s="7"/>
      <c r="C269" s="7"/>
    </row>
    <row r="270" ht="16.5" customHeight="1">
      <c r="B270" s="7"/>
      <c r="C270" s="7"/>
    </row>
    <row r="271" ht="16.5" customHeight="1">
      <c r="B271" s="7"/>
      <c r="C271" s="7"/>
    </row>
    <row r="272" ht="16.5" customHeight="1">
      <c r="B272" s="7"/>
      <c r="C272" s="7"/>
    </row>
    <row r="273" ht="16.5" customHeight="1">
      <c r="B273" s="7"/>
      <c r="C273" s="7"/>
    </row>
    <row r="274" ht="16.5" customHeight="1">
      <c r="B274" s="7"/>
      <c r="C274" s="7"/>
    </row>
    <row r="275" ht="16.5" customHeight="1">
      <c r="B275" s="7"/>
      <c r="C275" s="7"/>
    </row>
    <row r="276" ht="16.5" customHeight="1">
      <c r="B276" s="7"/>
      <c r="C276" s="7"/>
    </row>
    <row r="277" ht="16.5" customHeight="1">
      <c r="B277" s="7"/>
      <c r="C277" s="7"/>
    </row>
    <row r="278" ht="16.5" customHeight="1">
      <c r="B278" s="7"/>
      <c r="C278" s="7"/>
    </row>
    <row r="279" ht="16.5" customHeight="1">
      <c r="B279" s="7"/>
      <c r="C279" s="7"/>
    </row>
    <row r="280" ht="16.5" customHeight="1">
      <c r="B280" s="7"/>
      <c r="C280" s="7"/>
    </row>
    <row r="281" ht="16.5" customHeight="1">
      <c r="B281" s="7"/>
      <c r="C281" s="7"/>
    </row>
    <row r="282" ht="16.5" customHeight="1">
      <c r="B282" s="7"/>
      <c r="C282" s="7"/>
    </row>
    <row r="283" ht="16.5" customHeight="1">
      <c r="B283" s="7"/>
      <c r="C283" s="7"/>
    </row>
    <row r="284" ht="16.5" customHeight="1">
      <c r="B284" s="7"/>
      <c r="C284" s="7"/>
    </row>
    <row r="285" ht="16.5" customHeight="1">
      <c r="B285" s="7"/>
      <c r="C285" s="7"/>
    </row>
    <row r="286" ht="16.5" customHeight="1">
      <c r="B286" s="7"/>
      <c r="C286" s="7"/>
    </row>
    <row r="287" ht="16.5" customHeight="1">
      <c r="B287" s="7"/>
      <c r="C287" s="7"/>
    </row>
    <row r="288" ht="16.5" customHeight="1">
      <c r="B288" s="7"/>
      <c r="C288" s="7"/>
    </row>
    <row r="289" ht="16.5" customHeight="1">
      <c r="B289" s="7"/>
      <c r="C289" s="7"/>
    </row>
    <row r="290" ht="16.5" customHeight="1">
      <c r="B290" s="7"/>
      <c r="C290" s="7"/>
    </row>
    <row r="291" ht="16.5" customHeight="1">
      <c r="B291" s="7"/>
      <c r="C291" s="7"/>
    </row>
    <row r="292" ht="16.5" customHeight="1">
      <c r="B292" s="7"/>
      <c r="C292" s="7"/>
    </row>
    <row r="293" ht="16.5" customHeight="1">
      <c r="B293" s="7"/>
      <c r="C293" s="7"/>
    </row>
    <row r="294" ht="16.5" customHeight="1">
      <c r="B294" s="7"/>
      <c r="C294" s="7"/>
    </row>
    <row r="295" ht="16.5" customHeight="1">
      <c r="B295" s="7"/>
      <c r="C295" s="7"/>
    </row>
    <row r="296" ht="16.5" customHeight="1">
      <c r="B296" s="7"/>
      <c r="C296" s="7"/>
    </row>
    <row r="297" ht="16.5" customHeight="1">
      <c r="B297" s="7"/>
      <c r="C297" s="7"/>
    </row>
    <row r="298" ht="16.5" customHeight="1">
      <c r="B298" s="7"/>
      <c r="C298" s="7"/>
    </row>
    <row r="299" ht="16.5" customHeight="1">
      <c r="B299" s="7"/>
      <c r="C299" s="7"/>
    </row>
    <row r="300" ht="16.5" customHeight="1">
      <c r="B300" s="7"/>
      <c r="C300" s="7"/>
    </row>
    <row r="301" ht="16.5" customHeight="1">
      <c r="B301" s="7"/>
      <c r="C301" s="7"/>
    </row>
    <row r="302" ht="16.5" customHeight="1">
      <c r="B302" s="7"/>
      <c r="C302" s="7"/>
    </row>
    <row r="303" ht="16.5" customHeight="1">
      <c r="B303" s="7"/>
      <c r="C303" s="7"/>
    </row>
    <row r="304" ht="16.5" customHeight="1">
      <c r="B304" s="7"/>
      <c r="C304" s="7"/>
    </row>
    <row r="305" ht="16.5" customHeight="1">
      <c r="B305" s="7"/>
      <c r="C305" s="7"/>
    </row>
    <row r="306" ht="16.5" customHeight="1">
      <c r="B306" s="7"/>
      <c r="C306" s="7"/>
    </row>
    <row r="307" ht="16.5" customHeight="1">
      <c r="B307" s="7"/>
      <c r="C307" s="7"/>
    </row>
    <row r="308" ht="16.5" customHeight="1">
      <c r="B308" s="7"/>
      <c r="C308" s="7"/>
    </row>
    <row r="309" ht="16.5" customHeight="1">
      <c r="B309" s="7"/>
      <c r="C309" s="7"/>
    </row>
    <row r="310" ht="16.5" customHeight="1">
      <c r="B310" s="7"/>
      <c r="C310" s="7"/>
    </row>
    <row r="311" ht="16.5" customHeight="1">
      <c r="B311" s="7"/>
      <c r="C311" s="7"/>
    </row>
    <row r="312" ht="16.5" customHeight="1">
      <c r="B312" s="7"/>
      <c r="C312" s="7"/>
    </row>
    <row r="313" ht="16.5" customHeight="1">
      <c r="B313" s="7"/>
      <c r="C313" s="7"/>
    </row>
    <row r="314" ht="16.5" customHeight="1">
      <c r="B314" s="7"/>
      <c r="C314" s="7"/>
    </row>
    <row r="315" ht="16.5" customHeight="1">
      <c r="B315" s="7"/>
      <c r="C315" s="7"/>
    </row>
    <row r="316" ht="16.5" customHeight="1">
      <c r="B316" s="7"/>
      <c r="C316" s="7"/>
    </row>
    <row r="317" ht="16.5" customHeight="1">
      <c r="B317" s="7"/>
      <c r="C317" s="7"/>
    </row>
    <row r="318" ht="16.5" customHeight="1">
      <c r="B318" s="7"/>
      <c r="C318" s="7"/>
    </row>
    <row r="319" ht="16.5" customHeight="1">
      <c r="B319" s="7"/>
      <c r="C319" s="7"/>
    </row>
    <row r="320" ht="16.5" customHeight="1">
      <c r="B320" s="7"/>
      <c r="C320" s="7"/>
    </row>
    <row r="321" ht="16.5" customHeight="1">
      <c r="B321" s="7"/>
      <c r="C321" s="7"/>
    </row>
    <row r="322" ht="16.5" customHeight="1">
      <c r="B322" s="7"/>
      <c r="C322" s="7"/>
    </row>
    <row r="323" ht="16.5" customHeight="1">
      <c r="B323" s="7"/>
      <c r="C323" s="7"/>
    </row>
    <row r="324" ht="16.5" customHeight="1">
      <c r="B324" s="7"/>
      <c r="C324" s="7"/>
    </row>
    <row r="325" ht="16.5" customHeight="1">
      <c r="B325" s="7"/>
      <c r="C325" s="7"/>
    </row>
    <row r="326" ht="16.5" customHeight="1">
      <c r="B326" s="7"/>
      <c r="C326" s="7"/>
    </row>
    <row r="327" ht="16.5" customHeight="1">
      <c r="B327" s="7"/>
      <c r="C327" s="7"/>
    </row>
    <row r="328" ht="16.5" customHeight="1">
      <c r="B328" s="7"/>
      <c r="C328" s="7"/>
    </row>
    <row r="329" ht="16.5" customHeight="1">
      <c r="B329" s="7"/>
      <c r="C329" s="7"/>
    </row>
    <row r="330" ht="16.5" customHeight="1">
      <c r="B330" s="7"/>
      <c r="C330" s="7"/>
    </row>
    <row r="331" ht="16.5" customHeight="1">
      <c r="B331" s="7"/>
      <c r="C331" s="7"/>
    </row>
    <row r="332" ht="16.5" customHeight="1">
      <c r="B332" s="7"/>
      <c r="C332" s="7"/>
    </row>
    <row r="333" ht="16.5" customHeight="1">
      <c r="B333" s="7"/>
      <c r="C333" s="7"/>
    </row>
    <row r="334" ht="16.5" customHeight="1">
      <c r="B334" s="7"/>
      <c r="C334" s="7"/>
    </row>
    <row r="335" ht="16.5" customHeight="1">
      <c r="B335" s="7"/>
      <c r="C335" s="7"/>
    </row>
    <row r="336" ht="16.5" customHeight="1">
      <c r="B336" s="7"/>
      <c r="C336" s="7"/>
    </row>
    <row r="337" ht="16.5" customHeight="1">
      <c r="B337" s="7"/>
      <c r="C337" s="7"/>
    </row>
    <row r="338" ht="16.5" customHeight="1">
      <c r="B338" s="7"/>
      <c r="C338" s="7"/>
    </row>
    <row r="339" ht="16.5" customHeight="1">
      <c r="B339" s="7"/>
      <c r="C339" s="7"/>
    </row>
    <row r="340" ht="16.5" customHeight="1">
      <c r="B340" s="7"/>
      <c r="C340" s="7"/>
    </row>
    <row r="341" ht="16.5" customHeight="1">
      <c r="B341" s="7"/>
      <c r="C341" s="7"/>
    </row>
    <row r="342" ht="16.5" customHeight="1">
      <c r="B342" s="7"/>
      <c r="C342" s="7"/>
    </row>
    <row r="343" ht="16.5" customHeight="1">
      <c r="B343" s="7"/>
      <c r="C343" s="7"/>
    </row>
    <row r="344" ht="16.5" customHeight="1">
      <c r="B344" s="7"/>
      <c r="C344" s="7"/>
    </row>
    <row r="345" ht="16.5" customHeight="1">
      <c r="B345" s="7"/>
      <c r="C345" s="7"/>
    </row>
    <row r="346" ht="16.5" customHeight="1">
      <c r="B346" s="7"/>
      <c r="C346" s="7"/>
    </row>
    <row r="347" ht="16.5" customHeight="1">
      <c r="B347" s="7"/>
      <c r="C347" s="7"/>
    </row>
    <row r="348" ht="16.5" customHeight="1">
      <c r="B348" s="7"/>
      <c r="C348" s="7"/>
    </row>
    <row r="349" ht="16.5" customHeight="1">
      <c r="B349" s="7"/>
      <c r="C349" s="7"/>
    </row>
    <row r="350" ht="16.5" customHeight="1">
      <c r="B350" s="7"/>
      <c r="C350" s="7"/>
    </row>
    <row r="351" ht="16.5" customHeight="1">
      <c r="B351" s="7"/>
      <c r="C351" s="7"/>
    </row>
    <row r="352" ht="16.5" customHeight="1">
      <c r="B352" s="7"/>
      <c r="C352" s="7"/>
    </row>
    <row r="353" ht="16.5" customHeight="1">
      <c r="B353" s="7"/>
      <c r="C353" s="7"/>
    </row>
    <row r="354" ht="16.5" customHeight="1">
      <c r="B354" s="7"/>
      <c r="C354" s="7"/>
    </row>
    <row r="355" ht="16.5" customHeight="1">
      <c r="B355" s="7"/>
      <c r="C355" s="7"/>
    </row>
    <row r="356" ht="16.5" customHeight="1">
      <c r="B356" s="7"/>
      <c r="C356" s="7"/>
    </row>
    <row r="357" ht="16.5" customHeight="1">
      <c r="B357" s="7"/>
      <c r="C357" s="7"/>
    </row>
    <row r="358" ht="16.5" customHeight="1">
      <c r="B358" s="7"/>
      <c r="C358" s="7"/>
    </row>
    <row r="359" ht="16.5" customHeight="1">
      <c r="B359" s="7"/>
      <c r="C359" s="7"/>
    </row>
    <row r="360" ht="16.5" customHeight="1">
      <c r="B360" s="7"/>
      <c r="C360" s="7"/>
    </row>
    <row r="361" ht="16.5" customHeight="1">
      <c r="B361" s="7"/>
      <c r="C361" s="7"/>
    </row>
    <row r="362" ht="16.5" customHeight="1">
      <c r="B362" s="7"/>
      <c r="C362" s="7"/>
    </row>
    <row r="363" ht="16.5" customHeight="1">
      <c r="B363" s="7"/>
      <c r="C363" s="7"/>
    </row>
    <row r="364" ht="16.5" customHeight="1">
      <c r="B364" s="7"/>
      <c r="C364" s="7"/>
    </row>
    <row r="365" ht="16.5" customHeight="1">
      <c r="B365" s="7"/>
      <c r="C365" s="7"/>
    </row>
    <row r="366" ht="16.5" customHeight="1">
      <c r="B366" s="7"/>
      <c r="C366" s="7"/>
    </row>
    <row r="367" ht="16.5" customHeight="1">
      <c r="B367" s="7"/>
      <c r="C367" s="7"/>
    </row>
    <row r="368" ht="16.5" customHeight="1">
      <c r="B368" s="7"/>
      <c r="C368" s="7"/>
    </row>
    <row r="369" ht="16.5" customHeight="1">
      <c r="B369" s="7"/>
      <c r="C369" s="7"/>
    </row>
    <row r="370" ht="16.5" customHeight="1">
      <c r="B370" s="7"/>
      <c r="C370" s="7"/>
    </row>
    <row r="371" ht="16.5" customHeight="1">
      <c r="B371" s="7"/>
      <c r="C371" s="7"/>
    </row>
    <row r="372" ht="16.5" customHeight="1">
      <c r="B372" s="7"/>
      <c r="C372" s="7"/>
    </row>
    <row r="373" ht="16.5" customHeight="1">
      <c r="B373" s="7"/>
      <c r="C373" s="7"/>
    </row>
    <row r="374" ht="16.5" customHeight="1">
      <c r="B374" s="7"/>
      <c r="C374" s="7"/>
    </row>
    <row r="375" ht="16.5" customHeight="1">
      <c r="B375" s="7"/>
      <c r="C375" s="7"/>
    </row>
    <row r="376" ht="16.5" customHeight="1">
      <c r="B376" s="7"/>
      <c r="C376" s="7"/>
    </row>
    <row r="377" ht="16.5" customHeight="1">
      <c r="B377" s="7"/>
      <c r="C377" s="7"/>
    </row>
    <row r="378" ht="16.5" customHeight="1">
      <c r="B378" s="7"/>
      <c r="C378" s="7"/>
    </row>
    <row r="379" ht="16.5" customHeight="1">
      <c r="B379" s="7"/>
      <c r="C379" s="7"/>
    </row>
    <row r="380" ht="16.5" customHeight="1">
      <c r="B380" s="7"/>
      <c r="C380" s="7"/>
    </row>
    <row r="381" ht="16.5" customHeight="1">
      <c r="B381" s="7"/>
      <c r="C381" s="7"/>
    </row>
    <row r="382" ht="16.5" customHeight="1">
      <c r="B382" s="7"/>
      <c r="C382" s="7"/>
    </row>
    <row r="383" ht="16.5" customHeight="1">
      <c r="B383" s="7"/>
      <c r="C383" s="7"/>
    </row>
    <row r="384" ht="16.5" customHeight="1">
      <c r="B384" s="7"/>
      <c r="C384" s="7"/>
    </row>
    <row r="385" ht="16.5" customHeight="1">
      <c r="B385" s="7"/>
      <c r="C385" s="7"/>
    </row>
    <row r="386" ht="16.5" customHeight="1">
      <c r="B386" s="7"/>
      <c r="C386" s="7"/>
    </row>
    <row r="387" ht="16.5" customHeight="1">
      <c r="B387" s="7"/>
      <c r="C387" s="7"/>
    </row>
    <row r="388" ht="16.5" customHeight="1">
      <c r="B388" s="7"/>
      <c r="C388" s="7"/>
    </row>
    <row r="389" ht="16.5" customHeight="1">
      <c r="B389" s="7"/>
      <c r="C389" s="7"/>
    </row>
    <row r="390" ht="16.5" customHeight="1">
      <c r="B390" s="7"/>
      <c r="C390" s="7"/>
    </row>
    <row r="391" ht="16.5" customHeight="1">
      <c r="B391" s="7"/>
      <c r="C391" s="7"/>
    </row>
    <row r="392" ht="16.5" customHeight="1">
      <c r="B392" s="7"/>
      <c r="C392" s="7"/>
    </row>
    <row r="393" ht="16.5" customHeight="1">
      <c r="B393" s="7"/>
      <c r="C393" s="7"/>
    </row>
    <row r="394" ht="16.5" customHeight="1">
      <c r="B394" s="7"/>
      <c r="C394" s="7"/>
    </row>
    <row r="395" ht="16.5" customHeight="1">
      <c r="B395" s="7"/>
      <c r="C395" s="7"/>
    </row>
    <row r="396" ht="16.5" customHeight="1">
      <c r="B396" s="7"/>
      <c r="C396" s="7"/>
    </row>
    <row r="397" ht="16.5" customHeight="1">
      <c r="B397" s="7"/>
      <c r="C397" s="7"/>
    </row>
    <row r="398" ht="16.5" customHeight="1">
      <c r="B398" s="7"/>
      <c r="C398" s="7"/>
    </row>
    <row r="399" ht="16.5" customHeight="1">
      <c r="B399" s="7"/>
      <c r="C399" s="7"/>
    </row>
    <row r="400" ht="16.5" customHeight="1">
      <c r="B400" s="7"/>
      <c r="C400" s="7"/>
    </row>
    <row r="401" ht="16.5" customHeight="1">
      <c r="B401" s="7"/>
      <c r="C401" s="7"/>
    </row>
    <row r="402" ht="16.5" customHeight="1">
      <c r="B402" s="7"/>
      <c r="C402" s="7"/>
    </row>
    <row r="403" ht="16.5" customHeight="1">
      <c r="B403" s="7"/>
      <c r="C403" s="7"/>
    </row>
    <row r="404" ht="16.5" customHeight="1">
      <c r="B404" s="7"/>
      <c r="C404" s="7"/>
    </row>
    <row r="405" ht="16.5" customHeight="1">
      <c r="B405" s="7"/>
      <c r="C405" s="7"/>
    </row>
    <row r="406" ht="16.5" customHeight="1">
      <c r="B406" s="7"/>
      <c r="C406" s="7"/>
    </row>
    <row r="407" ht="16.5" customHeight="1">
      <c r="B407" s="7"/>
      <c r="C407" s="7"/>
    </row>
    <row r="408" ht="16.5" customHeight="1">
      <c r="B408" s="7"/>
      <c r="C408" s="7"/>
    </row>
    <row r="409" ht="16.5" customHeight="1">
      <c r="B409" s="7"/>
      <c r="C409" s="7"/>
    </row>
    <row r="410" ht="16.5" customHeight="1">
      <c r="B410" s="7"/>
      <c r="C410" s="7"/>
    </row>
    <row r="411" ht="16.5" customHeight="1">
      <c r="B411" s="7"/>
      <c r="C411" s="7"/>
    </row>
    <row r="412" ht="16.5" customHeight="1">
      <c r="B412" s="7"/>
      <c r="C412" s="7"/>
    </row>
    <row r="413" ht="16.5" customHeight="1">
      <c r="B413" s="7"/>
      <c r="C413" s="7"/>
    </row>
    <row r="414" ht="16.5" customHeight="1">
      <c r="B414" s="7"/>
      <c r="C414" s="7"/>
    </row>
    <row r="415" ht="16.5" customHeight="1">
      <c r="B415" s="7"/>
      <c r="C415" s="7"/>
    </row>
    <row r="416" ht="16.5" customHeight="1">
      <c r="B416" s="7"/>
      <c r="C416" s="7"/>
    </row>
    <row r="417" ht="16.5" customHeight="1">
      <c r="B417" s="7"/>
      <c r="C417" s="7"/>
    </row>
    <row r="418" ht="16.5" customHeight="1">
      <c r="B418" s="7"/>
      <c r="C418" s="7"/>
    </row>
    <row r="419" ht="16.5" customHeight="1">
      <c r="B419" s="7"/>
      <c r="C419" s="7"/>
    </row>
    <row r="420" ht="16.5" customHeight="1">
      <c r="B420" s="7"/>
      <c r="C420" s="7"/>
    </row>
    <row r="421" ht="16.5" customHeight="1">
      <c r="B421" s="7"/>
      <c r="C421" s="7"/>
    </row>
    <row r="422" ht="16.5" customHeight="1">
      <c r="B422" s="7"/>
      <c r="C422" s="7"/>
    </row>
    <row r="423" ht="16.5" customHeight="1">
      <c r="B423" s="7"/>
      <c r="C423" s="7"/>
    </row>
    <row r="424" ht="16.5" customHeight="1">
      <c r="B424" s="7"/>
      <c r="C424" s="7"/>
    </row>
    <row r="425" ht="16.5" customHeight="1">
      <c r="B425" s="7"/>
      <c r="C425" s="7"/>
    </row>
    <row r="426" ht="16.5" customHeight="1">
      <c r="B426" s="7"/>
      <c r="C426" s="7"/>
    </row>
    <row r="427" ht="16.5" customHeight="1">
      <c r="B427" s="7"/>
      <c r="C427" s="7"/>
    </row>
    <row r="428" ht="16.5" customHeight="1">
      <c r="B428" s="7"/>
      <c r="C428" s="7"/>
    </row>
    <row r="429" ht="16.5" customHeight="1">
      <c r="B429" s="7"/>
      <c r="C429" s="7"/>
    </row>
    <row r="430" ht="16.5" customHeight="1">
      <c r="B430" s="7"/>
      <c r="C430" s="7"/>
    </row>
    <row r="431" ht="16.5" customHeight="1">
      <c r="B431" s="7"/>
      <c r="C431" s="7"/>
    </row>
    <row r="432" ht="16.5" customHeight="1">
      <c r="B432" s="7"/>
      <c r="C432" s="7"/>
    </row>
    <row r="433" ht="16.5" customHeight="1">
      <c r="B433" s="7"/>
      <c r="C433" s="7"/>
    </row>
    <row r="434" ht="16.5" customHeight="1">
      <c r="B434" s="7"/>
      <c r="C434" s="7"/>
    </row>
    <row r="435" ht="16.5" customHeight="1">
      <c r="B435" s="7"/>
      <c r="C435" s="7"/>
    </row>
    <row r="436" ht="16.5" customHeight="1">
      <c r="B436" s="7"/>
      <c r="C436" s="7"/>
    </row>
    <row r="437" ht="16.5" customHeight="1">
      <c r="B437" s="7"/>
      <c r="C437" s="7"/>
    </row>
    <row r="438" ht="16.5" customHeight="1">
      <c r="B438" s="7"/>
      <c r="C438" s="7"/>
    </row>
    <row r="439" ht="16.5" customHeight="1">
      <c r="B439" s="7"/>
      <c r="C439" s="7"/>
    </row>
    <row r="440" ht="16.5" customHeight="1">
      <c r="B440" s="7"/>
      <c r="C440" s="7"/>
    </row>
    <row r="441" ht="16.5" customHeight="1">
      <c r="B441" s="7"/>
      <c r="C441" s="7"/>
    </row>
    <row r="442" ht="16.5" customHeight="1">
      <c r="B442" s="7"/>
      <c r="C442" s="7"/>
    </row>
    <row r="443" ht="16.5" customHeight="1">
      <c r="B443" s="7"/>
      <c r="C443" s="7"/>
    </row>
    <row r="444" ht="16.5" customHeight="1">
      <c r="B444" s="7"/>
      <c r="C444" s="7"/>
    </row>
    <row r="445" ht="16.5" customHeight="1">
      <c r="B445" s="7"/>
      <c r="C445" s="7"/>
    </row>
    <row r="446" ht="16.5" customHeight="1">
      <c r="B446" s="7"/>
      <c r="C446" s="7"/>
    </row>
    <row r="447" ht="16.5" customHeight="1">
      <c r="B447" s="7"/>
      <c r="C447" s="7"/>
    </row>
    <row r="448" ht="16.5" customHeight="1">
      <c r="B448" s="7"/>
      <c r="C448" s="7"/>
    </row>
    <row r="449" ht="16.5" customHeight="1">
      <c r="B449" s="7"/>
      <c r="C449" s="7"/>
    </row>
    <row r="450" ht="16.5" customHeight="1">
      <c r="B450" s="7"/>
      <c r="C450" s="7"/>
    </row>
    <row r="451" ht="16.5" customHeight="1">
      <c r="B451" s="7"/>
      <c r="C451" s="7"/>
    </row>
    <row r="452" ht="16.5" customHeight="1">
      <c r="B452" s="7"/>
      <c r="C452" s="7"/>
    </row>
    <row r="453" ht="16.5" customHeight="1">
      <c r="B453" s="7"/>
      <c r="C453" s="7"/>
    </row>
    <row r="454" ht="16.5" customHeight="1">
      <c r="B454" s="7"/>
      <c r="C454" s="7"/>
    </row>
    <row r="455" ht="16.5" customHeight="1">
      <c r="B455" s="7"/>
      <c r="C455" s="7"/>
    </row>
    <row r="456" ht="16.5" customHeight="1">
      <c r="B456" s="7"/>
      <c r="C456" s="7"/>
    </row>
    <row r="457" ht="16.5" customHeight="1">
      <c r="B457" s="7"/>
      <c r="C457" s="7"/>
    </row>
    <row r="458" ht="16.5" customHeight="1">
      <c r="B458" s="7"/>
      <c r="C458" s="7"/>
    </row>
    <row r="459" ht="16.5" customHeight="1">
      <c r="B459" s="7"/>
      <c r="C459" s="7"/>
    </row>
    <row r="460" ht="16.5" customHeight="1">
      <c r="B460" s="7"/>
      <c r="C460" s="7"/>
    </row>
    <row r="461" ht="16.5" customHeight="1">
      <c r="B461" s="7"/>
      <c r="C461" s="7"/>
    </row>
    <row r="462" ht="16.5" customHeight="1">
      <c r="B462" s="7"/>
      <c r="C462" s="7"/>
    </row>
    <row r="463" ht="16.5" customHeight="1">
      <c r="B463" s="7"/>
      <c r="C463" s="7"/>
    </row>
    <row r="464" ht="16.5" customHeight="1">
      <c r="B464" s="7"/>
      <c r="C464" s="7"/>
    </row>
    <row r="465" ht="16.5" customHeight="1">
      <c r="B465" s="7"/>
      <c r="C465" s="7"/>
    </row>
    <row r="466" ht="16.5" customHeight="1">
      <c r="B466" s="7"/>
      <c r="C466" s="7"/>
    </row>
    <row r="467" ht="16.5" customHeight="1">
      <c r="B467" s="7"/>
      <c r="C467" s="7"/>
    </row>
    <row r="468" ht="16.5" customHeight="1">
      <c r="B468" s="7"/>
      <c r="C468" s="7"/>
    </row>
    <row r="469" ht="16.5" customHeight="1">
      <c r="B469" s="7"/>
      <c r="C469" s="7"/>
    </row>
    <row r="470" ht="16.5" customHeight="1">
      <c r="B470" s="7"/>
      <c r="C470" s="7"/>
    </row>
    <row r="471" ht="16.5" customHeight="1">
      <c r="B471" s="7"/>
      <c r="C471" s="7"/>
    </row>
    <row r="472" ht="16.5" customHeight="1">
      <c r="B472" s="7"/>
      <c r="C472" s="7"/>
    </row>
    <row r="473" ht="16.5" customHeight="1">
      <c r="B473" s="7"/>
      <c r="C473" s="7"/>
    </row>
    <row r="474" ht="16.5" customHeight="1">
      <c r="B474" s="7"/>
      <c r="C474" s="7"/>
    </row>
    <row r="475" ht="16.5" customHeight="1">
      <c r="B475" s="7"/>
      <c r="C475" s="7"/>
    </row>
    <row r="476" ht="16.5" customHeight="1">
      <c r="B476" s="7"/>
      <c r="C476" s="7"/>
    </row>
    <row r="477" ht="16.5" customHeight="1">
      <c r="B477" s="7"/>
      <c r="C477" s="7"/>
    </row>
    <row r="478" ht="16.5" customHeight="1">
      <c r="B478" s="7"/>
      <c r="C478" s="7"/>
    </row>
    <row r="479" ht="16.5" customHeight="1">
      <c r="B479" s="7"/>
      <c r="C479" s="7"/>
    </row>
    <row r="480" ht="16.5" customHeight="1">
      <c r="B480" s="7"/>
      <c r="C480" s="7"/>
    </row>
    <row r="481" ht="16.5" customHeight="1">
      <c r="B481" s="7"/>
      <c r="C481" s="7"/>
    </row>
    <row r="482" ht="16.5" customHeight="1">
      <c r="B482" s="7"/>
      <c r="C482" s="7"/>
    </row>
    <row r="483" ht="16.5" customHeight="1">
      <c r="B483" s="7"/>
      <c r="C483" s="7"/>
    </row>
    <row r="484" ht="16.5" customHeight="1">
      <c r="B484" s="7"/>
      <c r="C484" s="7"/>
    </row>
    <row r="485" ht="16.5" customHeight="1">
      <c r="B485" s="7"/>
      <c r="C485" s="7"/>
    </row>
    <row r="486" ht="16.5" customHeight="1">
      <c r="B486" s="7"/>
      <c r="C486" s="7"/>
    </row>
    <row r="487" ht="16.5" customHeight="1">
      <c r="B487" s="7"/>
      <c r="C487" s="7"/>
    </row>
    <row r="488" ht="16.5" customHeight="1">
      <c r="B488" s="7"/>
      <c r="C488" s="7"/>
    </row>
    <row r="489" ht="16.5" customHeight="1">
      <c r="B489" s="7"/>
      <c r="C489" s="7"/>
    </row>
    <row r="490" ht="16.5" customHeight="1">
      <c r="B490" s="7"/>
      <c r="C490" s="7"/>
    </row>
    <row r="491" ht="16.5" customHeight="1">
      <c r="B491" s="7"/>
      <c r="C491" s="7"/>
    </row>
    <row r="492" ht="16.5" customHeight="1">
      <c r="B492" s="7"/>
      <c r="C492" s="7"/>
    </row>
    <row r="493" ht="16.5" customHeight="1">
      <c r="B493" s="7"/>
      <c r="C493" s="7"/>
    </row>
    <row r="494" ht="16.5" customHeight="1">
      <c r="B494" s="7"/>
      <c r="C494" s="7"/>
    </row>
    <row r="495" ht="16.5" customHeight="1">
      <c r="B495" s="7"/>
      <c r="C495" s="7"/>
    </row>
    <row r="496" ht="16.5" customHeight="1">
      <c r="B496" s="7"/>
      <c r="C496" s="7"/>
    </row>
    <row r="497" ht="16.5" customHeight="1">
      <c r="B497" s="7"/>
      <c r="C497" s="7"/>
    </row>
    <row r="498" ht="16.5" customHeight="1">
      <c r="B498" s="7"/>
      <c r="C498" s="7"/>
    </row>
    <row r="499" ht="16.5" customHeight="1">
      <c r="B499" s="7"/>
      <c r="C499" s="7"/>
    </row>
    <row r="500" ht="16.5" customHeight="1">
      <c r="B500" s="7"/>
      <c r="C500" s="7"/>
    </row>
    <row r="501" ht="16.5" customHeight="1">
      <c r="B501" s="7"/>
      <c r="C501" s="7"/>
    </row>
    <row r="502" ht="16.5" customHeight="1">
      <c r="B502" s="7"/>
      <c r="C502" s="7"/>
    </row>
    <row r="503" ht="16.5" customHeight="1">
      <c r="B503" s="7"/>
      <c r="C503" s="7"/>
    </row>
    <row r="504" ht="16.5" customHeight="1">
      <c r="B504" s="7"/>
      <c r="C504" s="7"/>
    </row>
    <row r="505" ht="16.5" customHeight="1">
      <c r="B505" s="7"/>
      <c r="C505" s="7"/>
    </row>
    <row r="506" ht="16.5" customHeight="1">
      <c r="B506" s="7"/>
      <c r="C506" s="7"/>
    </row>
    <row r="507" ht="16.5" customHeight="1">
      <c r="B507" s="7"/>
      <c r="C507" s="7"/>
    </row>
    <row r="508" ht="16.5" customHeight="1">
      <c r="B508" s="7"/>
      <c r="C508" s="7"/>
    </row>
    <row r="509" ht="16.5" customHeight="1">
      <c r="B509" s="7"/>
      <c r="C509" s="7"/>
    </row>
    <row r="510" ht="16.5" customHeight="1">
      <c r="B510" s="7"/>
      <c r="C510" s="7"/>
    </row>
    <row r="511" ht="16.5" customHeight="1">
      <c r="B511" s="7"/>
      <c r="C511" s="7"/>
    </row>
    <row r="512" ht="16.5" customHeight="1">
      <c r="B512" s="7"/>
      <c r="C512" s="7"/>
    </row>
    <row r="513" ht="16.5" customHeight="1">
      <c r="B513" s="7"/>
      <c r="C513" s="7"/>
    </row>
    <row r="514" ht="16.5" customHeight="1">
      <c r="B514" s="7"/>
      <c r="C514" s="7"/>
    </row>
    <row r="515" ht="16.5" customHeight="1">
      <c r="B515" s="7"/>
      <c r="C515" s="7"/>
    </row>
    <row r="516" ht="16.5" customHeight="1">
      <c r="B516" s="7"/>
      <c r="C516" s="7"/>
    </row>
    <row r="517" ht="16.5" customHeight="1">
      <c r="B517" s="7"/>
      <c r="C517" s="7"/>
    </row>
    <row r="518" ht="16.5" customHeight="1">
      <c r="B518" s="7"/>
      <c r="C518" s="7"/>
    </row>
    <row r="519" ht="16.5" customHeight="1">
      <c r="B519" s="7"/>
      <c r="C519" s="7"/>
    </row>
    <row r="520" ht="16.5" customHeight="1">
      <c r="B520" s="7"/>
      <c r="C520" s="7"/>
    </row>
    <row r="521" ht="16.5" customHeight="1">
      <c r="B521" s="7"/>
      <c r="C521" s="7"/>
    </row>
    <row r="522" ht="16.5" customHeight="1">
      <c r="B522" s="7"/>
      <c r="C522" s="7"/>
    </row>
    <row r="523" ht="16.5" customHeight="1">
      <c r="B523" s="7"/>
      <c r="C523" s="7"/>
    </row>
    <row r="524" ht="16.5" customHeight="1">
      <c r="B524" s="7"/>
      <c r="C524" s="7"/>
    </row>
    <row r="525" ht="16.5" customHeight="1">
      <c r="B525" s="7"/>
      <c r="C525" s="7"/>
    </row>
    <row r="526" ht="16.5" customHeight="1">
      <c r="B526" s="7"/>
      <c r="C526" s="7"/>
    </row>
    <row r="527" ht="16.5" customHeight="1">
      <c r="B527" s="7"/>
      <c r="C527" s="7"/>
    </row>
    <row r="528" ht="16.5" customHeight="1">
      <c r="B528" s="7"/>
      <c r="C528" s="7"/>
    </row>
    <row r="529" ht="16.5" customHeight="1">
      <c r="B529" s="7"/>
      <c r="C529" s="7"/>
    </row>
    <row r="530" ht="16.5" customHeight="1">
      <c r="B530" s="7"/>
      <c r="C530" s="7"/>
    </row>
    <row r="531" ht="16.5" customHeight="1">
      <c r="B531" s="7"/>
      <c r="C531" s="7"/>
    </row>
    <row r="532" ht="16.5" customHeight="1">
      <c r="B532" s="7"/>
      <c r="C532" s="7"/>
    </row>
    <row r="533" ht="16.5" customHeight="1">
      <c r="B533" s="7"/>
      <c r="C533" s="7"/>
    </row>
    <row r="534" ht="16.5" customHeight="1">
      <c r="B534" s="7"/>
      <c r="C534" s="7"/>
    </row>
    <row r="535" ht="16.5" customHeight="1">
      <c r="B535" s="7"/>
      <c r="C535" s="7"/>
    </row>
    <row r="536" ht="16.5" customHeight="1">
      <c r="B536" s="7"/>
      <c r="C536" s="7"/>
    </row>
    <row r="537" ht="16.5" customHeight="1">
      <c r="B537" s="7"/>
      <c r="C537" s="7"/>
    </row>
    <row r="538" ht="16.5" customHeight="1">
      <c r="B538" s="7"/>
      <c r="C538" s="7"/>
    </row>
    <row r="539" ht="16.5" customHeight="1">
      <c r="B539" s="7"/>
      <c r="C539" s="7"/>
    </row>
    <row r="540" ht="16.5" customHeight="1">
      <c r="B540" s="7"/>
      <c r="C540" s="7"/>
    </row>
    <row r="541" ht="16.5" customHeight="1">
      <c r="B541" s="7"/>
      <c r="C541" s="7"/>
    </row>
    <row r="542" ht="16.5" customHeight="1">
      <c r="B542" s="7"/>
      <c r="C542" s="7"/>
    </row>
    <row r="543" ht="16.5" customHeight="1">
      <c r="B543" s="7"/>
      <c r="C543" s="7"/>
    </row>
    <row r="544" ht="16.5" customHeight="1">
      <c r="B544" s="7"/>
      <c r="C544" s="7"/>
    </row>
    <row r="545" ht="16.5" customHeight="1">
      <c r="B545" s="7"/>
      <c r="C545" s="7"/>
    </row>
    <row r="546" ht="16.5" customHeight="1">
      <c r="B546" s="7"/>
      <c r="C546" s="7"/>
    </row>
    <row r="547" ht="16.5" customHeight="1">
      <c r="B547" s="7"/>
      <c r="C547" s="7"/>
    </row>
    <row r="548" ht="16.5" customHeight="1">
      <c r="B548" s="7"/>
      <c r="C548" s="7"/>
    </row>
    <row r="549" ht="16.5" customHeight="1">
      <c r="B549" s="7"/>
      <c r="C549" s="7"/>
    </row>
    <row r="550" ht="16.5" customHeight="1">
      <c r="B550" s="7"/>
      <c r="C550" s="7"/>
    </row>
    <row r="551" ht="16.5" customHeight="1">
      <c r="B551" s="7"/>
      <c r="C551" s="7"/>
    </row>
    <row r="552" ht="16.5" customHeight="1">
      <c r="B552" s="7"/>
      <c r="C552" s="7"/>
    </row>
    <row r="553" ht="16.5" customHeight="1">
      <c r="B553" s="7"/>
      <c r="C553" s="7"/>
    </row>
    <row r="554" ht="16.5" customHeight="1">
      <c r="B554" s="7"/>
      <c r="C554" s="7"/>
    </row>
    <row r="555" ht="16.5" customHeight="1">
      <c r="B555" s="7"/>
      <c r="C555" s="7"/>
    </row>
    <row r="556" ht="16.5" customHeight="1">
      <c r="B556" s="7"/>
      <c r="C556" s="7"/>
    </row>
    <row r="557" ht="16.5" customHeight="1">
      <c r="B557" s="7"/>
      <c r="C557" s="7"/>
    </row>
    <row r="558" ht="16.5" customHeight="1">
      <c r="B558" s="7"/>
      <c r="C558" s="7"/>
    </row>
    <row r="559" ht="16.5" customHeight="1">
      <c r="B559" s="7"/>
      <c r="C559" s="7"/>
    </row>
    <row r="560" ht="16.5" customHeight="1">
      <c r="B560" s="7"/>
      <c r="C560" s="7"/>
    </row>
    <row r="561" ht="16.5" customHeight="1">
      <c r="B561" s="7"/>
      <c r="C561" s="7"/>
    </row>
    <row r="562" ht="16.5" customHeight="1">
      <c r="B562" s="7"/>
      <c r="C562" s="7"/>
    </row>
    <row r="563" ht="16.5" customHeight="1">
      <c r="B563" s="7"/>
      <c r="C563" s="7"/>
    </row>
    <row r="564" ht="16.5" customHeight="1">
      <c r="B564" s="7"/>
      <c r="C564" s="7"/>
    </row>
    <row r="565" ht="16.5" customHeight="1">
      <c r="B565" s="7"/>
      <c r="C565" s="7"/>
    </row>
    <row r="566" ht="16.5" customHeight="1">
      <c r="B566" s="7"/>
      <c r="C566" s="7"/>
    </row>
    <row r="567" ht="16.5" customHeight="1">
      <c r="B567" s="7"/>
      <c r="C567" s="7"/>
    </row>
    <row r="568" ht="16.5" customHeight="1">
      <c r="B568" s="7"/>
      <c r="C568" s="7"/>
    </row>
    <row r="569" ht="16.5" customHeight="1">
      <c r="B569" s="7"/>
      <c r="C569" s="7"/>
    </row>
    <row r="570" ht="16.5" customHeight="1">
      <c r="B570" s="7"/>
      <c r="C570" s="7"/>
    </row>
    <row r="571" ht="16.5" customHeight="1">
      <c r="B571" s="7"/>
      <c r="C571" s="7"/>
    </row>
    <row r="572" ht="16.5" customHeight="1">
      <c r="B572" s="7"/>
      <c r="C572" s="7"/>
    </row>
    <row r="573" ht="16.5" customHeight="1">
      <c r="B573" s="7"/>
      <c r="C573" s="7"/>
    </row>
    <row r="574" ht="16.5" customHeight="1">
      <c r="B574" s="7"/>
      <c r="C574" s="7"/>
    </row>
    <row r="575" ht="16.5" customHeight="1">
      <c r="B575" s="7"/>
      <c r="C575" s="7"/>
    </row>
    <row r="576" ht="16.5" customHeight="1">
      <c r="B576" s="7"/>
      <c r="C576" s="7"/>
    </row>
    <row r="577" ht="16.5" customHeight="1">
      <c r="B577" s="7"/>
      <c r="C577" s="7"/>
    </row>
    <row r="578" ht="16.5" customHeight="1">
      <c r="B578" s="7"/>
      <c r="C578" s="7"/>
    </row>
    <row r="579" ht="16.5" customHeight="1">
      <c r="B579" s="7"/>
      <c r="C579" s="7"/>
    </row>
    <row r="580" ht="16.5" customHeight="1">
      <c r="B580" s="7"/>
      <c r="C580" s="7"/>
    </row>
    <row r="581" ht="16.5" customHeight="1">
      <c r="B581" s="7"/>
      <c r="C581" s="7"/>
    </row>
    <row r="582" ht="16.5" customHeight="1">
      <c r="B582" s="7"/>
      <c r="C582" s="7"/>
    </row>
    <row r="583" ht="16.5" customHeight="1">
      <c r="B583" s="7"/>
      <c r="C583" s="7"/>
    </row>
    <row r="584" ht="16.5" customHeight="1">
      <c r="B584" s="7"/>
      <c r="C584" s="7"/>
    </row>
    <row r="585" ht="16.5" customHeight="1">
      <c r="B585" s="7"/>
      <c r="C585" s="7"/>
    </row>
    <row r="586" ht="16.5" customHeight="1">
      <c r="B586" s="7"/>
      <c r="C586" s="7"/>
    </row>
    <row r="587" ht="16.5" customHeight="1">
      <c r="B587" s="7"/>
      <c r="C587" s="7"/>
    </row>
    <row r="588" ht="16.5" customHeight="1">
      <c r="B588" s="7"/>
      <c r="C588" s="7"/>
    </row>
    <row r="589" ht="16.5" customHeight="1">
      <c r="B589" s="7"/>
      <c r="C589" s="7"/>
    </row>
    <row r="590" ht="16.5" customHeight="1">
      <c r="B590" s="7"/>
      <c r="C590" s="7"/>
    </row>
    <row r="591" ht="16.5" customHeight="1">
      <c r="B591" s="7"/>
      <c r="C591" s="7"/>
    </row>
    <row r="592" ht="16.5" customHeight="1">
      <c r="B592" s="7"/>
      <c r="C592" s="7"/>
    </row>
    <row r="593" ht="16.5" customHeight="1">
      <c r="B593" s="7"/>
      <c r="C593" s="7"/>
    </row>
    <row r="594" ht="16.5" customHeight="1">
      <c r="B594" s="7"/>
      <c r="C594" s="7"/>
    </row>
    <row r="595" ht="16.5" customHeight="1">
      <c r="B595" s="7"/>
      <c r="C595" s="7"/>
    </row>
    <row r="596" ht="16.5" customHeight="1">
      <c r="B596" s="7"/>
      <c r="C596" s="7"/>
    </row>
    <row r="597" ht="16.5" customHeight="1">
      <c r="B597" s="7"/>
      <c r="C597" s="7"/>
    </row>
    <row r="598" ht="16.5" customHeight="1">
      <c r="B598" s="7"/>
      <c r="C598" s="7"/>
    </row>
    <row r="599" ht="16.5" customHeight="1">
      <c r="B599" s="7"/>
      <c r="C599" s="7"/>
    </row>
    <row r="600" ht="16.5" customHeight="1">
      <c r="B600" s="7"/>
      <c r="C600" s="7"/>
    </row>
    <row r="601" ht="16.5" customHeight="1">
      <c r="B601" s="7"/>
      <c r="C601" s="7"/>
    </row>
    <row r="602" ht="16.5" customHeight="1">
      <c r="B602" s="7"/>
      <c r="C602" s="7"/>
    </row>
    <row r="603" ht="16.5" customHeight="1">
      <c r="B603" s="7"/>
      <c r="C603" s="7"/>
    </row>
    <row r="604" ht="16.5" customHeight="1">
      <c r="B604" s="7"/>
      <c r="C604" s="7"/>
    </row>
    <row r="605" ht="16.5" customHeight="1">
      <c r="B605" s="7"/>
      <c r="C605" s="7"/>
    </row>
    <row r="606" ht="16.5" customHeight="1">
      <c r="B606" s="7"/>
      <c r="C606" s="7"/>
    </row>
    <row r="607" ht="16.5" customHeight="1">
      <c r="B607" s="7"/>
      <c r="C607" s="7"/>
    </row>
    <row r="608" ht="16.5" customHeight="1">
      <c r="B608" s="7"/>
      <c r="C608" s="7"/>
    </row>
    <row r="609" ht="16.5" customHeight="1">
      <c r="B609" s="7"/>
      <c r="C609" s="7"/>
    </row>
    <row r="610" ht="16.5" customHeight="1">
      <c r="B610" s="7"/>
      <c r="C610" s="7"/>
    </row>
    <row r="611" ht="16.5" customHeight="1">
      <c r="B611" s="7"/>
      <c r="C611" s="7"/>
    </row>
    <row r="612" ht="16.5" customHeight="1">
      <c r="B612" s="7"/>
      <c r="C612" s="7"/>
    </row>
    <row r="613" ht="16.5" customHeight="1">
      <c r="B613" s="7"/>
      <c r="C613" s="7"/>
    </row>
    <row r="614" ht="16.5" customHeight="1">
      <c r="B614" s="7"/>
      <c r="C614" s="7"/>
    </row>
    <row r="615" ht="16.5" customHeight="1">
      <c r="B615" s="7"/>
      <c r="C615" s="7"/>
    </row>
    <row r="616" ht="16.5" customHeight="1">
      <c r="B616" s="7"/>
      <c r="C616" s="7"/>
    </row>
    <row r="617" ht="16.5" customHeight="1">
      <c r="B617" s="7"/>
      <c r="C617" s="7"/>
    </row>
    <row r="618" ht="16.5" customHeight="1">
      <c r="B618" s="7"/>
      <c r="C618" s="7"/>
    </row>
    <row r="619" ht="16.5" customHeight="1">
      <c r="B619" s="7"/>
      <c r="C619" s="7"/>
    </row>
    <row r="620" ht="16.5" customHeight="1">
      <c r="B620" s="7"/>
      <c r="C620" s="7"/>
    </row>
    <row r="621" ht="16.5" customHeight="1">
      <c r="B621" s="7"/>
      <c r="C621" s="7"/>
    </row>
    <row r="622" ht="16.5" customHeight="1">
      <c r="B622" s="7"/>
      <c r="C622" s="7"/>
    </row>
    <row r="623" ht="16.5" customHeight="1">
      <c r="B623" s="7"/>
      <c r="C623" s="7"/>
    </row>
    <row r="624" ht="16.5" customHeight="1">
      <c r="B624" s="7"/>
      <c r="C624" s="7"/>
    </row>
    <row r="625" ht="16.5" customHeight="1">
      <c r="B625" s="7"/>
      <c r="C625" s="7"/>
    </row>
    <row r="626" ht="16.5" customHeight="1">
      <c r="B626" s="7"/>
      <c r="C626" s="7"/>
    </row>
    <row r="627" ht="16.5" customHeight="1">
      <c r="B627" s="7"/>
      <c r="C627" s="7"/>
    </row>
    <row r="628" ht="16.5" customHeight="1">
      <c r="B628" s="7"/>
      <c r="C628" s="7"/>
    </row>
    <row r="629" ht="16.5" customHeight="1">
      <c r="B629" s="7"/>
      <c r="C629" s="7"/>
    </row>
    <row r="630" ht="16.5" customHeight="1">
      <c r="B630" s="7"/>
      <c r="C630" s="7"/>
    </row>
    <row r="631" ht="16.5" customHeight="1">
      <c r="B631" s="7"/>
      <c r="C631" s="7"/>
    </row>
    <row r="632" ht="16.5" customHeight="1">
      <c r="B632" s="7"/>
      <c r="C632" s="7"/>
    </row>
    <row r="633" ht="16.5" customHeight="1">
      <c r="B633" s="7"/>
      <c r="C633" s="7"/>
    </row>
    <row r="634" ht="16.5" customHeight="1">
      <c r="B634" s="7"/>
      <c r="C634" s="7"/>
    </row>
    <row r="635" ht="16.5" customHeight="1">
      <c r="B635" s="7"/>
      <c r="C635" s="7"/>
    </row>
    <row r="636" ht="16.5" customHeight="1">
      <c r="B636" s="7"/>
      <c r="C636" s="7"/>
    </row>
    <row r="637" ht="16.5" customHeight="1">
      <c r="B637" s="7"/>
      <c r="C637" s="7"/>
    </row>
    <row r="638" ht="16.5" customHeight="1">
      <c r="B638" s="7"/>
      <c r="C638" s="7"/>
    </row>
    <row r="639" ht="16.5" customHeight="1">
      <c r="B639" s="7"/>
      <c r="C639" s="7"/>
    </row>
    <row r="640" ht="16.5" customHeight="1">
      <c r="B640" s="7"/>
      <c r="C640" s="7"/>
    </row>
    <row r="641" ht="16.5" customHeight="1">
      <c r="B641" s="7"/>
      <c r="C641" s="7"/>
    </row>
    <row r="642" ht="16.5" customHeight="1">
      <c r="B642" s="7"/>
      <c r="C642" s="7"/>
    </row>
    <row r="643" ht="16.5" customHeight="1">
      <c r="B643" s="7"/>
      <c r="C643" s="7"/>
    </row>
    <row r="644" ht="16.5" customHeight="1">
      <c r="B644" s="7"/>
      <c r="C644" s="7"/>
    </row>
    <row r="645" ht="16.5" customHeight="1">
      <c r="B645" s="7"/>
      <c r="C645" s="7"/>
    </row>
    <row r="646" ht="16.5" customHeight="1">
      <c r="B646" s="7"/>
      <c r="C646" s="7"/>
    </row>
    <row r="647" ht="16.5" customHeight="1">
      <c r="B647" s="7"/>
      <c r="C647" s="7"/>
    </row>
    <row r="648" ht="16.5" customHeight="1">
      <c r="B648" s="7"/>
      <c r="C648" s="7"/>
    </row>
    <row r="649" ht="16.5" customHeight="1">
      <c r="B649" s="7"/>
      <c r="C649" s="7"/>
    </row>
    <row r="650" ht="16.5" customHeight="1">
      <c r="B650" s="7"/>
      <c r="C650" s="7"/>
    </row>
    <row r="651" ht="16.5" customHeight="1">
      <c r="B651" s="7"/>
      <c r="C651" s="7"/>
    </row>
    <row r="652" ht="16.5" customHeight="1">
      <c r="B652" s="7"/>
      <c r="C652" s="7"/>
    </row>
    <row r="653" ht="16.5" customHeight="1">
      <c r="B653" s="7"/>
      <c r="C653" s="7"/>
    </row>
    <row r="654" ht="16.5" customHeight="1">
      <c r="B654" s="7"/>
      <c r="C654" s="7"/>
    </row>
    <row r="655" ht="16.5" customHeight="1">
      <c r="B655" s="7"/>
      <c r="C655" s="7"/>
    </row>
    <row r="656" ht="16.5" customHeight="1">
      <c r="B656" s="7"/>
      <c r="C656" s="7"/>
    </row>
    <row r="657" ht="16.5" customHeight="1">
      <c r="B657" s="7"/>
      <c r="C657" s="7"/>
    </row>
    <row r="658" ht="16.5" customHeight="1">
      <c r="B658" s="7"/>
      <c r="C658" s="7"/>
    </row>
    <row r="659" ht="16.5" customHeight="1">
      <c r="B659" s="7"/>
      <c r="C659" s="7"/>
    </row>
    <row r="660" ht="16.5" customHeight="1">
      <c r="B660" s="7"/>
      <c r="C660" s="7"/>
    </row>
    <row r="661" ht="16.5" customHeight="1">
      <c r="B661" s="7"/>
      <c r="C661" s="7"/>
    </row>
    <row r="662" ht="16.5" customHeight="1">
      <c r="B662" s="7"/>
      <c r="C662" s="7"/>
    </row>
    <row r="663" ht="16.5" customHeight="1">
      <c r="B663" s="7"/>
      <c r="C663" s="7"/>
    </row>
    <row r="664" ht="16.5" customHeight="1">
      <c r="B664" s="7"/>
      <c r="C664" s="7"/>
    </row>
    <row r="665" ht="16.5" customHeight="1">
      <c r="B665" s="7"/>
      <c r="C665" s="7"/>
    </row>
    <row r="666" ht="16.5" customHeight="1">
      <c r="B666" s="7"/>
      <c r="C666" s="7"/>
    </row>
    <row r="667" ht="16.5" customHeight="1">
      <c r="B667" s="7"/>
      <c r="C667" s="7"/>
    </row>
    <row r="668" ht="16.5" customHeight="1">
      <c r="B668" s="7"/>
      <c r="C668" s="7"/>
    </row>
    <row r="669" ht="16.5" customHeight="1">
      <c r="B669" s="7"/>
      <c r="C669" s="7"/>
    </row>
    <row r="670" ht="16.5" customHeight="1">
      <c r="B670" s="7"/>
      <c r="C670" s="7"/>
    </row>
    <row r="671" ht="16.5" customHeight="1">
      <c r="B671" s="7"/>
      <c r="C671" s="7"/>
    </row>
    <row r="672" ht="16.5" customHeight="1">
      <c r="B672" s="7"/>
      <c r="C672" s="7"/>
    </row>
    <row r="673" ht="16.5" customHeight="1">
      <c r="B673" s="7"/>
      <c r="C673" s="7"/>
    </row>
    <row r="674" ht="16.5" customHeight="1">
      <c r="B674" s="7"/>
      <c r="C674" s="7"/>
    </row>
    <row r="675" ht="16.5" customHeight="1">
      <c r="B675" s="7"/>
      <c r="C675" s="7"/>
    </row>
    <row r="676" ht="16.5" customHeight="1">
      <c r="B676" s="7"/>
      <c r="C676" s="7"/>
    </row>
    <row r="677" ht="16.5" customHeight="1">
      <c r="B677" s="7"/>
      <c r="C677" s="7"/>
    </row>
    <row r="678" ht="16.5" customHeight="1">
      <c r="B678" s="7"/>
      <c r="C678" s="7"/>
    </row>
    <row r="679" ht="16.5" customHeight="1">
      <c r="B679" s="7"/>
      <c r="C679" s="7"/>
    </row>
    <row r="680" ht="16.5" customHeight="1">
      <c r="B680" s="7"/>
      <c r="C680" s="7"/>
    </row>
    <row r="681" ht="16.5" customHeight="1">
      <c r="B681" s="7"/>
      <c r="C681" s="7"/>
    </row>
    <row r="682" ht="16.5" customHeight="1">
      <c r="B682" s="7"/>
      <c r="C682" s="7"/>
    </row>
    <row r="683" ht="16.5" customHeight="1">
      <c r="B683" s="7"/>
      <c r="C683" s="7"/>
    </row>
    <row r="684" ht="16.5" customHeight="1">
      <c r="B684" s="7"/>
      <c r="C684" s="7"/>
    </row>
    <row r="685" ht="16.5" customHeight="1">
      <c r="B685" s="7"/>
      <c r="C685" s="7"/>
    </row>
    <row r="686" ht="16.5" customHeight="1">
      <c r="B686" s="7"/>
      <c r="C686" s="7"/>
    </row>
    <row r="687" ht="16.5" customHeight="1">
      <c r="B687" s="7"/>
      <c r="C687" s="7"/>
    </row>
    <row r="688" ht="16.5" customHeight="1">
      <c r="B688" s="7"/>
      <c r="C688" s="7"/>
    </row>
    <row r="689" ht="16.5" customHeight="1">
      <c r="B689" s="7"/>
      <c r="C689" s="7"/>
    </row>
    <row r="690" ht="16.5" customHeight="1">
      <c r="B690" s="7"/>
      <c r="C690" s="7"/>
    </row>
    <row r="691" ht="16.5" customHeight="1">
      <c r="B691" s="7"/>
      <c r="C691" s="7"/>
    </row>
    <row r="692" ht="16.5" customHeight="1">
      <c r="B692" s="7"/>
      <c r="C692" s="7"/>
    </row>
    <row r="693" ht="16.5" customHeight="1">
      <c r="B693" s="7"/>
      <c r="C693" s="7"/>
    </row>
    <row r="694" ht="16.5" customHeight="1">
      <c r="B694" s="7"/>
      <c r="C694" s="7"/>
    </row>
    <row r="695" ht="16.5" customHeight="1">
      <c r="B695" s="7"/>
      <c r="C695" s="7"/>
    </row>
    <row r="696" ht="16.5" customHeight="1">
      <c r="B696" s="7"/>
      <c r="C696" s="7"/>
    </row>
    <row r="697" ht="16.5" customHeight="1">
      <c r="B697" s="7"/>
      <c r="C697" s="7"/>
    </row>
    <row r="698" ht="16.5" customHeight="1">
      <c r="B698" s="7"/>
      <c r="C698" s="7"/>
    </row>
    <row r="699" ht="16.5" customHeight="1">
      <c r="B699" s="7"/>
      <c r="C699" s="7"/>
    </row>
    <row r="700" ht="16.5" customHeight="1">
      <c r="B700" s="7"/>
      <c r="C700" s="7"/>
    </row>
    <row r="701" ht="16.5" customHeight="1">
      <c r="B701" s="7"/>
      <c r="C701" s="7"/>
    </row>
    <row r="702" ht="16.5" customHeight="1">
      <c r="B702" s="7"/>
      <c r="C702" s="7"/>
    </row>
    <row r="703" ht="16.5" customHeight="1">
      <c r="B703" s="7"/>
      <c r="C703" s="7"/>
    </row>
    <row r="704" ht="16.5" customHeight="1">
      <c r="B704" s="7"/>
      <c r="C704" s="7"/>
    </row>
    <row r="705" ht="16.5" customHeight="1">
      <c r="B705" s="7"/>
      <c r="C705" s="7"/>
    </row>
    <row r="706" ht="16.5" customHeight="1">
      <c r="B706" s="7"/>
      <c r="C706" s="7"/>
    </row>
    <row r="707" ht="16.5" customHeight="1">
      <c r="B707" s="7"/>
      <c r="C707" s="7"/>
    </row>
    <row r="708" ht="16.5" customHeight="1">
      <c r="B708" s="7"/>
      <c r="C708" s="7"/>
    </row>
    <row r="709" ht="16.5" customHeight="1">
      <c r="B709" s="7"/>
      <c r="C709" s="7"/>
    </row>
    <row r="710" ht="16.5" customHeight="1">
      <c r="B710" s="7"/>
      <c r="C710" s="7"/>
    </row>
    <row r="711" ht="16.5" customHeight="1">
      <c r="B711" s="7"/>
      <c r="C711" s="7"/>
    </row>
    <row r="712" ht="16.5" customHeight="1">
      <c r="B712" s="7"/>
      <c r="C712" s="7"/>
    </row>
    <row r="713" ht="16.5" customHeight="1">
      <c r="B713" s="7"/>
      <c r="C713" s="7"/>
    </row>
    <row r="714" ht="16.5" customHeight="1">
      <c r="B714" s="7"/>
      <c r="C714" s="7"/>
    </row>
    <row r="715" ht="16.5" customHeight="1">
      <c r="B715" s="7"/>
      <c r="C715" s="7"/>
    </row>
    <row r="716" ht="16.5" customHeight="1">
      <c r="B716" s="7"/>
      <c r="C716" s="7"/>
    </row>
    <row r="717" ht="16.5" customHeight="1">
      <c r="B717" s="7"/>
      <c r="C717" s="7"/>
    </row>
    <row r="718" ht="16.5" customHeight="1">
      <c r="B718" s="7"/>
      <c r="C718" s="7"/>
    </row>
    <row r="719" ht="16.5" customHeight="1">
      <c r="B719" s="7"/>
      <c r="C719" s="7"/>
    </row>
    <row r="720" ht="16.5" customHeight="1">
      <c r="B720" s="7"/>
      <c r="C720" s="7"/>
    </row>
    <row r="721" ht="16.5" customHeight="1">
      <c r="B721" s="7"/>
      <c r="C721" s="7"/>
    </row>
    <row r="722" ht="16.5" customHeight="1">
      <c r="B722" s="7"/>
      <c r="C722" s="7"/>
    </row>
    <row r="723" ht="16.5" customHeight="1">
      <c r="B723" s="7"/>
      <c r="C723" s="7"/>
    </row>
    <row r="724" ht="16.5" customHeight="1">
      <c r="B724" s="7"/>
      <c r="C724" s="7"/>
    </row>
    <row r="725" ht="16.5" customHeight="1">
      <c r="B725" s="7"/>
      <c r="C725" s="7"/>
    </row>
    <row r="726" ht="16.5" customHeight="1">
      <c r="B726" s="7"/>
      <c r="C726" s="7"/>
    </row>
    <row r="727" ht="16.5" customHeight="1">
      <c r="B727" s="7"/>
      <c r="C727" s="7"/>
    </row>
    <row r="728" ht="16.5" customHeight="1">
      <c r="B728" s="7"/>
      <c r="C728" s="7"/>
    </row>
    <row r="729" ht="16.5" customHeight="1">
      <c r="B729" s="7"/>
      <c r="C729" s="7"/>
    </row>
    <row r="730" ht="16.5" customHeight="1">
      <c r="B730" s="7"/>
      <c r="C730" s="7"/>
    </row>
    <row r="731" ht="16.5" customHeight="1">
      <c r="B731" s="7"/>
      <c r="C731" s="7"/>
    </row>
    <row r="732" ht="16.5" customHeight="1">
      <c r="B732" s="7"/>
      <c r="C732" s="7"/>
    </row>
    <row r="733" ht="16.5" customHeight="1">
      <c r="B733" s="7"/>
      <c r="C733" s="7"/>
    </row>
    <row r="734" ht="16.5" customHeight="1">
      <c r="B734" s="7"/>
      <c r="C734" s="7"/>
    </row>
    <row r="735" ht="16.5" customHeight="1">
      <c r="B735" s="7"/>
      <c r="C735" s="7"/>
    </row>
    <row r="736" ht="16.5" customHeight="1">
      <c r="B736" s="7"/>
      <c r="C736" s="7"/>
    </row>
    <row r="737" ht="16.5" customHeight="1">
      <c r="B737" s="7"/>
      <c r="C737" s="7"/>
    </row>
    <row r="738" ht="16.5" customHeight="1">
      <c r="B738" s="7"/>
      <c r="C738" s="7"/>
    </row>
    <row r="739" ht="16.5" customHeight="1">
      <c r="B739" s="7"/>
      <c r="C739" s="7"/>
    </row>
    <row r="740" ht="16.5" customHeight="1">
      <c r="B740" s="7"/>
      <c r="C740" s="7"/>
    </row>
    <row r="741" ht="16.5" customHeight="1">
      <c r="B741" s="7"/>
      <c r="C741" s="7"/>
    </row>
    <row r="742" ht="16.5" customHeight="1">
      <c r="B742" s="7"/>
      <c r="C742" s="7"/>
    </row>
    <row r="743" ht="16.5" customHeight="1">
      <c r="B743" s="7"/>
      <c r="C743" s="7"/>
    </row>
    <row r="744" ht="16.5" customHeight="1">
      <c r="B744" s="7"/>
      <c r="C744" s="7"/>
    </row>
    <row r="745" ht="16.5" customHeight="1">
      <c r="B745" s="7"/>
      <c r="C745" s="7"/>
    </row>
    <row r="746" ht="16.5" customHeight="1">
      <c r="B746" s="7"/>
      <c r="C746" s="7"/>
    </row>
    <row r="747" ht="16.5" customHeight="1">
      <c r="B747" s="7"/>
      <c r="C747" s="7"/>
    </row>
    <row r="748" ht="16.5" customHeight="1">
      <c r="B748" s="7"/>
      <c r="C748" s="7"/>
    </row>
    <row r="749" ht="16.5" customHeight="1">
      <c r="B749" s="7"/>
      <c r="C749" s="7"/>
    </row>
    <row r="750" ht="16.5" customHeight="1">
      <c r="B750" s="7"/>
      <c r="C750" s="7"/>
    </row>
    <row r="751" ht="16.5" customHeight="1">
      <c r="B751" s="7"/>
      <c r="C751" s="7"/>
    </row>
    <row r="752" ht="16.5" customHeight="1">
      <c r="B752" s="7"/>
      <c r="C752" s="7"/>
    </row>
    <row r="753" ht="16.5" customHeight="1">
      <c r="B753" s="7"/>
      <c r="C753" s="7"/>
    </row>
    <row r="754" ht="16.5" customHeight="1">
      <c r="B754" s="7"/>
      <c r="C754" s="7"/>
    </row>
    <row r="755" ht="16.5" customHeight="1">
      <c r="B755" s="7"/>
      <c r="C755" s="7"/>
    </row>
    <row r="756" ht="16.5" customHeight="1">
      <c r="B756" s="7"/>
      <c r="C756" s="7"/>
    </row>
    <row r="757" ht="16.5" customHeight="1">
      <c r="B757" s="7"/>
      <c r="C757" s="7"/>
    </row>
    <row r="758" ht="16.5" customHeight="1">
      <c r="B758" s="7"/>
      <c r="C758" s="7"/>
    </row>
    <row r="759" ht="16.5" customHeight="1">
      <c r="B759" s="7"/>
      <c r="C759" s="7"/>
    </row>
    <row r="760" ht="16.5" customHeight="1">
      <c r="B760" s="7"/>
      <c r="C760" s="7"/>
    </row>
    <row r="761" ht="16.5" customHeight="1">
      <c r="B761" s="7"/>
      <c r="C761" s="7"/>
    </row>
    <row r="762" ht="16.5" customHeight="1">
      <c r="B762" s="7"/>
      <c r="C762" s="7"/>
    </row>
    <row r="763" ht="16.5" customHeight="1">
      <c r="B763" s="7"/>
      <c r="C763" s="7"/>
    </row>
    <row r="764" ht="16.5" customHeight="1">
      <c r="B764" s="7"/>
      <c r="C764" s="7"/>
    </row>
    <row r="765" ht="16.5" customHeight="1">
      <c r="B765" s="7"/>
      <c r="C765" s="7"/>
    </row>
    <row r="766" ht="16.5" customHeight="1">
      <c r="B766" s="7"/>
      <c r="C766" s="7"/>
    </row>
    <row r="767" ht="16.5" customHeight="1">
      <c r="B767" s="7"/>
      <c r="C767" s="7"/>
    </row>
    <row r="768" ht="16.5" customHeight="1">
      <c r="B768" s="7"/>
      <c r="C768" s="7"/>
    </row>
    <row r="769" ht="16.5" customHeight="1">
      <c r="B769" s="7"/>
      <c r="C769" s="7"/>
    </row>
    <row r="770" ht="16.5" customHeight="1">
      <c r="B770" s="7"/>
      <c r="C770" s="7"/>
    </row>
    <row r="771" ht="16.5" customHeight="1">
      <c r="B771" s="7"/>
      <c r="C771" s="7"/>
    </row>
    <row r="772" ht="16.5" customHeight="1">
      <c r="B772" s="7"/>
      <c r="C772" s="7"/>
    </row>
    <row r="773" ht="16.5" customHeight="1">
      <c r="B773" s="7"/>
      <c r="C773" s="7"/>
    </row>
    <row r="774" ht="16.5" customHeight="1">
      <c r="B774" s="7"/>
      <c r="C774" s="7"/>
    </row>
    <row r="775" ht="16.5" customHeight="1">
      <c r="B775" s="7"/>
      <c r="C775" s="7"/>
    </row>
    <row r="776" ht="16.5" customHeight="1">
      <c r="B776" s="7"/>
      <c r="C776" s="7"/>
    </row>
    <row r="777" ht="16.5" customHeight="1">
      <c r="B777" s="7"/>
      <c r="C777" s="7"/>
    </row>
    <row r="778" ht="16.5" customHeight="1">
      <c r="B778" s="7"/>
      <c r="C778" s="7"/>
    </row>
    <row r="779" ht="16.5" customHeight="1">
      <c r="B779" s="7"/>
      <c r="C779" s="7"/>
    </row>
    <row r="780" ht="16.5" customHeight="1">
      <c r="B780" s="7"/>
      <c r="C780" s="7"/>
    </row>
    <row r="781" ht="16.5" customHeight="1">
      <c r="B781" s="7"/>
      <c r="C781" s="7"/>
    </row>
    <row r="782" ht="16.5" customHeight="1">
      <c r="B782" s="7"/>
      <c r="C782" s="7"/>
    </row>
    <row r="783" ht="16.5" customHeight="1">
      <c r="B783" s="7"/>
      <c r="C783" s="7"/>
    </row>
    <row r="784" ht="16.5" customHeight="1">
      <c r="B784" s="7"/>
      <c r="C784" s="7"/>
    </row>
    <row r="785" ht="16.5" customHeight="1">
      <c r="B785" s="7"/>
      <c r="C785" s="7"/>
    </row>
    <row r="786" ht="16.5" customHeight="1">
      <c r="B786" s="7"/>
      <c r="C786" s="7"/>
    </row>
    <row r="787" ht="16.5" customHeight="1">
      <c r="B787" s="7"/>
      <c r="C787" s="7"/>
    </row>
    <row r="788" ht="16.5" customHeight="1">
      <c r="B788" s="7"/>
      <c r="C788" s="7"/>
    </row>
    <row r="789" ht="16.5" customHeight="1">
      <c r="B789" s="7"/>
      <c r="C789" s="7"/>
    </row>
    <row r="790" ht="16.5" customHeight="1">
      <c r="B790" s="7"/>
      <c r="C790" s="7"/>
    </row>
    <row r="791" ht="16.5" customHeight="1">
      <c r="B791" s="7"/>
      <c r="C791" s="7"/>
    </row>
    <row r="792" ht="16.5" customHeight="1">
      <c r="B792" s="7"/>
      <c r="C792" s="7"/>
    </row>
    <row r="793" ht="16.5" customHeight="1">
      <c r="B793" s="7"/>
      <c r="C793" s="7"/>
    </row>
    <row r="794" ht="16.5" customHeight="1">
      <c r="B794" s="7"/>
      <c r="C794" s="7"/>
    </row>
    <row r="795" ht="16.5" customHeight="1">
      <c r="B795" s="7"/>
      <c r="C795" s="7"/>
    </row>
    <row r="796" ht="16.5" customHeight="1">
      <c r="B796" s="7"/>
      <c r="C796" s="7"/>
    </row>
    <row r="797" ht="16.5" customHeight="1">
      <c r="B797" s="7"/>
      <c r="C797" s="7"/>
    </row>
    <row r="798" ht="16.5" customHeight="1">
      <c r="B798" s="7"/>
      <c r="C798" s="7"/>
    </row>
    <row r="799" ht="16.5" customHeight="1">
      <c r="B799" s="7"/>
      <c r="C799" s="7"/>
    </row>
    <row r="800" ht="16.5" customHeight="1">
      <c r="B800" s="7"/>
      <c r="C800" s="7"/>
    </row>
    <row r="801" ht="16.5" customHeight="1">
      <c r="B801" s="7"/>
      <c r="C801" s="7"/>
    </row>
    <row r="802" ht="16.5" customHeight="1">
      <c r="B802" s="7"/>
      <c r="C802" s="7"/>
    </row>
    <row r="803" ht="16.5" customHeight="1">
      <c r="B803" s="7"/>
      <c r="C803" s="7"/>
    </row>
    <row r="804" ht="16.5" customHeight="1">
      <c r="B804" s="7"/>
      <c r="C804" s="7"/>
    </row>
    <row r="805" ht="16.5" customHeight="1">
      <c r="B805" s="7"/>
      <c r="C805" s="7"/>
    </row>
    <row r="806" ht="16.5" customHeight="1">
      <c r="B806" s="7"/>
      <c r="C806" s="7"/>
    </row>
    <row r="807" ht="16.5" customHeight="1">
      <c r="B807" s="7"/>
      <c r="C807" s="7"/>
    </row>
    <row r="808" ht="16.5" customHeight="1">
      <c r="B808" s="7"/>
      <c r="C808" s="7"/>
    </row>
    <row r="809" ht="16.5" customHeight="1">
      <c r="B809" s="7"/>
      <c r="C809" s="7"/>
    </row>
    <row r="810" ht="16.5" customHeight="1">
      <c r="B810" s="7"/>
      <c r="C810" s="7"/>
    </row>
    <row r="811" ht="16.5" customHeight="1">
      <c r="B811" s="7"/>
      <c r="C811" s="7"/>
    </row>
    <row r="812" ht="16.5" customHeight="1">
      <c r="B812" s="7"/>
      <c r="C812" s="7"/>
    </row>
    <row r="813" ht="16.5" customHeight="1">
      <c r="B813" s="7"/>
      <c r="C813" s="7"/>
    </row>
    <row r="814" ht="16.5" customHeight="1">
      <c r="B814" s="7"/>
      <c r="C814" s="7"/>
    </row>
    <row r="815" ht="16.5" customHeight="1">
      <c r="B815" s="7"/>
      <c r="C815" s="7"/>
    </row>
    <row r="816" ht="16.5" customHeight="1">
      <c r="B816" s="7"/>
      <c r="C816" s="7"/>
    </row>
    <row r="817" ht="16.5" customHeight="1">
      <c r="B817" s="7"/>
      <c r="C817" s="7"/>
    </row>
    <row r="818" ht="16.5" customHeight="1">
      <c r="B818" s="7"/>
      <c r="C818" s="7"/>
    </row>
    <row r="819" ht="16.5" customHeight="1">
      <c r="B819" s="7"/>
      <c r="C819" s="7"/>
    </row>
    <row r="820" ht="16.5" customHeight="1">
      <c r="B820" s="7"/>
      <c r="C820" s="7"/>
    </row>
    <row r="821" ht="16.5" customHeight="1">
      <c r="B821" s="7"/>
      <c r="C821" s="7"/>
    </row>
    <row r="822" ht="16.5" customHeight="1">
      <c r="B822" s="7"/>
      <c r="C822" s="7"/>
    </row>
    <row r="823" ht="16.5" customHeight="1">
      <c r="B823" s="7"/>
      <c r="C823" s="7"/>
    </row>
    <row r="824" ht="16.5" customHeight="1">
      <c r="B824" s="7"/>
      <c r="C824" s="7"/>
    </row>
    <row r="825" ht="16.5" customHeight="1">
      <c r="B825" s="7"/>
      <c r="C825" s="7"/>
    </row>
    <row r="826" ht="16.5" customHeight="1">
      <c r="B826" s="7"/>
      <c r="C826" s="7"/>
    </row>
    <row r="827" ht="16.5" customHeight="1">
      <c r="B827" s="7"/>
      <c r="C827" s="7"/>
    </row>
    <row r="828" ht="16.5" customHeight="1">
      <c r="B828" s="7"/>
      <c r="C828" s="7"/>
    </row>
    <row r="829" ht="16.5" customHeight="1">
      <c r="B829" s="7"/>
      <c r="C829" s="7"/>
    </row>
    <row r="830" ht="16.5" customHeight="1">
      <c r="B830" s="7"/>
      <c r="C830" s="7"/>
    </row>
    <row r="831" ht="16.5" customHeight="1">
      <c r="B831" s="7"/>
      <c r="C831" s="7"/>
    </row>
    <row r="832" ht="16.5" customHeight="1">
      <c r="B832" s="7"/>
      <c r="C832" s="7"/>
    </row>
    <row r="833" ht="16.5" customHeight="1">
      <c r="B833" s="7"/>
      <c r="C833" s="7"/>
    </row>
    <row r="834" ht="16.5" customHeight="1">
      <c r="B834" s="7"/>
      <c r="C834" s="7"/>
    </row>
    <row r="835" ht="16.5" customHeight="1">
      <c r="B835" s="7"/>
      <c r="C835" s="7"/>
    </row>
    <row r="836" ht="16.5" customHeight="1">
      <c r="B836" s="7"/>
      <c r="C836" s="7"/>
    </row>
    <row r="837" ht="16.5" customHeight="1">
      <c r="B837" s="7"/>
      <c r="C837" s="7"/>
    </row>
    <row r="838" ht="16.5" customHeight="1">
      <c r="B838" s="7"/>
      <c r="C838" s="7"/>
    </row>
    <row r="839" ht="16.5" customHeight="1">
      <c r="B839" s="7"/>
      <c r="C839" s="7"/>
    </row>
    <row r="840" ht="16.5" customHeight="1">
      <c r="B840" s="7"/>
      <c r="C840" s="7"/>
    </row>
    <row r="841" ht="16.5" customHeight="1">
      <c r="B841" s="7"/>
      <c r="C841" s="7"/>
    </row>
    <row r="842" ht="16.5" customHeight="1">
      <c r="B842" s="7"/>
      <c r="C842" s="7"/>
    </row>
    <row r="843" ht="16.5" customHeight="1">
      <c r="B843" s="7"/>
      <c r="C843" s="7"/>
    </row>
    <row r="844" ht="16.5" customHeight="1">
      <c r="B844" s="7"/>
      <c r="C844" s="7"/>
    </row>
    <row r="845" ht="16.5" customHeight="1">
      <c r="B845" s="7"/>
      <c r="C845" s="7"/>
    </row>
    <row r="846" ht="16.5" customHeight="1">
      <c r="B846" s="7"/>
      <c r="C846" s="7"/>
    </row>
    <row r="847" ht="16.5" customHeight="1">
      <c r="B847" s="7"/>
      <c r="C847" s="7"/>
    </row>
    <row r="848" ht="16.5" customHeight="1">
      <c r="B848" s="7"/>
      <c r="C848" s="7"/>
    </row>
    <row r="849" ht="16.5" customHeight="1">
      <c r="B849" s="7"/>
      <c r="C849" s="7"/>
    </row>
    <row r="850" ht="16.5" customHeight="1">
      <c r="B850" s="7"/>
      <c r="C850" s="7"/>
    </row>
    <row r="851" ht="16.5" customHeight="1">
      <c r="B851" s="7"/>
      <c r="C851" s="7"/>
    </row>
    <row r="852" ht="16.5" customHeight="1">
      <c r="B852" s="7"/>
      <c r="C852" s="7"/>
    </row>
    <row r="853" ht="16.5" customHeight="1">
      <c r="B853" s="7"/>
      <c r="C853" s="7"/>
    </row>
    <row r="854" ht="16.5" customHeight="1">
      <c r="B854" s="7"/>
      <c r="C854" s="7"/>
    </row>
    <row r="855" ht="16.5" customHeight="1">
      <c r="B855" s="7"/>
      <c r="C855" s="7"/>
    </row>
    <row r="856" ht="16.5" customHeight="1">
      <c r="B856" s="7"/>
      <c r="C856" s="7"/>
    </row>
    <row r="857" ht="16.5" customHeight="1">
      <c r="B857" s="7"/>
      <c r="C857" s="7"/>
    </row>
    <row r="858" ht="16.5" customHeight="1">
      <c r="B858" s="7"/>
      <c r="C858" s="7"/>
    </row>
    <row r="859" ht="16.5" customHeight="1">
      <c r="B859" s="7"/>
      <c r="C859" s="7"/>
    </row>
    <row r="860" ht="16.5" customHeight="1">
      <c r="B860" s="7"/>
      <c r="C860" s="7"/>
    </row>
    <row r="861" ht="16.5" customHeight="1">
      <c r="B861" s="7"/>
      <c r="C861" s="7"/>
    </row>
    <row r="862" ht="16.5" customHeight="1">
      <c r="B862" s="7"/>
      <c r="C862" s="7"/>
    </row>
    <row r="863" ht="16.5" customHeight="1">
      <c r="B863" s="7"/>
      <c r="C863" s="7"/>
    </row>
    <row r="864" ht="16.5" customHeight="1">
      <c r="B864" s="7"/>
      <c r="C864" s="7"/>
    </row>
    <row r="865" ht="16.5" customHeight="1">
      <c r="B865" s="7"/>
      <c r="C865" s="7"/>
    </row>
    <row r="866" ht="16.5" customHeight="1">
      <c r="B866" s="7"/>
      <c r="C866" s="7"/>
    </row>
    <row r="867" ht="16.5" customHeight="1">
      <c r="B867" s="7"/>
      <c r="C867" s="7"/>
    </row>
    <row r="868" ht="16.5" customHeight="1">
      <c r="B868" s="7"/>
      <c r="C868" s="7"/>
    </row>
    <row r="869" ht="16.5" customHeight="1">
      <c r="B869" s="7"/>
      <c r="C869" s="7"/>
    </row>
    <row r="870" ht="16.5" customHeight="1">
      <c r="B870" s="7"/>
      <c r="C870" s="7"/>
    </row>
    <row r="871" ht="16.5" customHeight="1">
      <c r="B871" s="7"/>
      <c r="C871" s="7"/>
    </row>
    <row r="872" ht="16.5" customHeight="1">
      <c r="B872" s="7"/>
      <c r="C872" s="7"/>
    </row>
    <row r="873" ht="16.5" customHeight="1">
      <c r="B873" s="7"/>
      <c r="C873" s="7"/>
    </row>
    <row r="874" ht="16.5" customHeight="1">
      <c r="B874" s="7"/>
      <c r="C874" s="7"/>
    </row>
    <row r="875" ht="16.5" customHeight="1">
      <c r="B875" s="7"/>
      <c r="C875" s="7"/>
    </row>
    <row r="876" ht="16.5" customHeight="1">
      <c r="B876" s="7"/>
      <c r="C876" s="7"/>
    </row>
    <row r="877" ht="16.5" customHeight="1">
      <c r="B877" s="7"/>
      <c r="C877" s="7"/>
    </row>
    <row r="878" ht="16.5" customHeight="1">
      <c r="B878" s="7"/>
      <c r="C878" s="7"/>
    </row>
    <row r="879" ht="16.5" customHeight="1">
      <c r="B879" s="7"/>
      <c r="C879" s="7"/>
    </row>
    <row r="880" ht="16.5" customHeight="1">
      <c r="B880" s="7"/>
      <c r="C880" s="7"/>
    </row>
    <row r="881" ht="16.5" customHeight="1">
      <c r="B881" s="7"/>
      <c r="C881" s="7"/>
    </row>
    <row r="882" ht="16.5" customHeight="1">
      <c r="B882" s="7"/>
      <c r="C882" s="7"/>
    </row>
    <row r="883" ht="16.5" customHeight="1">
      <c r="B883" s="7"/>
      <c r="C883" s="7"/>
    </row>
    <row r="884" ht="16.5" customHeight="1">
      <c r="B884" s="7"/>
      <c r="C884" s="7"/>
    </row>
    <row r="885" ht="16.5" customHeight="1">
      <c r="B885" s="7"/>
      <c r="C885" s="7"/>
    </row>
    <row r="886" ht="16.5" customHeight="1">
      <c r="B886" s="7"/>
      <c r="C886" s="7"/>
    </row>
    <row r="887" ht="16.5" customHeight="1">
      <c r="B887" s="7"/>
      <c r="C887" s="7"/>
    </row>
    <row r="888" ht="16.5" customHeight="1">
      <c r="B888" s="7"/>
      <c r="C888" s="7"/>
    </row>
    <row r="889" ht="16.5" customHeight="1">
      <c r="B889" s="7"/>
      <c r="C889" s="7"/>
    </row>
    <row r="890" ht="16.5" customHeight="1">
      <c r="B890" s="7"/>
      <c r="C890" s="7"/>
    </row>
    <row r="891" ht="16.5" customHeight="1">
      <c r="B891" s="7"/>
      <c r="C891" s="7"/>
    </row>
    <row r="892" ht="16.5" customHeight="1">
      <c r="B892" s="7"/>
      <c r="C892" s="7"/>
    </row>
    <row r="893" ht="16.5" customHeight="1">
      <c r="B893" s="7"/>
      <c r="C893" s="7"/>
    </row>
    <row r="894" ht="16.5" customHeight="1">
      <c r="B894" s="7"/>
      <c r="C894" s="7"/>
    </row>
    <row r="895" ht="16.5" customHeight="1">
      <c r="B895" s="7"/>
      <c r="C895" s="7"/>
    </row>
    <row r="896" ht="16.5" customHeight="1">
      <c r="B896" s="7"/>
      <c r="C896" s="7"/>
    </row>
    <row r="897" ht="16.5" customHeight="1">
      <c r="B897" s="7"/>
      <c r="C897" s="7"/>
    </row>
    <row r="898" ht="16.5" customHeight="1">
      <c r="B898" s="7"/>
      <c r="C898" s="7"/>
    </row>
    <row r="899" ht="16.5" customHeight="1">
      <c r="B899" s="7"/>
      <c r="C899" s="7"/>
    </row>
    <row r="900" ht="16.5" customHeight="1">
      <c r="B900" s="7"/>
      <c r="C900" s="7"/>
    </row>
    <row r="901" ht="16.5" customHeight="1">
      <c r="B901" s="7"/>
      <c r="C901" s="7"/>
    </row>
    <row r="902" ht="16.5" customHeight="1">
      <c r="B902" s="7"/>
      <c r="C902" s="7"/>
    </row>
    <row r="903" ht="16.5" customHeight="1">
      <c r="B903" s="7"/>
      <c r="C903" s="7"/>
    </row>
    <row r="904" ht="16.5" customHeight="1">
      <c r="B904" s="7"/>
      <c r="C904" s="7"/>
    </row>
    <row r="905" ht="16.5" customHeight="1">
      <c r="B905" s="7"/>
      <c r="C905" s="7"/>
    </row>
    <row r="906" ht="16.5" customHeight="1">
      <c r="B906" s="7"/>
      <c r="C906" s="7"/>
    </row>
    <row r="907" ht="16.5" customHeight="1">
      <c r="B907" s="7"/>
      <c r="C907" s="7"/>
    </row>
    <row r="908" ht="16.5" customHeight="1">
      <c r="B908" s="7"/>
      <c r="C908" s="7"/>
    </row>
    <row r="909" ht="16.5" customHeight="1">
      <c r="B909" s="7"/>
      <c r="C909" s="7"/>
    </row>
    <row r="910" ht="16.5" customHeight="1">
      <c r="B910" s="7"/>
      <c r="C910" s="7"/>
    </row>
    <row r="911" ht="16.5" customHeight="1">
      <c r="B911" s="7"/>
      <c r="C911" s="7"/>
    </row>
    <row r="912" ht="16.5" customHeight="1">
      <c r="B912" s="7"/>
      <c r="C912" s="7"/>
    </row>
    <row r="913" ht="16.5" customHeight="1">
      <c r="B913" s="7"/>
      <c r="C913" s="7"/>
    </row>
    <row r="914" ht="16.5" customHeight="1">
      <c r="B914" s="7"/>
      <c r="C914" s="7"/>
    </row>
    <row r="915" ht="16.5" customHeight="1">
      <c r="B915" s="7"/>
      <c r="C915" s="7"/>
    </row>
    <row r="916" ht="16.5" customHeight="1">
      <c r="B916" s="7"/>
      <c r="C916" s="7"/>
    </row>
    <row r="917" ht="16.5" customHeight="1">
      <c r="B917" s="7"/>
      <c r="C917" s="7"/>
    </row>
    <row r="918" ht="16.5" customHeight="1">
      <c r="B918" s="7"/>
      <c r="C918" s="7"/>
    </row>
    <row r="919" ht="16.5" customHeight="1">
      <c r="B919" s="7"/>
      <c r="C919" s="7"/>
    </row>
    <row r="920" ht="16.5" customHeight="1">
      <c r="B920" s="7"/>
      <c r="C920" s="7"/>
    </row>
    <row r="921" ht="16.5" customHeight="1">
      <c r="B921" s="7"/>
      <c r="C921" s="7"/>
    </row>
    <row r="922" ht="16.5" customHeight="1">
      <c r="B922" s="7"/>
      <c r="C922" s="7"/>
    </row>
    <row r="923" ht="16.5" customHeight="1">
      <c r="B923" s="7"/>
      <c r="C923" s="7"/>
    </row>
    <row r="924" ht="16.5" customHeight="1">
      <c r="B924" s="7"/>
      <c r="C924" s="7"/>
    </row>
    <row r="925" ht="16.5" customHeight="1">
      <c r="B925" s="7"/>
      <c r="C925" s="7"/>
    </row>
    <row r="926" ht="16.5" customHeight="1">
      <c r="B926" s="7"/>
      <c r="C926" s="7"/>
    </row>
    <row r="927" ht="16.5" customHeight="1">
      <c r="B927" s="7"/>
      <c r="C927" s="7"/>
    </row>
    <row r="928" ht="16.5" customHeight="1">
      <c r="B928" s="7"/>
      <c r="C928" s="7"/>
    </row>
    <row r="929" ht="16.5" customHeight="1">
      <c r="B929" s="7"/>
      <c r="C929" s="7"/>
    </row>
    <row r="930" ht="16.5" customHeight="1">
      <c r="B930" s="7"/>
      <c r="C930" s="7"/>
    </row>
    <row r="931" ht="16.5" customHeight="1">
      <c r="B931" s="7"/>
      <c r="C931" s="7"/>
    </row>
    <row r="932" ht="16.5" customHeight="1">
      <c r="B932" s="7"/>
      <c r="C932" s="7"/>
    </row>
    <row r="933" ht="16.5" customHeight="1">
      <c r="B933" s="7"/>
      <c r="C933" s="7"/>
    </row>
    <row r="934" ht="16.5" customHeight="1">
      <c r="B934" s="7"/>
      <c r="C934" s="7"/>
    </row>
    <row r="935" ht="16.5" customHeight="1">
      <c r="B935" s="7"/>
      <c r="C935" s="7"/>
    </row>
    <row r="936" ht="16.5" customHeight="1">
      <c r="B936" s="7"/>
      <c r="C936" s="7"/>
    </row>
    <row r="937" ht="16.5" customHeight="1">
      <c r="B937" s="7"/>
      <c r="C937" s="7"/>
    </row>
    <row r="938" ht="16.5" customHeight="1">
      <c r="B938" s="7"/>
      <c r="C938" s="7"/>
    </row>
    <row r="939" ht="16.5" customHeight="1">
      <c r="B939" s="7"/>
      <c r="C939" s="7"/>
    </row>
    <row r="940" ht="16.5" customHeight="1">
      <c r="B940" s="7"/>
      <c r="C940" s="7"/>
    </row>
    <row r="941" ht="16.5" customHeight="1">
      <c r="B941" s="7"/>
      <c r="C941" s="7"/>
    </row>
    <row r="942" ht="16.5" customHeight="1">
      <c r="B942" s="7"/>
      <c r="C942" s="7"/>
    </row>
    <row r="943" ht="16.5" customHeight="1">
      <c r="B943" s="7"/>
      <c r="C943" s="7"/>
    </row>
    <row r="944" ht="16.5" customHeight="1">
      <c r="B944" s="7"/>
      <c r="C944" s="7"/>
    </row>
    <row r="945" ht="16.5" customHeight="1">
      <c r="B945" s="7"/>
      <c r="C945" s="7"/>
    </row>
    <row r="946" ht="16.5" customHeight="1">
      <c r="B946" s="7"/>
      <c r="C946" s="7"/>
    </row>
    <row r="947" ht="16.5" customHeight="1">
      <c r="B947" s="7"/>
      <c r="C947" s="7"/>
    </row>
    <row r="948" ht="16.5" customHeight="1">
      <c r="B948" s="7"/>
      <c r="C948" s="7"/>
    </row>
    <row r="949" ht="16.5" customHeight="1">
      <c r="B949" s="7"/>
      <c r="C949" s="7"/>
    </row>
    <row r="950" ht="16.5" customHeight="1">
      <c r="B950" s="7"/>
      <c r="C950" s="7"/>
    </row>
    <row r="951" ht="16.5" customHeight="1">
      <c r="B951" s="7"/>
      <c r="C951" s="7"/>
    </row>
    <row r="952" ht="16.5" customHeight="1">
      <c r="B952" s="7"/>
      <c r="C952" s="7"/>
    </row>
    <row r="953" ht="16.5" customHeight="1">
      <c r="B953" s="7"/>
      <c r="C953" s="7"/>
    </row>
    <row r="954" ht="16.5" customHeight="1">
      <c r="B954" s="7"/>
      <c r="C954" s="7"/>
    </row>
    <row r="955" ht="16.5" customHeight="1">
      <c r="B955" s="7"/>
      <c r="C955" s="7"/>
    </row>
    <row r="956" ht="16.5" customHeight="1">
      <c r="B956" s="7"/>
      <c r="C956" s="7"/>
    </row>
    <row r="957" ht="16.5" customHeight="1">
      <c r="B957" s="7"/>
      <c r="C957" s="7"/>
    </row>
    <row r="958" ht="16.5" customHeight="1">
      <c r="B958" s="7"/>
      <c r="C958" s="7"/>
    </row>
    <row r="959" ht="16.5" customHeight="1">
      <c r="B959" s="7"/>
      <c r="C959" s="7"/>
    </row>
    <row r="960" ht="16.5" customHeight="1">
      <c r="B960" s="7"/>
      <c r="C960" s="7"/>
    </row>
    <row r="961" ht="16.5" customHeight="1">
      <c r="B961" s="7"/>
      <c r="C961" s="7"/>
    </row>
    <row r="962" ht="16.5" customHeight="1">
      <c r="B962" s="7"/>
      <c r="C962" s="7"/>
    </row>
    <row r="963" ht="16.5" customHeight="1">
      <c r="B963" s="7"/>
      <c r="C963" s="7"/>
    </row>
    <row r="964" ht="16.5" customHeight="1">
      <c r="B964" s="7"/>
      <c r="C964" s="7"/>
    </row>
    <row r="965" ht="16.5" customHeight="1">
      <c r="B965" s="7"/>
      <c r="C965" s="7"/>
    </row>
    <row r="966" ht="16.5" customHeight="1">
      <c r="B966" s="7"/>
      <c r="C966" s="7"/>
    </row>
    <row r="967" ht="16.5" customHeight="1">
      <c r="B967" s="7"/>
      <c r="C967" s="7"/>
    </row>
    <row r="968" ht="16.5" customHeight="1">
      <c r="B968" s="7"/>
      <c r="C968" s="7"/>
    </row>
    <row r="969" ht="16.5" customHeight="1">
      <c r="B969" s="7"/>
      <c r="C969" s="7"/>
    </row>
    <row r="970" ht="16.5" customHeight="1">
      <c r="B970" s="7"/>
      <c r="C970" s="7"/>
    </row>
    <row r="971" ht="16.5" customHeight="1">
      <c r="B971" s="7"/>
      <c r="C971" s="7"/>
    </row>
    <row r="972" ht="16.5" customHeight="1">
      <c r="B972" s="7"/>
      <c r="C972" s="7"/>
    </row>
    <row r="973" ht="16.5" customHeight="1">
      <c r="B973" s="7"/>
      <c r="C973" s="7"/>
    </row>
    <row r="974" ht="16.5" customHeight="1">
      <c r="B974" s="7"/>
      <c r="C974" s="7"/>
    </row>
    <row r="975" ht="16.5" customHeight="1">
      <c r="B975" s="7"/>
      <c r="C975" s="7"/>
    </row>
    <row r="976" ht="16.5" customHeight="1">
      <c r="B976" s="7"/>
      <c r="C976" s="7"/>
    </row>
    <row r="977" ht="16.5" customHeight="1">
      <c r="B977" s="7"/>
      <c r="C977" s="7"/>
    </row>
    <row r="978" ht="16.5" customHeight="1">
      <c r="B978" s="7"/>
      <c r="C978" s="7"/>
    </row>
    <row r="979" ht="16.5" customHeight="1">
      <c r="B979" s="7"/>
      <c r="C979" s="7"/>
    </row>
    <row r="980" ht="16.5" customHeight="1">
      <c r="B980" s="7"/>
      <c r="C980" s="7"/>
    </row>
    <row r="981" ht="16.5" customHeight="1">
      <c r="B981" s="7"/>
      <c r="C981" s="7"/>
    </row>
    <row r="982" ht="16.5" customHeight="1">
      <c r="B982" s="7"/>
      <c r="C982" s="7"/>
    </row>
    <row r="983" ht="16.5" customHeight="1">
      <c r="B983" s="7"/>
      <c r="C983" s="7"/>
    </row>
    <row r="984" ht="16.5" customHeight="1">
      <c r="B984" s="7"/>
      <c r="C984" s="7"/>
    </row>
    <row r="985" ht="16.5" customHeight="1">
      <c r="B985" s="7"/>
      <c r="C985" s="7"/>
    </row>
    <row r="986" ht="16.5" customHeight="1">
      <c r="B986" s="7"/>
      <c r="C986" s="7"/>
    </row>
    <row r="987" ht="16.5" customHeight="1">
      <c r="B987" s="7"/>
      <c r="C987" s="7"/>
    </row>
    <row r="988" ht="16.5" customHeight="1">
      <c r="B988" s="7"/>
      <c r="C988" s="7"/>
    </row>
    <row r="989" ht="16.5" customHeight="1">
      <c r="B989" s="7"/>
      <c r="C989" s="7"/>
    </row>
    <row r="990" ht="16.5" customHeight="1">
      <c r="B990" s="7"/>
      <c r="C990" s="7"/>
    </row>
    <row r="991" ht="16.5" customHeight="1">
      <c r="B991" s="7"/>
      <c r="C991" s="7"/>
    </row>
    <row r="992" ht="16.5" customHeight="1">
      <c r="B992" s="7"/>
      <c r="C992" s="7"/>
    </row>
    <row r="993" ht="16.5" customHeight="1">
      <c r="B993" s="7"/>
      <c r="C993" s="7"/>
    </row>
    <row r="994" ht="16.5" customHeight="1">
      <c r="B994" s="7"/>
      <c r="C994" s="7"/>
    </row>
    <row r="995" ht="16.5" customHeight="1">
      <c r="B995" s="7"/>
      <c r="C995" s="7"/>
    </row>
    <row r="996" ht="16.5" customHeight="1">
      <c r="B996" s="7"/>
      <c r="C996" s="7"/>
    </row>
    <row r="997" ht="16.5" customHeight="1">
      <c r="B997" s="7"/>
      <c r="C997" s="7"/>
    </row>
    <row r="998" ht="16.5" customHeight="1">
      <c r="B998" s="7"/>
      <c r="C998" s="7"/>
    </row>
    <row r="999" ht="16.5" customHeight="1">
      <c r="B999" s="7"/>
      <c r="C999" s="7"/>
    </row>
    <row r="1000" ht="16.5" customHeight="1">
      <c r="B1000" s="7"/>
      <c r="C1000" s="7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0" width="3.0"/>
    <col customWidth="1" min="11" max="11" width="3.57"/>
    <col customWidth="1" min="12" max="12" width="36.86"/>
    <col customWidth="1" min="13" max="13" width="5.14"/>
    <col customWidth="1" min="14" max="14" width="7.57"/>
    <col customWidth="1" min="15" max="16" width="8.71"/>
    <col customWidth="1" hidden="1" min="17" max="18" width="8.71"/>
    <col customWidth="1" min="19" max="20" width="8.71"/>
    <col customWidth="1" min="21" max="22" width="17.29"/>
    <col customWidth="1" min="23" max="23" width="9.57"/>
    <col customWidth="1" min="24" max="26" width="8.71"/>
  </cols>
  <sheetData>
    <row r="1">
      <c r="A1" s="1" t="s">
        <v>92</v>
      </c>
      <c r="B1" s="1" t="s">
        <v>93</v>
      </c>
      <c r="C1" s="1" t="s">
        <v>92</v>
      </c>
      <c r="D1" s="1" t="s">
        <v>93</v>
      </c>
      <c r="E1" s="1" t="s">
        <v>92</v>
      </c>
      <c r="F1" s="1" t="s">
        <v>93</v>
      </c>
      <c r="G1" s="1" t="s">
        <v>92</v>
      </c>
      <c r="H1" s="1" t="s">
        <v>93</v>
      </c>
      <c r="I1" s="1" t="s">
        <v>92</v>
      </c>
      <c r="J1" s="1" t="s">
        <v>93</v>
      </c>
      <c r="K1" s="1" t="s">
        <v>0</v>
      </c>
      <c r="L1" s="1" t="s">
        <v>1</v>
      </c>
      <c r="M1" s="1" t="s">
        <v>94</v>
      </c>
      <c r="N1" s="1" t="s">
        <v>95</v>
      </c>
      <c r="U1" s="42" t="s">
        <v>87</v>
      </c>
      <c r="V1" s="38"/>
      <c r="W1" s="67"/>
    </row>
    <row r="2">
      <c r="A2" s="19">
        <v>46.0</v>
      </c>
      <c r="B2" s="20">
        <v>54.0</v>
      </c>
      <c r="C2" s="17">
        <v>45.0</v>
      </c>
      <c r="D2" s="18">
        <v>55.0</v>
      </c>
      <c r="E2" s="1">
        <v>49.0</v>
      </c>
      <c r="F2" s="1">
        <v>51.0</v>
      </c>
      <c r="G2" s="17">
        <v>49.0</v>
      </c>
      <c r="H2" s="18">
        <v>51.0</v>
      </c>
      <c r="I2" s="12">
        <v>49.0</v>
      </c>
      <c r="J2" s="18">
        <v>51.0</v>
      </c>
      <c r="K2" s="12">
        <v>1.0</v>
      </c>
      <c r="L2" s="4" t="s">
        <v>3</v>
      </c>
      <c r="M2" s="4">
        <v>1.0</v>
      </c>
      <c r="N2" s="1" t="s">
        <v>87</v>
      </c>
      <c r="O2" s="1">
        <f t="shared" ref="O2:O61" si="1">IFS(P2=7,-4,P2=6,-3,P2=5,-1,P2=4,-1,P2=3,1,P2=2,3,P2=1,4,P2="",0)*M2</f>
        <v>3</v>
      </c>
      <c r="P2" s="68">
        <v>2.0</v>
      </c>
      <c r="U2" s="44" t="s">
        <v>76</v>
      </c>
      <c r="V2" s="45">
        <f>View!$B$1+SUMIF($N$2:$N$61,U1,$O$2:$O$61)</f>
        <v>9</v>
      </c>
      <c r="W2" s="67" t="s">
        <v>96</v>
      </c>
    </row>
    <row r="3">
      <c r="A3" s="17">
        <v>49.0</v>
      </c>
      <c r="B3" s="18">
        <v>51.0</v>
      </c>
      <c r="C3" s="19">
        <v>49.0</v>
      </c>
      <c r="D3" s="20">
        <v>51.0</v>
      </c>
      <c r="E3" s="12">
        <v>49.0</v>
      </c>
      <c r="F3" s="12">
        <v>51.0</v>
      </c>
      <c r="G3" s="17">
        <v>49.0</v>
      </c>
      <c r="H3" s="18">
        <v>51.0</v>
      </c>
      <c r="I3" s="12">
        <v>49.0</v>
      </c>
      <c r="J3" s="18">
        <v>51.0</v>
      </c>
      <c r="K3" s="12">
        <v>2.0</v>
      </c>
      <c r="L3" s="6" t="s">
        <v>5</v>
      </c>
      <c r="M3" s="6">
        <v>1.0</v>
      </c>
      <c r="N3" s="1" t="s">
        <v>75</v>
      </c>
      <c r="O3" s="1">
        <f t="shared" si="1"/>
        <v>4</v>
      </c>
      <c r="P3" s="1">
        <v>1.0</v>
      </c>
      <c r="U3" s="46" t="s">
        <v>77</v>
      </c>
      <c r="V3" s="47">
        <f>100-V2</f>
        <v>91</v>
      </c>
      <c r="W3" s="67" t="s">
        <v>97</v>
      </c>
    </row>
    <row r="4">
      <c r="A4" s="17">
        <v>49.0</v>
      </c>
      <c r="B4" s="18">
        <v>51.0</v>
      </c>
      <c r="C4" s="17">
        <v>45.0</v>
      </c>
      <c r="D4" s="18">
        <v>55.0</v>
      </c>
      <c r="E4" s="1">
        <v>49.0</v>
      </c>
      <c r="F4" s="1">
        <v>51.0</v>
      </c>
      <c r="G4" s="19">
        <v>54.0</v>
      </c>
      <c r="H4" s="20">
        <v>46.0</v>
      </c>
      <c r="I4" s="1">
        <v>49.0</v>
      </c>
      <c r="J4" s="18">
        <v>51.0</v>
      </c>
      <c r="K4" s="12">
        <v>3.0</v>
      </c>
      <c r="L4" s="31" t="s">
        <v>7</v>
      </c>
      <c r="M4" s="31">
        <v>1.0</v>
      </c>
      <c r="N4" s="1" t="s">
        <v>8</v>
      </c>
      <c r="O4" s="1">
        <f t="shared" si="1"/>
        <v>-4</v>
      </c>
      <c r="P4" s="1">
        <v>7.0</v>
      </c>
      <c r="U4" s="48" t="s">
        <v>75</v>
      </c>
      <c r="W4" s="67"/>
    </row>
    <row r="5">
      <c r="A5" s="17">
        <v>49.0</v>
      </c>
      <c r="B5" s="18">
        <v>51.0</v>
      </c>
      <c r="C5" s="17">
        <v>45.0</v>
      </c>
      <c r="D5" s="18">
        <v>55.0</v>
      </c>
      <c r="E5" s="1">
        <v>49.0</v>
      </c>
      <c r="F5" s="1">
        <v>51.0</v>
      </c>
      <c r="G5" s="17">
        <v>49.0</v>
      </c>
      <c r="H5" s="18">
        <v>51.0</v>
      </c>
      <c r="I5" s="16">
        <v>54.0</v>
      </c>
      <c r="J5" s="20">
        <v>46.0</v>
      </c>
      <c r="K5" s="12">
        <v>4.0</v>
      </c>
      <c r="L5" s="32" t="s">
        <v>9</v>
      </c>
      <c r="M5" s="32">
        <v>-1.0</v>
      </c>
      <c r="N5" s="1" t="s">
        <v>10</v>
      </c>
      <c r="O5" s="1">
        <f t="shared" si="1"/>
        <v>4</v>
      </c>
      <c r="P5" s="1">
        <v>7.0</v>
      </c>
      <c r="U5" s="44" t="s">
        <v>78</v>
      </c>
      <c r="V5" s="49">
        <f>View!$B$1+SUMIF($N$2:$N$61,U4,$O$2:$O$61)</f>
        <v>98</v>
      </c>
      <c r="W5" s="67" t="s">
        <v>98</v>
      </c>
    </row>
    <row r="6">
      <c r="A6" s="19">
        <v>46.0</v>
      </c>
      <c r="B6" s="20">
        <v>54.0</v>
      </c>
      <c r="C6" s="17">
        <v>45.0</v>
      </c>
      <c r="D6" s="18">
        <v>55.0</v>
      </c>
      <c r="E6" s="1">
        <v>49.0</v>
      </c>
      <c r="F6" s="1">
        <v>51.0</v>
      </c>
      <c r="G6" s="17">
        <v>49.0</v>
      </c>
      <c r="H6" s="18">
        <v>51.0</v>
      </c>
      <c r="I6" s="12">
        <v>49.0</v>
      </c>
      <c r="J6" s="18">
        <v>51.0</v>
      </c>
      <c r="K6" s="12">
        <v>5.0</v>
      </c>
      <c r="L6" s="4" t="s">
        <v>11</v>
      </c>
      <c r="M6" s="4">
        <v>1.0</v>
      </c>
      <c r="N6" s="1" t="s">
        <v>87</v>
      </c>
      <c r="O6" s="1">
        <f t="shared" si="1"/>
        <v>-4</v>
      </c>
      <c r="P6" s="1">
        <v>7.0</v>
      </c>
      <c r="U6" s="46" t="s">
        <v>79</v>
      </c>
      <c r="V6" s="50">
        <f>100-V5</f>
        <v>2</v>
      </c>
      <c r="W6" s="67" t="s">
        <v>99</v>
      </c>
    </row>
    <row r="7">
      <c r="A7" s="17">
        <v>49.0</v>
      </c>
      <c r="B7" s="18">
        <v>51.0</v>
      </c>
      <c r="C7" s="19">
        <v>41.0</v>
      </c>
      <c r="D7" s="20">
        <v>59.0</v>
      </c>
      <c r="E7" s="1">
        <v>49.0</v>
      </c>
      <c r="F7" s="1">
        <v>51.0</v>
      </c>
      <c r="G7" s="17">
        <v>49.0</v>
      </c>
      <c r="H7" s="18">
        <v>51.0</v>
      </c>
      <c r="I7" s="1">
        <v>49.0</v>
      </c>
      <c r="J7" s="18">
        <v>51.0</v>
      </c>
      <c r="K7" s="12">
        <v>6.0</v>
      </c>
      <c r="L7" s="6" t="s">
        <v>12</v>
      </c>
      <c r="M7" s="6">
        <v>-1.0</v>
      </c>
      <c r="N7" s="1" t="s">
        <v>75</v>
      </c>
      <c r="O7" s="1">
        <f t="shared" si="1"/>
        <v>4</v>
      </c>
      <c r="P7" s="1">
        <v>7.0</v>
      </c>
      <c r="U7" s="48" t="s">
        <v>14</v>
      </c>
      <c r="W7" s="67"/>
    </row>
    <row r="8">
      <c r="A8" s="17">
        <v>49.0</v>
      </c>
      <c r="B8" s="18">
        <v>51.0</v>
      </c>
      <c r="C8" s="17">
        <v>45.0</v>
      </c>
      <c r="D8" s="18">
        <v>55.0</v>
      </c>
      <c r="E8" s="16">
        <v>54.0</v>
      </c>
      <c r="F8" s="16">
        <v>46.0</v>
      </c>
      <c r="G8" s="17">
        <v>49.0</v>
      </c>
      <c r="H8" s="18">
        <v>51.0</v>
      </c>
      <c r="I8" s="17">
        <v>49.0</v>
      </c>
      <c r="J8" s="18">
        <v>51.0</v>
      </c>
      <c r="K8" s="12">
        <v>7.0</v>
      </c>
      <c r="L8" s="33" t="s">
        <v>13</v>
      </c>
      <c r="M8" s="33">
        <v>-1.0</v>
      </c>
      <c r="N8" s="1" t="s">
        <v>14</v>
      </c>
      <c r="O8" s="1">
        <f t="shared" si="1"/>
        <v>1</v>
      </c>
      <c r="P8" s="1">
        <v>5.0</v>
      </c>
      <c r="U8" s="44" t="s">
        <v>80</v>
      </c>
      <c r="V8" s="49">
        <f>View!$B$1+SUMIF($N$2:$N$61,U7,$O$2:$O$61)</f>
        <v>62</v>
      </c>
      <c r="W8" s="67" t="s">
        <v>100</v>
      </c>
    </row>
    <row r="9">
      <c r="A9" s="17">
        <v>49.0</v>
      </c>
      <c r="B9" s="18">
        <v>51.0</v>
      </c>
      <c r="C9" s="17">
        <v>45.0</v>
      </c>
      <c r="D9" s="18">
        <v>55.0</v>
      </c>
      <c r="E9" s="1">
        <v>49.0</v>
      </c>
      <c r="F9" s="1">
        <v>51.0</v>
      </c>
      <c r="G9" s="19">
        <v>54.0</v>
      </c>
      <c r="H9" s="20">
        <v>46.0</v>
      </c>
      <c r="I9" s="17">
        <v>49.0</v>
      </c>
      <c r="J9" s="18">
        <v>51.0</v>
      </c>
      <c r="K9" s="12">
        <v>8.0</v>
      </c>
      <c r="L9" s="31" t="s">
        <v>15</v>
      </c>
      <c r="M9" s="31">
        <v>-1.0</v>
      </c>
      <c r="N9" s="1" t="s">
        <v>8</v>
      </c>
      <c r="O9" s="1">
        <f t="shared" si="1"/>
        <v>-4</v>
      </c>
      <c r="P9" s="1">
        <v>1.0</v>
      </c>
      <c r="U9" s="46" t="s">
        <v>81</v>
      </c>
      <c r="V9" s="50">
        <f>100-V8</f>
        <v>38</v>
      </c>
      <c r="W9" s="67" t="s">
        <v>101</v>
      </c>
    </row>
    <row r="10">
      <c r="A10" s="19">
        <v>54.0</v>
      </c>
      <c r="B10" s="20">
        <v>46.0</v>
      </c>
      <c r="C10" s="17">
        <v>45.0</v>
      </c>
      <c r="D10" s="18">
        <v>55.0</v>
      </c>
      <c r="E10" s="1">
        <v>49.0</v>
      </c>
      <c r="F10" s="18">
        <v>51.0</v>
      </c>
      <c r="G10" s="12">
        <v>49.0</v>
      </c>
      <c r="H10" s="12">
        <v>51.0</v>
      </c>
      <c r="I10" s="17">
        <v>49.0</v>
      </c>
      <c r="J10" s="18">
        <v>51.0</v>
      </c>
      <c r="K10" s="12">
        <v>9.0</v>
      </c>
      <c r="L10" s="4" t="s">
        <v>16</v>
      </c>
      <c r="M10" s="4">
        <v>-1.0</v>
      </c>
      <c r="N10" s="1" t="s">
        <v>87</v>
      </c>
      <c r="O10" s="1">
        <f t="shared" si="1"/>
        <v>-4</v>
      </c>
      <c r="P10" s="1">
        <v>1.0</v>
      </c>
      <c r="U10" s="1" t="s">
        <v>8</v>
      </c>
      <c r="W10" s="67"/>
    </row>
    <row r="11">
      <c r="A11" s="17">
        <v>49.0</v>
      </c>
      <c r="B11" s="18">
        <v>51.0</v>
      </c>
      <c r="C11" s="17">
        <v>45.0</v>
      </c>
      <c r="D11" s="18">
        <v>55.0</v>
      </c>
      <c r="E11" s="16">
        <v>46.0</v>
      </c>
      <c r="F11" s="20">
        <v>54.0</v>
      </c>
      <c r="G11" s="12">
        <v>49.0</v>
      </c>
      <c r="H11" s="12">
        <v>51.0</v>
      </c>
      <c r="I11" s="17">
        <v>49.0</v>
      </c>
      <c r="J11" s="18">
        <v>51.0</v>
      </c>
      <c r="K11" s="12">
        <v>10.0</v>
      </c>
      <c r="L11" s="33" t="s">
        <v>17</v>
      </c>
      <c r="M11" s="33">
        <v>1.0</v>
      </c>
      <c r="N11" s="1" t="s">
        <v>14</v>
      </c>
      <c r="O11" s="1">
        <f t="shared" si="1"/>
        <v>1</v>
      </c>
      <c r="P11" s="1">
        <v>3.0</v>
      </c>
      <c r="U11" s="51" t="s">
        <v>82</v>
      </c>
      <c r="V11" s="49">
        <f>View!$B$1+SUMIF($N$2:$N$61,U10,$O$2:$O$61)</f>
        <v>10</v>
      </c>
      <c r="W11" s="67" t="s">
        <v>102</v>
      </c>
    </row>
    <row r="12">
      <c r="A12" s="17">
        <v>49.0</v>
      </c>
      <c r="B12" s="18">
        <v>51.0</v>
      </c>
      <c r="C12" s="17">
        <v>45.0</v>
      </c>
      <c r="D12" s="18">
        <v>55.0</v>
      </c>
      <c r="E12" s="1">
        <v>49.0</v>
      </c>
      <c r="F12" s="1">
        <v>51.0</v>
      </c>
      <c r="G12" s="17">
        <v>49.0</v>
      </c>
      <c r="H12" s="18">
        <v>51.0</v>
      </c>
      <c r="I12" s="19">
        <v>46.0</v>
      </c>
      <c r="J12" s="20">
        <v>54.0</v>
      </c>
      <c r="K12" s="12">
        <v>11.0</v>
      </c>
      <c r="L12" s="32" t="s">
        <v>18</v>
      </c>
      <c r="M12" s="32">
        <v>1.0</v>
      </c>
      <c r="N12" s="1" t="s">
        <v>10</v>
      </c>
      <c r="O12" s="1">
        <f t="shared" si="1"/>
        <v>4</v>
      </c>
      <c r="P12" s="1">
        <v>1.0</v>
      </c>
      <c r="U12" s="52" t="s">
        <v>83</v>
      </c>
      <c r="V12" s="50">
        <f>100-V11</f>
        <v>90</v>
      </c>
      <c r="W12" s="67" t="s">
        <v>103</v>
      </c>
    </row>
    <row r="13">
      <c r="A13" s="17">
        <v>49.0</v>
      </c>
      <c r="B13" s="18">
        <v>51.0</v>
      </c>
      <c r="C13" s="17">
        <v>45.0</v>
      </c>
      <c r="D13" s="18">
        <v>55.0</v>
      </c>
      <c r="E13" s="1">
        <v>49.0</v>
      </c>
      <c r="F13" s="1">
        <v>51.0</v>
      </c>
      <c r="G13" s="19">
        <v>54.0</v>
      </c>
      <c r="H13" s="20">
        <v>46.0</v>
      </c>
      <c r="I13" s="17">
        <v>49.0</v>
      </c>
      <c r="J13" s="18">
        <v>51.0</v>
      </c>
      <c r="K13" s="12">
        <v>12.0</v>
      </c>
      <c r="L13" s="31" t="s">
        <v>19</v>
      </c>
      <c r="M13" s="31">
        <v>-1.0</v>
      </c>
      <c r="N13" s="1" t="s">
        <v>8</v>
      </c>
      <c r="O13" s="1">
        <f t="shared" si="1"/>
        <v>-4</v>
      </c>
      <c r="P13" s="1">
        <v>1.0</v>
      </c>
      <c r="U13" s="1" t="s">
        <v>10</v>
      </c>
      <c r="W13" s="67"/>
    </row>
    <row r="14">
      <c r="A14" s="17">
        <v>49.0</v>
      </c>
      <c r="B14" s="18">
        <v>51.0</v>
      </c>
      <c r="C14" s="19">
        <v>41.0</v>
      </c>
      <c r="D14" s="20">
        <v>59.0</v>
      </c>
      <c r="E14" s="1">
        <v>49.0</v>
      </c>
      <c r="F14" s="1">
        <v>51.0</v>
      </c>
      <c r="G14" s="17">
        <v>49.0</v>
      </c>
      <c r="H14" s="12">
        <v>51.0</v>
      </c>
      <c r="I14" s="17">
        <v>49.0</v>
      </c>
      <c r="J14" s="18">
        <v>51.0</v>
      </c>
      <c r="K14" s="12">
        <v>13.0</v>
      </c>
      <c r="L14" s="6" t="s">
        <v>20</v>
      </c>
      <c r="M14" s="6">
        <v>-1.0</v>
      </c>
      <c r="N14" s="1" t="s">
        <v>75</v>
      </c>
      <c r="O14" s="1">
        <f t="shared" si="1"/>
        <v>4</v>
      </c>
      <c r="P14" s="1">
        <v>7.0</v>
      </c>
      <c r="U14" s="51" t="s">
        <v>84</v>
      </c>
      <c r="V14" s="49">
        <f>View!$B$1+SUMIF($N$2:$N$61,U13,$O$2:$O$61)</f>
        <v>98</v>
      </c>
      <c r="W14" s="67" t="s">
        <v>104</v>
      </c>
    </row>
    <row r="15">
      <c r="A15" s="19">
        <v>54.0</v>
      </c>
      <c r="B15" s="20">
        <v>46.0</v>
      </c>
      <c r="C15" s="17">
        <v>45.0</v>
      </c>
      <c r="D15" s="18">
        <v>55.0</v>
      </c>
      <c r="E15" s="1">
        <v>49.0</v>
      </c>
      <c r="F15" s="1">
        <v>51.0</v>
      </c>
      <c r="G15" s="17">
        <v>49.0</v>
      </c>
      <c r="H15" s="18">
        <v>51.0</v>
      </c>
      <c r="I15" s="17">
        <v>49.0</v>
      </c>
      <c r="J15" s="18">
        <v>51.0</v>
      </c>
      <c r="K15" s="12">
        <v>14.0</v>
      </c>
      <c r="L15" s="4" t="s">
        <v>21</v>
      </c>
      <c r="M15" s="4">
        <v>-1.0</v>
      </c>
      <c r="N15" s="1" t="s">
        <v>87</v>
      </c>
      <c r="O15" s="1">
        <f t="shared" si="1"/>
        <v>-4</v>
      </c>
      <c r="P15" s="1">
        <v>1.0</v>
      </c>
      <c r="U15" s="52" t="s">
        <v>85</v>
      </c>
      <c r="V15" s="50">
        <f>100-V14</f>
        <v>2</v>
      </c>
      <c r="W15" s="67" t="s">
        <v>100</v>
      </c>
    </row>
    <row r="16">
      <c r="A16" s="17">
        <v>49.0</v>
      </c>
      <c r="B16" s="18">
        <v>51.0</v>
      </c>
      <c r="C16" s="17">
        <v>45.0</v>
      </c>
      <c r="D16" s="18">
        <v>55.0</v>
      </c>
      <c r="E16" s="1">
        <v>49.0</v>
      </c>
      <c r="F16" s="1">
        <v>51.0</v>
      </c>
      <c r="G16" s="17">
        <v>49.0</v>
      </c>
      <c r="H16" s="18">
        <v>51.0</v>
      </c>
      <c r="I16" s="16">
        <v>54.0</v>
      </c>
      <c r="J16" s="20">
        <v>46.0</v>
      </c>
      <c r="K16" s="12">
        <v>15.0</v>
      </c>
      <c r="L16" s="32" t="s">
        <v>22</v>
      </c>
      <c r="M16" s="32">
        <v>-1.0</v>
      </c>
      <c r="N16" s="1" t="s">
        <v>10</v>
      </c>
      <c r="O16" s="1">
        <f t="shared" si="1"/>
        <v>4</v>
      </c>
      <c r="P16" s="1">
        <v>7.0</v>
      </c>
      <c r="U16" s="48"/>
      <c r="W16" s="67"/>
    </row>
    <row r="17">
      <c r="A17" s="17">
        <v>49.0</v>
      </c>
      <c r="B17" s="18">
        <v>51.0</v>
      </c>
      <c r="C17" s="17">
        <v>45.0</v>
      </c>
      <c r="D17" s="18">
        <v>55.0</v>
      </c>
      <c r="E17" s="1">
        <v>49.0</v>
      </c>
      <c r="F17" s="1">
        <v>51.0</v>
      </c>
      <c r="G17" s="19">
        <v>54.0</v>
      </c>
      <c r="H17" s="20">
        <v>46.0</v>
      </c>
      <c r="I17" s="17">
        <v>49.0</v>
      </c>
      <c r="J17" s="18">
        <v>51.0</v>
      </c>
      <c r="K17" s="12">
        <v>16.0</v>
      </c>
      <c r="L17" s="31" t="s">
        <v>23</v>
      </c>
      <c r="M17" s="31">
        <v>-1.0</v>
      </c>
      <c r="N17" s="1" t="s">
        <v>8</v>
      </c>
      <c r="O17" s="1">
        <f t="shared" si="1"/>
        <v>-4</v>
      </c>
      <c r="P17" s="1">
        <v>1.0</v>
      </c>
      <c r="U17" s="42" t="s">
        <v>87</v>
      </c>
      <c r="V17" s="38"/>
      <c r="W17" s="67"/>
    </row>
    <row r="18">
      <c r="A18" s="17">
        <v>49.0</v>
      </c>
      <c r="B18" s="18">
        <v>51.0</v>
      </c>
      <c r="C18" s="17">
        <v>45.0</v>
      </c>
      <c r="D18" s="18">
        <v>55.0</v>
      </c>
      <c r="E18" s="19">
        <v>54.0</v>
      </c>
      <c r="F18" s="20">
        <v>46.0</v>
      </c>
      <c r="G18" s="17">
        <v>49.0</v>
      </c>
      <c r="H18" s="18">
        <v>51.0</v>
      </c>
      <c r="I18" s="17">
        <v>49.0</v>
      </c>
      <c r="J18" s="18">
        <v>51.0</v>
      </c>
      <c r="K18" s="12">
        <v>17.0</v>
      </c>
      <c r="L18" s="33" t="s">
        <v>24</v>
      </c>
      <c r="M18" s="33">
        <v>-1.0</v>
      </c>
      <c r="N18" s="1" t="s">
        <v>14</v>
      </c>
      <c r="O18" s="1">
        <f t="shared" si="1"/>
        <v>1</v>
      </c>
      <c r="P18" s="1">
        <v>5.0</v>
      </c>
      <c r="U18" s="44" t="s">
        <v>76</v>
      </c>
      <c r="V18" s="45">
        <f>View!$B$1+SUMIF($N$2:$N$61,U17,$O$2:$O$61)</f>
        <v>9</v>
      </c>
      <c r="W18" s="67"/>
    </row>
    <row r="19">
      <c r="A19" s="17">
        <v>49.0</v>
      </c>
      <c r="B19" s="18">
        <v>51.0</v>
      </c>
      <c r="C19" s="17">
        <v>45.0</v>
      </c>
      <c r="D19" s="18">
        <v>55.0</v>
      </c>
      <c r="E19" s="1">
        <v>49.0</v>
      </c>
      <c r="F19" s="12">
        <v>51.0</v>
      </c>
      <c r="G19" s="17">
        <v>49.0</v>
      </c>
      <c r="H19" s="18">
        <v>51.0</v>
      </c>
      <c r="I19" s="19">
        <v>46.0</v>
      </c>
      <c r="J19" s="20">
        <v>54.0</v>
      </c>
      <c r="K19" s="12">
        <v>18.0</v>
      </c>
      <c r="L19" s="32" t="s">
        <v>25</v>
      </c>
      <c r="M19" s="32">
        <v>1.0</v>
      </c>
      <c r="N19" s="1" t="s">
        <v>10</v>
      </c>
      <c r="O19" s="1">
        <f t="shared" si="1"/>
        <v>4</v>
      </c>
      <c r="P19" s="1">
        <v>1.0</v>
      </c>
      <c r="U19" s="46" t="s">
        <v>77</v>
      </c>
      <c r="V19" s="47">
        <f>100-V18</f>
        <v>91</v>
      </c>
      <c r="W19" s="67"/>
    </row>
    <row r="20">
      <c r="A20" s="17">
        <v>49.0</v>
      </c>
      <c r="B20" s="18">
        <v>51.0</v>
      </c>
      <c r="C20" s="17">
        <v>45.0</v>
      </c>
      <c r="D20" s="18">
        <v>55.0</v>
      </c>
      <c r="E20" s="19">
        <v>54.0</v>
      </c>
      <c r="F20" s="20">
        <v>46.0</v>
      </c>
      <c r="G20" s="17">
        <v>49.0</v>
      </c>
      <c r="H20" s="18">
        <v>51.0</v>
      </c>
      <c r="I20" s="17">
        <v>49.0</v>
      </c>
      <c r="J20" s="18">
        <v>51.0</v>
      </c>
      <c r="K20" s="12">
        <v>19.0</v>
      </c>
      <c r="L20" s="33" t="s">
        <v>26</v>
      </c>
      <c r="M20" s="33">
        <v>-1.0</v>
      </c>
      <c r="N20" s="1" t="s">
        <v>14</v>
      </c>
      <c r="O20" s="1">
        <f t="shared" si="1"/>
        <v>1</v>
      </c>
      <c r="P20" s="1">
        <v>5.0</v>
      </c>
      <c r="U20" s="48" t="s">
        <v>75</v>
      </c>
      <c r="W20" s="67"/>
    </row>
    <row r="21" ht="15.75" customHeight="1">
      <c r="A21" s="17">
        <v>49.0</v>
      </c>
      <c r="B21" s="18">
        <v>51.0</v>
      </c>
      <c r="C21" s="17">
        <v>45.0</v>
      </c>
      <c r="D21" s="18">
        <v>55.0</v>
      </c>
      <c r="E21" s="1">
        <v>49.0</v>
      </c>
      <c r="F21" s="1">
        <v>51.0</v>
      </c>
      <c r="G21" s="19">
        <v>46.0</v>
      </c>
      <c r="H21" s="20">
        <v>54.0</v>
      </c>
      <c r="I21" s="17">
        <v>49.0</v>
      </c>
      <c r="J21" s="18">
        <v>51.0</v>
      </c>
      <c r="K21" s="12">
        <v>21.0</v>
      </c>
      <c r="L21" s="31" t="s">
        <v>28</v>
      </c>
      <c r="M21" s="31">
        <v>1.0</v>
      </c>
      <c r="N21" s="1" t="s">
        <v>8</v>
      </c>
      <c r="O21" s="1">
        <f t="shared" si="1"/>
        <v>-4</v>
      </c>
      <c r="P21" s="1">
        <v>7.0</v>
      </c>
      <c r="U21" s="44" t="s">
        <v>78</v>
      </c>
      <c r="V21" s="49">
        <f>View!$B$1+SUMIF($N$2:$N$61,U20,$O$2:$O$61)</f>
        <v>98</v>
      </c>
      <c r="W21" s="67"/>
    </row>
    <row r="22" ht="15.75" customHeight="1">
      <c r="A22" s="17">
        <v>49.0</v>
      </c>
      <c r="B22" s="18">
        <v>51.0</v>
      </c>
      <c r="C22" s="17">
        <v>45.0</v>
      </c>
      <c r="D22" s="18">
        <v>55.0</v>
      </c>
      <c r="E22" s="19">
        <v>54.0</v>
      </c>
      <c r="F22" s="20">
        <v>46.0</v>
      </c>
      <c r="G22" s="17">
        <v>49.0</v>
      </c>
      <c r="H22" s="18">
        <v>51.0</v>
      </c>
      <c r="I22" s="17">
        <v>49.0</v>
      </c>
      <c r="J22" s="18">
        <v>51.0</v>
      </c>
      <c r="K22" s="12">
        <v>20.0</v>
      </c>
      <c r="L22" s="33" t="s">
        <v>27</v>
      </c>
      <c r="M22" s="33">
        <v>-1.0</v>
      </c>
      <c r="N22" s="1" t="s">
        <v>14</v>
      </c>
      <c r="O22" s="1">
        <f t="shared" si="1"/>
        <v>1</v>
      </c>
      <c r="P22" s="1">
        <v>5.0</v>
      </c>
      <c r="U22" s="46" t="s">
        <v>79</v>
      </c>
      <c r="V22" s="50">
        <f>100-V21</f>
        <v>2</v>
      </c>
      <c r="W22" s="67"/>
    </row>
    <row r="23" ht="15.75" customHeight="1">
      <c r="A23" s="17">
        <v>49.0</v>
      </c>
      <c r="B23" s="18">
        <v>51.0</v>
      </c>
      <c r="C23" s="17">
        <v>45.0</v>
      </c>
      <c r="D23" s="18">
        <v>55.0</v>
      </c>
      <c r="E23" s="1">
        <v>49.0</v>
      </c>
      <c r="F23" s="1">
        <v>51.0</v>
      </c>
      <c r="G23" s="17">
        <v>49.0</v>
      </c>
      <c r="H23" s="18">
        <v>51.0</v>
      </c>
      <c r="I23" s="19">
        <v>46.0</v>
      </c>
      <c r="J23" s="20">
        <v>54.0</v>
      </c>
      <c r="K23" s="12">
        <v>22.0</v>
      </c>
      <c r="L23" s="32" t="s">
        <v>29</v>
      </c>
      <c r="M23" s="32">
        <v>1.0</v>
      </c>
      <c r="N23" s="1" t="s">
        <v>10</v>
      </c>
      <c r="O23" s="1">
        <f t="shared" si="1"/>
        <v>4</v>
      </c>
      <c r="P23" s="1">
        <v>1.0</v>
      </c>
      <c r="U23" s="48" t="s">
        <v>14</v>
      </c>
      <c r="W23" s="67"/>
    </row>
    <row r="24" ht="15.75" customHeight="1">
      <c r="A24" s="19">
        <v>46.0</v>
      </c>
      <c r="B24" s="20">
        <v>54.0</v>
      </c>
      <c r="C24" s="17">
        <v>45.0</v>
      </c>
      <c r="D24" s="18">
        <v>55.0</v>
      </c>
      <c r="E24" s="12">
        <v>49.0</v>
      </c>
      <c r="F24" s="12">
        <v>51.0</v>
      </c>
      <c r="G24" s="17">
        <v>49.0</v>
      </c>
      <c r="H24" s="18">
        <v>51.0</v>
      </c>
      <c r="I24" s="17">
        <v>49.0</v>
      </c>
      <c r="J24" s="18">
        <v>51.0</v>
      </c>
      <c r="K24" s="12">
        <v>23.0</v>
      </c>
      <c r="L24" s="4" t="s">
        <v>30</v>
      </c>
      <c r="M24" s="4">
        <v>1.0</v>
      </c>
      <c r="N24" s="1" t="s">
        <v>87</v>
      </c>
      <c r="O24" s="1">
        <f t="shared" si="1"/>
        <v>-4</v>
      </c>
      <c r="P24" s="1">
        <v>7.0</v>
      </c>
      <c r="U24" s="44" t="s">
        <v>80</v>
      </c>
      <c r="V24" s="49">
        <f>View!$B$1+SUMIF($N$2:$N$61,U23,$O$2:$O$61)</f>
        <v>62</v>
      </c>
      <c r="W24" s="67"/>
    </row>
    <row r="25" ht="15.75" customHeight="1">
      <c r="A25" s="17">
        <v>49.0</v>
      </c>
      <c r="B25" s="18">
        <v>51.0</v>
      </c>
      <c r="C25" s="17">
        <v>45.0</v>
      </c>
      <c r="D25" s="18">
        <v>55.0</v>
      </c>
      <c r="E25" s="1">
        <v>49.0</v>
      </c>
      <c r="F25" s="1">
        <v>51.0</v>
      </c>
      <c r="G25" s="19">
        <v>54.0</v>
      </c>
      <c r="H25" s="20">
        <v>46.0</v>
      </c>
      <c r="I25" s="17">
        <v>49.0</v>
      </c>
      <c r="J25" s="18">
        <v>51.0</v>
      </c>
      <c r="K25" s="12">
        <v>24.0</v>
      </c>
      <c r="L25" s="31" t="s">
        <v>31</v>
      </c>
      <c r="M25" s="31">
        <v>-1.0</v>
      </c>
      <c r="N25" s="1" t="s">
        <v>8</v>
      </c>
      <c r="O25" s="1">
        <f t="shared" si="1"/>
        <v>-4</v>
      </c>
      <c r="P25" s="1">
        <v>1.0</v>
      </c>
      <c r="U25" s="46" t="s">
        <v>81</v>
      </c>
      <c r="V25" s="50">
        <f>100-V24</f>
        <v>38</v>
      </c>
      <c r="W25" s="67"/>
    </row>
    <row r="26" ht="15.75" customHeight="1">
      <c r="A26" s="17">
        <v>49.0</v>
      </c>
      <c r="B26" s="18">
        <v>51.0</v>
      </c>
      <c r="C26" s="19">
        <v>41.0</v>
      </c>
      <c r="D26" s="20">
        <v>59.0</v>
      </c>
      <c r="E26" s="1">
        <v>49.0</v>
      </c>
      <c r="F26" s="1">
        <v>51.0</v>
      </c>
      <c r="G26" s="17">
        <v>49.0</v>
      </c>
      <c r="H26" s="18">
        <v>51.0</v>
      </c>
      <c r="I26" s="17">
        <v>49.0</v>
      </c>
      <c r="J26" s="18">
        <v>51.0</v>
      </c>
      <c r="K26" s="12">
        <v>25.0</v>
      </c>
      <c r="L26" s="6" t="s">
        <v>32</v>
      </c>
      <c r="M26" s="6">
        <v>1.0</v>
      </c>
      <c r="N26" s="1" t="s">
        <v>75</v>
      </c>
      <c r="O26" s="1">
        <f t="shared" si="1"/>
        <v>4</v>
      </c>
      <c r="P26" s="1">
        <v>1.0</v>
      </c>
      <c r="U26" s="1" t="s">
        <v>8</v>
      </c>
      <c r="W26" s="67"/>
    </row>
    <row r="27" ht="15.75" customHeight="1">
      <c r="A27" s="17">
        <v>49.0</v>
      </c>
      <c r="B27" s="18">
        <v>51.0</v>
      </c>
      <c r="C27" s="19">
        <v>49.0</v>
      </c>
      <c r="D27" s="20">
        <v>51.0</v>
      </c>
      <c r="E27" s="1">
        <v>49.0</v>
      </c>
      <c r="F27" s="1">
        <v>51.0</v>
      </c>
      <c r="G27" s="17">
        <v>49.0</v>
      </c>
      <c r="H27" s="18">
        <v>51.0</v>
      </c>
      <c r="I27" s="17">
        <v>49.0</v>
      </c>
      <c r="J27" s="18">
        <v>51.0</v>
      </c>
      <c r="K27" s="12">
        <v>26.0</v>
      </c>
      <c r="L27" s="6" t="s">
        <v>33</v>
      </c>
      <c r="M27" s="6">
        <v>-1.0</v>
      </c>
      <c r="N27" s="1" t="s">
        <v>75</v>
      </c>
      <c r="O27" s="1">
        <f t="shared" si="1"/>
        <v>4</v>
      </c>
      <c r="P27" s="1">
        <v>7.0</v>
      </c>
      <c r="U27" s="51" t="s">
        <v>82</v>
      </c>
      <c r="V27" s="49">
        <f>View!$B$1+SUMIF($N$2:$N$61,U26,$O$2:$O$61)</f>
        <v>10</v>
      </c>
      <c r="W27" s="67"/>
    </row>
    <row r="28" ht="15.75" customHeight="1">
      <c r="A28" s="17">
        <v>49.0</v>
      </c>
      <c r="B28" s="18">
        <v>51.0</v>
      </c>
      <c r="C28" s="17">
        <v>45.0</v>
      </c>
      <c r="D28" s="18">
        <v>55.0</v>
      </c>
      <c r="E28" s="1">
        <v>49.0</v>
      </c>
      <c r="F28" s="1">
        <v>51.0</v>
      </c>
      <c r="G28" s="17">
        <v>49.0</v>
      </c>
      <c r="H28" s="18">
        <v>51.0</v>
      </c>
      <c r="I28" s="19">
        <v>46.0</v>
      </c>
      <c r="J28" s="20">
        <v>54.0</v>
      </c>
      <c r="K28" s="12">
        <v>27.0</v>
      </c>
      <c r="L28" s="32" t="s">
        <v>34</v>
      </c>
      <c r="M28" s="32">
        <v>1.0</v>
      </c>
      <c r="N28" s="1" t="s">
        <v>10</v>
      </c>
      <c r="O28" s="1">
        <f t="shared" si="1"/>
        <v>4</v>
      </c>
      <c r="P28" s="1">
        <v>1.0</v>
      </c>
      <c r="U28" s="52" t="s">
        <v>83</v>
      </c>
      <c r="V28" s="50">
        <f>100-V27</f>
        <v>90</v>
      </c>
      <c r="W28" s="67"/>
    </row>
    <row r="29" ht="15.75" customHeight="1">
      <c r="A29" s="17">
        <v>49.0</v>
      </c>
      <c r="B29" s="18">
        <v>51.0</v>
      </c>
      <c r="C29" s="17">
        <v>45.0</v>
      </c>
      <c r="D29" s="18">
        <v>55.0</v>
      </c>
      <c r="E29" s="16">
        <v>46.0</v>
      </c>
      <c r="F29" s="20">
        <v>54.0</v>
      </c>
      <c r="G29" s="17">
        <v>49.0</v>
      </c>
      <c r="H29" s="18">
        <v>51.0</v>
      </c>
      <c r="I29" s="17">
        <v>49.0</v>
      </c>
      <c r="J29" s="18">
        <v>51.0</v>
      </c>
      <c r="K29" s="12">
        <v>28.0</v>
      </c>
      <c r="L29" s="33" t="s">
        <v>35</v>
      </c>
      <c r="M29" s="33">
        <v>1.0</v>
      </c>
      <c r="N29" s="1" t="s">
        <v>14</v>
      </c>
      <c r="O29" s="1">
        <f t="shared" si="1"/>
        <v>1</v>
      </c>
      <c r="P29" s="1">
        <v>3.0</v>
      </c>
      <c r="U29" s="1" t="s">
        <v>10</v>
      </c>
      <c r="W29" s="67"/>
    </row>
    <row r="30" ht="15.75" customHeight="1">
      <c r="A30" s="17">
        <v>49.0</v>
      </c>
      <c r="B30" s="18">
        <v>51.0</v>
      </c>
      <c r="C30" s="17">
        <v>45.0</v>
      </c>
      <c r="D30" s="18">
        <v>55.0</v>
      </c>
      <c r="E30" s="1">
        <v>49.0</v>
      </c>
      <c r="F30" s="1">
        <v>51.0</v>
      </c>
      <c r="G30" s="17">
        <v>49.0</v>
      </c>
      <c r="H30" s="18">
        <v>51.0</v>
      </c>
      <c r="I30" s="16">
        <v>54.0</v>
      </c>
      <c r="J30" s="20">
        <v>46.0</v>
      </c>
      <c r="K30" s="12">
        <v>29.0</v>
      </c>
      <c r="L30" s="32" t="s">
        <v>36</v>
      </c>
      <c r="M30" s="32">
        <v>-1.0</v>
      </c>
      <c r="N30" s="1" t="s">
        <v>10</v>
      </c>
      <c r="O30" s="1">
        <f t="shared" si="1"/>
        <v>4</v>
      </c>
      <c r="P30" s="1">
        <v>7.0</v>
      </c>
      <c r="U30" s="51" t="s">
        <v>84</v>
      </c>
      <c r="V30" s="49">
        <f>View!$B$1+SUMIF($N$2:$N$61,U29,$O$2:$O$61)</f>
        <v>98</v>
      </c>
      <c r="W30" s="67"/>
    </row>
    <row r="31" ht="15.75" customHeight="1">
      <c r="A31" s="17">
        <v>49.0</v>
      </c>
      <c r="B31" s="18">
        <v>51.0</v>
      </c>
      <c r="C31" s="19">
        <v>41.0</v>
      </c>
      <c r="D31" s="20">
        <v>59.0</v>
      </c>
      <c r="E31" s="1">
        <v>49.0</v>
      </c>
      <c r="F31" s="1">
        <v>51.0</v>
      </c>
      <c r="G31" s="17">
        <v>49.0</v>
      </c>
      <c r="H31" s="18">
        <v>51.0</v>
      </c>
      <c r="I31" s="17">
        <v>49.0</v>
      </c>
      <c r="J31" s="18">
        <v>51.0</v>
      </c>
      <c r="K31" s="12">
        <v>30.0</v>
      </c>
      <c r="L31" s="6" t="s">
        <v>37</v>
      </c>
      <c r="M31" s="6">
        <v>1.0</v>
      </c>
      <c r="N31" s="1" t="s">
        <v>75</v>
      </c>
      <c r="O31" s="1">
        <f t="shared" si="1"/>
        <v>4</v>
      </c>
      <c r="P31" s="1">
        <v>1.0</v>
      </c>
      <c r="U31" s="52" t="s">
        <v>85</v>
      </c>
      <c r="V31" s="50">
        <f>100-V30</f>
        <v>2</v>
      </c>
      <c r="W31" s="67"/>
    </row>
    <row r="32" ht="15.75" customHeight="1">
      <c r="A32" s="19">
        <v>54.0</v>
      </c>
      <c r="B32" s="20">
        <v>46.0</v>
      </c>
      <c r="C32" s="17">
        <v>45.0</v>
      </c>
      <c r="D32" s="18">
        <v>55.0</v>
      </c>
      <c r="E32" s="1">
        <v>49.0</v>
      </c>
      <c r="F32" s="1">
        <v>51.0</v>
      </c>
      <c r="G32" s="17">
        <v>49.0</v>
      </c>
      <c r="H32" s="18">
        <v>51.0</v>
      </c>
      <c r="I32" s="17">
        <v>49.0</v>
      </c>
      <c r="J32" s="18">
        <v>51.0</v>
      </c>
      <c r="K32" s="12">
        <v>31.0</v>
      </c>
      <c r="L32" s="4" t="s">
        <v>38</v>
      </c>
      <c r="M32" s="4">
        <v>-1.0</v>
      </c>
      <c r="N32" s="1" t="s">
        <v>87</v>
      </c>
      <c r="O32" s="1">
        <f t="shared" si="1"/>
        <v>-4</v>
      </c>
      <c r="P32" s="1">
        <v>1.0</v>
      </c>
      <c r="U32" s="48"/>
      <c r="W32" s="67"/>
    </row>
    <row r="33" ht="15.75" customHeight="1">
      <c r="A33" s="17">
        <v>49.0</v>
      </c>
      <c r="B33" s="18">
        <v>51.0</v>
      </c>
      <c r="C33" s="17">
        <v>45.0</v>
      </c>
      <c r="D33" s="18">
        <v>55.0</v>
      </c>
      <c r="E33" s="1">
        <v>49.0</v>
      </c>
      <c r="F33" s="1">
        <v>51.0</v>
      </c>
      <c r="G33" s="19">
        <v>46.0</v>
      </c>
      <c r="H33" s="20">
        <v>54.0</v>
      </c>
      <c r="I33" s="17">
        <v>49.0</v>
      </c>
      <c r="J33" s="18">
        <v>51.0</v>
      </c>
      <c r="K33" s="12">
        <v>32.0</v>
      </c>
      <c r="L33" s="31" t="s">
        <v>39</v>
      </c>
      <c r="M33" s="31">
        <v>1.0</v>
      </c>
      <c r="N33" s="1" t="s">
        <v>8</v>
      </c>
      <c r="O33" s="1">
        <f t="shared" si="1"/>
        <v>-4</v>
      </c>
      <c r="P33" s="1">
        <v>7.0</v>
      </c>
      <c r="U33" s="42" t="s">
        <v>87</v>
      </c>
      <c r="V33" s="38"/>
      <c r="W33" s="67"/>
    </row>
    <row r="34" ht="15.75" customHeight="1">
      <c r="A34" s="17">
        <v>49.0</v>
      </c>
      <c r="B34" s="18">
        <v>51.0</v>
      </c>
      <c r="C34" s="17">
        <v>45.0</v>
      </c>
      <c r="D34" s="18">
        <v>55.0</v>
      </c>
      <c r="E34" s="1">
        <v>49.0</v>
      </c>
      <c r="F34" s="1">
        <v>51.0</v>
      </c>
      <c r="G34" s="17">
        <v>49.0</v>
      </c>
      <c r="H34" s="18">
        <v>51.0</v>
      </c>
      <c r="I34" s="19">
        <v>46.0</v>
      </c>
      <c r="J34" s="20">
        <v>54.0</v>
      </c>
      <c r="K34" s="12">
        <v>33.0</v>
      </c>
      <c r="L34" s="32" t="s">
        <v>40</v>
      </c>
      <c r="M34" s="32">
        <v>1.0</v>
      </c>
      <c r="N34" s="1" t="s">
        <v>10</v>
      </c>
      <c r="O34" s="1">
        <f t="shared" si="1"/>
        <v>4</v>
      </c>
      <c r="P34" s="1">
        <v>1.0</v>
      </c>
      <c r="U34" s="44" t="s">
        <v>76</v>
      </c>
      <c r="V34" s="45">
        <f>View!$B$1+SUMIF($N$2:$N$61,U33,$O$2:$O$61)</f>
        <v>9</v>
      </c>
      <c r="W34" s="67"/>
    </row>
    <row r="35" ht="15.75" customHeight="1">
      <c r="A35" s="19">
        <v>54.0</v>
      </c>
      <c r="B35" s="20">
        <v>46.0</v>
      </c>
      <c r="C35" s="17">
        <v>45.0</v>
      </c>
      <c r="D35" s="18">
        <v>55.0</v>
      </c>
      <c r="E35" s="12">
        <v>49.0</v>
      </c>
      <c r="F35" s="12">
        <v>51.0</v>
      </c>
      <c r="G35" s="17">
        <v>49.0</v>
      </c>
      <c r="H35" s="18">
        <v>51.0</v>
      </c>
      <c r="I35" s="17">
        <v>49.0</v>
      </c>
      <c r="J35" s="18">
        <v>51.0</v>
      </c>
      <c r="K35" s="12">
        <v>34.0</v>
      </c>
      <c r="L35" s="4" t="s">
        <v>41</v>
      </c>
      <c r="M35" s="4">
        <v>-1.0</v>
      </c>
      <c r="N35" s="1" t="s">
        <v>87</v>
      </c>
      <c r="O35" s="1">
        <f t="shared" si="1"/>
        <v>-4</v>
      </c>
      <c r="P35" s="1">
        <v>1.0</v>
      </c>
      <c r="U35" s="46" t="s">
        <v>77</v>
      </c>
      <c r="V35" s="47">
        <f>100-V34</f>
        <v>91</v>
      </c>
      <c r="W35" s="67"/>
    </row>
    <row r="36" ht="15.75" customHeight="1">
      <c r="A36" s="17">
        <v>49.0</v>
      </c>
      <c r="B36" s="18">
        <v>51.0</v>
      </c>
      <c r="C36" s="19">
        <v>49.0</v>
      </c>
      <c r="D36" s="20">
        <v>51.0</v>
      </c>
      <c r="E36" s="1">
        <v>49.0</v>
      </c>
      <c r="F36" s="1">
        <v>51.0</v>
      </c>
      <c r="G36" s="17">
        <v>49.0</v>
      </c>
      <c r="H36" s="18">
        <v>51.0</v>
      </c>
      <c r="I36" s="17">
        <v>49.0</v>
      </c>
      <c r="J36" s="18">
        <v>51.0</v>
      </c>
      <c r="K36" s="12">
        <v>35.0</v>
      </c>
      <c r="L36" s="6" t="s">
        <v>42</v>
      </c>
      <c r="M36" s="6">
        <v>-1.0</v>
      </c>
      <c r="N36" s="1" t="s">
        <v>75</v>
      </c>
      <c r="O36" s="1">
        <f t="shared" si="1"/>
        <v>4</v>
      </c>
      <c r="P36" s="1">
        <v>7.0</v>
      </c>
      <c r="U36" s="48" t="s">
        <v>75</v>
      </c>
      <c r="W36" s="67"/>
    </row>
    <row r="37" ht="15.75" customHeight="1">
      <c r="A37" s="17">
        <v>49.0</v>
      </c>
      <c r="B37" s="18">
        <v>51.0</v>
      </c>
      <c r="C37" s="17">
        <v>45.0</v>
      </c>
      <c r="D37" s="18">
        <v>55.0</v>
      </c>
      <c r="E37" s="1">
        <v>49.0</v>
      </c>
      <c r="F37" s="1">
        <v>51.0</v>
      </c>
      <c r="G37" s="19">
        <v>46.0</v>
      </c>
      <c r="H37" s="20">
        <v>54.0</v>
      </c>
      <c r="I37" s="17">
        <v>49.0</v>
      </c>
      <c r="J37" s="18">
        <v>51.0</v>
      </c>
      <c r="K37" s="12">
        <v>36.0</v>
      </c>
      <c r="L37" s="31" t="s">
        <v>43</v>
      </c>
      <c r="M37" s="31">
        <v>1.0</v>
      </c>
      <c r="N37" s="1" t="s">
        <v>8</v>
      </c>
      <c r="O37" s="1">
        <f t="shared" si="1"/>
        <v>-4</v>
      </c>
      <c r="P37" s="1">
        <v>7.0</v>
      </c>
      <c r="U37" s="44" t="s">
        <v>78</v>
      </c>
      <c r="V37" s="49">
        <f>View!$B$1+SUMIF($N$2:$N$61,U36,$O$2:$O$61)</f>
        <v>98</v>
      </c>
      <c r="W37" s="67"/>
    </row>
    <row r="38" ht="15.75" customHeight="1">
      <c r="A38" s="19">
        <v>46.0</v>
      </c>
      <c r="B38" s="20">
        <v>54.0</v>
      </c>
      <c r="C38" s="17">
        <v>45.0</v>
      </c>
      <c r="D38" s="18">
        <v>55.0</v>
      </c>
      <c r="E38" s="12">
        <v>49.0</v>
      </c>
      <c r="F38" s="12">
        <v>51.0</v>
      </c>
      <c r="G38" s="17">
        <v>49.0</v>
      </c>
      <c r="H38" s="18">
        <v>51.0</v>
      </c>
      <c r="I38" s="17">
        <v>49.0</v>
      </c>
      <c r="J38" s="18">
        <v>51.0</v>
      </c>
      <c r="K38" s="12">
        <v>37.0</v>
      </c>
      <c r="L38" s="4" t="s">
        <v>44</v>
      </c>
      <c r="M38" s="4">
        <v>1.0</v>
      </c>
      <c r="N38" s="1" t="s">
        <v>87</v>
      </c>
      <c r="O38" s="1">
        <f t="shared" si="1"/>
        <v>-4</v>
      </c>
      <c r="P38" s="1">
        <v>7.0</v>
      </c>
      <c r="U38" s="46" t="s">
        <v>79</v>
      </c>
      <c r="V38" s="50">
        <f>100-V37</f>
        <v>2</v>
      </c>
      <c r="W38" s="67"/>
    </row>
    <row r="39" ht="15.75" customHeight="1">
      <c r="A39" s="17">
        <v>49.0</v>
      </c>
      <c r="B39" s="18">
        <v>51.0</v>
      </c>
      <c r="C39" s="17">
        <v>45.0</v>
      </c>
      <c r="D39" s="18">
        <v>55.0</v>
      </c>
      <c r="E39" s="16">
        <v>46.0</v>
      </c>
      <c r="F39" s="20">
        <v>54.0</v>
      </c>
      <c r="G39" s="17">
        <v>49.0</v>
      </c>
      <c r="H39" s="18">
        <v>51.0</v>
      </c>
      <c r="I39" s="17">
        <v>49.0</v>
      </c>
      <c r="J39" s="18">
        <v>51.0</v>
      </c>
      <c r="K39" s="12">
        <v>38.0</v>
      </c>
      <c r="L39" s="33" t="s">
        <v>45</v>
      </c>
      <c r="M39" s="33">
        <v>1.0</v>
      </c>
      <c r="N39" s="1" t="s">
        <v>14</v>
      </c>
      <c r="O39" s="1">
        <f t="shared" si="1"/>
        <v>1</v>
      </c>
      <c r="P39" s="1">
        <v>3.0</v>
      </c>
      <c r="U39" s="48" t="s">
        <v>14</v>
      </c>
      <c r="W39" s="67"/>
    </row>
    <row r="40" ht="15.75" customHeight="1">
      <c r="A40" s="17">
        <v>49.0</v>
      </c>
      <c r="B40" s="18">
        <v>51.0</v>
      </c>
      <c r="C40" s="19">
        <v>49.0</v>
      </c>
      <c r="D40" s="20">
        <v>51.0</v>
      </c>
      <c r="E40" s="1">
        <v>49.0</v>
      </c>
      <c r="F40" s="1">
        <v>51.0</v>
      </c>
      <c r="G40" s="17">
        <v>49.0</v>
      </c>
      <c r="H40" s="18">
        <v>51.0</v>
      </c>
      <c r="I40" s="17">
        <v>49.0</v>
      </c>
      <c r="J40" s="18">
        <v>51.0</v>
      </c>
      <c r="K40" s="12">
        <v>39.0</v>
      </c>
      <c r="L40" s="6" t="s">
        <v>46</v>
      </c>
      <c r="M40" s="6">
        <v>-1.0</v>
      </c>
      <c r="N40" s="1" t="s">
        <v>75</v>
      </c>
      <c r="O40" s="1">
        <f t="shared" si="1"/>
        <v>4</v>
      </c>
      <c r="P40" s="1">
        <v>7.0</v>
      </c>
      <c r="U40" s="44" t="s">
        <v>80</v>
      </c>
      <c r="V40" s="49">
        <f>View!$B$1+SUMIF($N$2:$N$61,U39,$O$2:$O$61)</f>
        <v>62</v>
      </c>
      <c r="W40" s="67"/>
    </row>
    <row r="41" ht="15.75" customHeight="1">
      <c r="A41" s="17">
        <v>49.0</v>
      </c>
      <c r="B41" s="18">
        <v>51.0</v>
      </c>
      <c r="C41" s="17">
        <v>45.0</v>
      </c>
      <c r="D41" s="18">
        <v>55.0</v>
      </c>
      <c r="E41" s="16">
        <v>54.0</v>
      </c>
      <c r="F41" s="16">
        <v>46.0</v>
      </c>
      <c r="G41" s="17">
        <v>49.0</v>
      </c>
      <c r="H41" s="18">
        <v>51.0</v>
      </c>
      <c r="I41" s="17">
        <v>49.0</v>
      </c>
      <c r="J41" s="18">
        <v>51.0</v>
      </c>
      <c r="K41" s="12">
        <v>40.0</v>
      </c>
      <c r="L41" s="33" t="s">
        <v>47</v>
      </c>
      <c r="M41" s="33">
        <v>-1.0</v>
      </c>
      <c r="N41" s="1" t="s">
        <v>14</v>
      </c>
      <c r="O41" s="1">
        <f t="shared" si="1"/>
        <v>1</v>
      </c>
      <c r="P41" s="1">
        <v>5.0</v>
      </c>
      <c r="U41" s="46" t="s">
        <v>81</v>
      </c>
      <c r="V41" s="50">
        <f>100-V40</f>
        <v>38</v>
      </c>
      <c r="W41" s="67"/>
    </row>
    <row r="42" ht="15.75" customHeight="1">
      <c r="A42" s="17">
        <v>49.0</v>
      </c>
      <c r="B42" s="18">
        <v>51.0</v>
      </c>
      <c r="C42" s="17">
        <v>45.0</v>
      </c>
      <c r="D42" s="18">
        <v>55.0</v>
      </c>
      <c r="E42" s="1">
        <v>49.0</v>
      </c>
      <c r="F42" s="1">
        <v>51.0</v>
      </c>
      <c r="G42" s="19">
        <v>46.0</v>
      </c>
      <c r="H42" s="20">
        <v>54.0</v>
      </c>
      <c r="I42" s="17">
        <v>49.0</v>
      </c>
      <c r="J42" s="18">
        <v>51.0</v>
      </c>
      <c r="K42" s="12">
        <v>41.0</v>
      </c>
      <c r="L42" s="31" t="s">
        <v>48</v>
      </c>
      <c r="M42" s="31">
        <v>1.0</v>
      </c>
      <c r="N42" s="1" t="s">
        <v>8</v>
      </c>
      <c r="O42" s="1">
        <f t="shared" si="1"/>
        <v>-4</v>
      </c>
      <c r="P42" s="1">
        <v>7.0</v>
      </c>
      <c r="U42" s="1" t="s">
        <v>8</v>
      </c>
      <c r="W42" s="67"/>
    </row>
    <row r="43" ht="15.75" customHeight="1">
      <c r="A43" s="17">
        <v>49.0</v>
      </c>
      <c r="B43" s="18">
        <v>51.0</v>
      </c>
      <c r="C43" s="17">
        <v>45.0</v>
      </c>
      <c r="D43" s="18">
        <v>55.0</v>
      </c>
      <c r="E43" s="16">
        <v>46.0</v>
      </c>
      <c r="F43" s="20">
        <v>54.0</v>
      </c>
      <c r="G43" s="17">
        <v>49.0</v>
      </c>
      <c r="H43" s="18">
        <v>51.0</v>
      </c>
      <c r="I43" s="17">
        <v>49.0</v>
      </c>
      <c r="J43" s="18">
        <v>51.0</v>
      </c>
      <c r="K43" s="12">
        <v>42.0</v>
      </c>
      <c r="L43" s="33" t="s">
        <v>49</v>
      </c>
      <c r="M43" s="33">
        <v>1.0</v>
      </c>
      <c r="N43" s="1" t="s">
        <v>14</v>
      </c>
      <c r="O43" s="1">
        <f t="shared" si="1"/>
        <v>1</v>
      </c>
      <c r="P43" s="1">
        <v>3.0</v>
      </c>
      <c r="U43" s="51" t="s">
        <v>82</v>
      </c>
      <c r="V43" s="49">
        <f>View!$B$1+SUMIF($N$2:$N$61,U42,$O$2:$O$61)</f>
        <v>10</v>
      </c>
      <c r="W43" s="67"/>
    </row>
    <row r="44" ht="15.75" customHeight="1">
      <c r="A44" s="17">
        <v>49.0</v>
      </c>
      <c r="B44" s="18">
        <v>51.0</v>
      </c>
      <c r="C44" s="17">
        <v>45.0</v>
      </c>
      <c r="D44" s="18">
        <v>55.0</v>
      </c>
      <c r="E44" s="1">
        <v>49.0</v>
      </c>
      <c r="F44" s="1">
        <v>51.0</v>
      </c>
      <c r="G44" s="17">
        <v>49.0</v>
      </c>
      <c r="H44" s="18">
        <v>51.0</v>
      </c>
      <c r="I44" s="16">
        <v>54.0</v>
      </c>
      <c r="J44" s="20">
        <v>46.0</v>
      </c>
      <c r="K44" s="12">
        <v>43.0</v>
      </c>
      <c r="L44" s="32" t="s">
        <v>50</v>
      </c>
      <c r="M44" s="32">
        <v>-1.0</v>
      </c>
      <c r="N44" s="1" t="s">
        <v>10</v>
      </c>
      <c r="O44" s="1">
        <f t="shared" si="1"/>
        <v>4</v>
      </c>
      <c r="P44" s="1">
        <v>7.0</v>
      </c>
      <c r="U44" s="52" t="s">
        <v>83</v>
      </c>
      <c r="V44" s="50">
        <f>100-V43</f>
        <v>90</v>
      </c>
      <c r="W44" s="67"/>
    </row>
    <row r="45" ht="15.75" customHeight="1">
      <c r="A45" s="17">
        <v>49.0</v>
      </c>
      <c r="B45" s="18">
        <v>51.0</v>
      </c>
      <c r="C45" s="17">
        <v>45.0</v>
      </c>
      <c r="D45" s="18">
        <v>55.0</v>
      </c>
      <c r="E45" s="1">
        <v>49.0</v>
      </c>
      <c r="F45" s="12">
        <v>51.0</v>
      </c>
      <c r="G45" s="19">
        <v>54.0</v>
      </c>
      <c r="H45" s="20">
        <v>46.0</v>
      </c>
      <c r="I45" s="17">
        <v>49.0</v>
      </c>
      <c r="J45" s="18">
        <v>51.0</v>
      </c>
      <c r="K45" s="12">
        <v>44.0</v>
      </c>
      <c r="L45" s="31" t="s">
        <v>51</v>
      </c>
      <c r="M45" s="31">
        <v>-1.0</v>
      </c>
      <c r="N45" s="1" t="s">
        <v>8</v>
      </c>
      <c r="O45" s="1">
        <f t="shared" si="1"/>
        <v>-4</v>
      </c>
      <c r="P45" s="1">
        <v>1.0</v>
      </c>
      <c r="U45" s="1" t="s">
        <v>10</v>
      </c>
      <c r="W45" s="67"/>
    </row>
    <row r="46" ht="15.75" customHeight="1">
      <c r="A46" s="17">
        <v>49.0</v>
      </c>
      <c r="B46" s="18">
        <v>51.0</v>
      </c>
      <c r="C46" s="17">
        <v>45.0</v>
      </c>
      <c r="D46" s="18">
        <v>55.0</v>
      </c>
      <c r="E46" s="16">
        <v>54.0</v>
      </c>
      <c r="F46" s="16">
        <v>46.0</v>
      </c>
      <c r="G46" s="17">
        <v>49.0</v>
      </c>
      <c r="H46" s="18">
        <v>51.0</v>
      </c>
      <c r="I46" s="17">
        <v>49.0</v>
      </c>
      <c r="J46" s="18">
        <v>51.0</v>
      </c>
      <c r="K46" s="12">
        <v>45.0</v>
      </c>
      <c r="L46" s="33" t="s">
        <v>52</v>
      </c>
      <c r="M46" s="33">
        <v>-1.0</v>
      </c>
      <c r="N46" s="1" t="s">
        <v>14</v>
      </c>
      <c r="O46" s="1">
        <f t="shared" si="1"/>
        <v>1</v>
      </c>
      <c r="P46" s="1">
        <v>5.0</v>
      </c>
      <c r="U46" s="51" t="s">
        <v>84</v>
      </c>
      <c r="V46" s="49">
        <f>View!$B$1+SUMIF($N$2:$N$61,U45,$O$2:$O$61)</f>
        <v>98</v>
      </c>
      <c r="W46" s="67"/>
    </row>
    <row r="47" ht="15.75" customHeight="1">
      <c r="A47" s="17">
        <v>49.0</v>
      </c>
      <c r="B47" s="18">
        <v>51.0</v>
      </c>
      <c r="C47" s="17">
        <v>45.0</v>
      </c>
      <c r="D47" s="18">
        <v>55.0</v>
      </c>
      <c r="E47" s="16">
        <v>46.0</v>
      </c>
      <c r="F47" s="20">
        <v>54.0</v>
      </c>
      <c r="G47" s="17">
        <v>49.0</v>
      </c>
      <c r="H47" s="18">
        <v>51.0</v>
      </c>
      <c r="I47" s="17">
        <v>49.0</v>
      </c>
      <c r="J47" s="18">
        <v>51.0</v>
      </c>
      <c r="K47" s="12">
        <v>46.0</v>
      </c>
      <c r="L47" s="33" t="s">
        <v>53</v>
      </c>
      <c r="M47" s="33">
        <v>1.0</v>
      </c>
      <c r="N47" s="1" t="s">
        <v>14</v>
      </c>
      <c r="O47" s="1">
        <f t="shared" si="1"/>
        <v>1</v>
      </c>
      <c r="P47" s="1">
        <v>3.0</v>
      </c>
      <c r="U47" s="52" t="s">
        <v>85</v>
      </c>
      <c r="V47" s="50">
        <f>100-V46</f>
        <v>2</v>
      </c>
      <c r="W47" s="67"/>
    </row>
    <row r="48" ht="15.75" customHeight="1">
      <c r="A48" s="19">
        <v>54.0</v>
      </c>
      <c r="B48" s="20">
        <v>46.0</v>
      </c>
      <c r="C48" s="17">
        <v>45.0</v>
      </c>
      <c r="D48" s="18">
        <v>55.0</v>
      </c>
      <c r="E48" s="12">
        <v>49.0</v>
      </c>
      <c r="F48" s="12">
        <v>51.0</v>
      </c>
      <c r="G48" s="17">
        <v>49.0</v>
      </c>
      <c r="H48" s="18">
        <v>51.0</v>
      </c>
      <c r="I48" s="17">
        <v>49.0</v>
      </c>
      <c r="J48" s="18">
        <v>51.0</v>
      </c>
      <c r="K48" s="12">
        <v>47.0</v>
      </c>
      <c r="L48" s="4" t="s">
        <v>54</v>
      </c>
      <c r="M48" s="4">
        <v>-1.0</v>
      </c>
      <c r="N48" s="1" t="s">
        <v>87</v>
      </c>
      <c r="O48" s="1">
        <f t="shared" si="1"/>
        <v>-4</v>
      </c>
      <c r="P48" s="1">
        <v>1.0</v>
      </c>
      <c r="U48" s="48"/>
      <c r="W48" s="67"/>
    </row>
    <row r="49" ht="15.75" customHeight="1">
      <c r="A49" s="17">
        <v>49.0</v>
      </c>
      <c r="B49" s="18">
        <v>51.0</v>
      </c>
      <c r="C49" s="17">
        <v>45.0</v>
      </c>
      <c r="D49" s="18">
        <v>55.0</v>
      </c>
      <c r="E49" s="1">
        <v>49.0</v>
      </c>
      <c r="F49" s="1">
        <v>51.0</v>
      </c>
      <c r="G49" s="19">
        <v>46.0</v>
      </c>
      <c r="H49" s="20">
        <v>54.0</v>
      </c>
      <c r="I49" s="17">
        <v>49.0</v>
      </c>
      <c r="J49" s="18">
        <v>51.0</v>
      </c>
      <c r="K49" s="12">
        <v>48.0</v>
      </c>
      <c r="L49" s="31" t="s">
        <v>55</v>
      </c>
      <c r="M49" s="31">
        <v>1.0</v>
      </c>
      <c r="N49" s="1" t="s">
        <v>8</v>
      </c>
      <c r="O49" s="1">
        <f t="shared" si="1"/>
        <v>4</v>
      </c>
      <c r="P49" s="1">
        <v>1.0</v>
      </c>
      <c r="U49" s="48"/>
      <c r="W49" s="67"/>
    </row>
    <row r="50" ht="15.75" customHeight="1">
      <c r="A50" s="17">
        <v>49.0</v>
      </c>
      <c r="B50" s="18">
        <v>51.0</v>
      </c>
      <c r="C50" s="17">
        <v>45.0</v>
      </c>
      <c r="D50" s="18">
        <v>55.0</v>
      </c>
      <c r="E50" s="1">
        <v>49.0</v>
      </c>
      <c r="F50" s="1">
        <v>51.0</v>
      </c>
      <c r="G50" s="17">
        <v>49.0</v>
      </c>
      <c r="H50" s="18">
        <v>51.0</v>
      </c>
      <c r="I50" s="16">
        <v>54.0</v>
      </c>
      <c r="J50" s="20">
        <v>46.0</v>
      </c>
      <c r="K50" s="12">
        <v>49.0</v>
      </c>
      <c r="L50" s="32" t="s">
        <v>56</v>
      </c>
      <c r="M50" s="32">
        <v>-1.0</v>
      </c>
      <c r="N50" s="1" t="s">
        <v>10</v>
      </c>
      <c r="O50" s="1">
        <f t="shared" si="1"/>
        <v>4</v>
      </c>
      <c r="P50" s="1">
        <v>7.0</v>
      </c>
      <c r="U50" s="48"/>
      <c r="W50" s="67"/>
    </row>
    <row r="51" ht="15.75" customHeight="1">
      <c r="A51" s="17">
        <v>49.0</v>
      </c>
      <c r="B51" s="18">
        <v>51.0</v>
      </c>
      <c r="C51" s="19">
        <v>49.0</v>
      </c>
      <c r="D51" s="20">
        <v>51.0</v>
      </c>
      <c r="E51" s="1">
        <v>49.0</v>
      </c>
      <c r="F51" s="12">
        <v>51.0</v>
      </c>
      <c r="G51" s="17">
        <v>49.0</v>
      </c>
      <c r="H51" s="18">
        <v>51.0</v>
      </c>
      <c r="I51" s="17">
        <v>49.0</v>
      </c>
      <c r="J51" s="18">
        <v>51.0</v>
      </c>
      <c r="K51" s="12">
        <v>50.0</v>
      </c>
      <c r="L51" s="6" t="s">
        <v>57</v>
      </c>
      <c r="M51" s="6">
        <v>-1.0</v>
      </c>
      <c r="N51" s="1" t="s">
        <v>75</v>
      </c>
      <c r="O51" s="1">
        <f t="shared" si="1"/>
        <v>4</v>
      </c>
      <c r="P51" s="1">
        <v>7.0</v>
      </c>
      <c r="U51" s="48"/>
      <c r="W51" s="67"/>
    </row>
    <row r="52" ht="15.75" customHeight="1">
      <c r="A52" s="17">
        <v>49.0</v>
      </c>
      <c r="B52" s="18">
        <v>51.0</v>
      </c>
      <c r="C52" s="19">
        <v>41.0</v>
      </c>
      <c r="D52" s="20">
        <v>59.0</v>
      </c>
      <c r="E52" s="1">
        <v>49.0</v>
      </c>
      <c r="F52" s="12">
        <v>51.0</v>
      </c>
      <c r="G52" s="17">
        <v>49.0</v>
      </c>
      <c r="H52" s="18">
        <v>51.0</v>
      </c>
      <c r="I52" s="17">
        <v>49.0</v>
      </c>
      <c r="J52" s="18">
        <v>51.0</v>
      </c>
      <c r="K52" s="12">
        <v>51.0</v>
      </c>
      <c r="L52" s="6" t="s">
        <v>58</v>
      </c>
      <c r="M52" s="6">
        <v>1.0</v>
      </c>
      <c r="N52" s="1" t="s">
        <v>75</v>
      </c>
      <c r="O52" s="1">
        <f t="shared" si="1"/>
        <v>4</v>
      </c>
      <c r="P52" s="1">
        <v>1.0</v>
      </c>
      <c r="U52" s="48"/>
      <c r="W52" s="67"/>
    </row>
    <row r="53" ht="15.75" customHeight="1">
      <c r="A53" s="19">
        <v>46.0</v>
      </c>
      <c r="B53" s="20">
        <v>54.0</v>
      </c>
      <c r="C53" s="17">
        <v>45.0</v>
      </c>
      <c r="D53" s="18">
        <v>55.0</v>
      </c>
      <c r="E53" s="1">
        <v>49.0</v>
      </c>
      <c r="F53" s="1">
        <v>51.0</v>
      </c>
      <c r="G53" s="17">
        <v>49.0</v>
      </c>
      <c r="H53" s="18">
        <v>51.0</v>
      </c>
      <c r="I53" s="17">
        <v>49.0</v>
      </c>
      <c r="J53" s="18">
        <v>51.0</v>
      </c>
      <c r="K53" s="12">
        <v>52.0</v>
      </c>
      <c r="L53" s="4" t="s">
        <v>59</v>
      </c>
      <c r="M53" s="4">
        <v>1.0</v>
      </c>
      <c r="N53" s="1" t="s">
        <v>87</v>
      </c>
      <c r="O53" s="1">
        <f t="shared" si="1"/>
        <v>-4</v>
      </c>
      <c r="P53" s="1">
        <v>7.0</v>
      </c>
      <c r="U53" s="48"/>
      <c r="W53" s="67"/>
    </row>
    <row r="54" ht="15.75" customHeight="1">
      <c r="A54" s="17">
        <v>49.0</v>
      </c>
      <c r="B54" s="18">
        <v>51.0</v>
      </c>
      <c r="C54" s="19">
        <v>41.0</v>
      </c>
      <c r="D54" s="20">
        <v>59.0</v>
      </c>
      <c r="E54" s="1">
        <v>49.0</v>
      </c>
      <c r="F54" s="1">
        <v>51.0</v>
      </c>
      <c r="G54" s="17">
        <v>49.0</v>
      </c>
      <c r="H54" s="18">
        <v>51.0</v>
      </c>
      <c r="I54" s="17">
        <v>49.0</v>
      </c>
      <c r="J54" s="18">
        <v>51.0</v>
      </c>
      <c r="K54" s="12">
        <v>53.0</v>
      </c>
      <c r="L54" s="6" t="s">
        <v>60</v>
      </c>
      <c r="M54" s="6">
        <v>1.0</v>
      </c>
      <c r="N54" s="1" t="s">
        <v>75</v>
      </c>
      <c r="O54" s="1">
        <f t="shared" si="1"/>
        <v>4</v>
      </c>
      <c r="P54" s="1">
        <v>1.0</v>
      </c>
      <c r="U54" s="48"/>
      <c r="W54" s="67"/>
    </row>
    <row r="55" ht="15.75" customHeight="1">
      <c r="A55" s="17">
        <v>49.0</v>
      </c>
      <c r="B55" s="18">
        <v>51.0</v>
      </c>
      <c r="C55" s="17">
        <v>45.0</v>
      </c>
      <c r="D55" s="18">
        <v>55.0</v>
      </c>
      <c r="E55" s="1">
        <v>49.0</v>
      </c>
      <c r="F55" s="1">
        <v>51.0</v>
      </c>
      <c r="G55" s="17">
        <v>49.0</v>
      </c>
      <c r="H55" s="18">
        <v>51.0</v>
      </c>
      <c r="I55" s="19">
        <v>46.0</v>
      </c>
      <c r="J55" s="20">
        <v>54.0</v>
      </c>
      <c r="K55" s="12">
        <v>54.0</v>
      </c>
      <c r="L55" s="32" t="s">
        <v>61</v>
      </c>
      <c r="M55" s="32">
        <v>1.0</v>
      </c>
      <c r="N55" s="1" t="s">
        <v>10</v>
      </c>
      <c r="O55" s="1">
        <f t="shared" si="1"/>
        <v>4</v>
      </c>
      <c r="P55" s="1">
        <v>1.0</v>
      </c>
      <c r="U55" s="48"/>
      <c r="W55" s="67"/>
    </row>
    <row r="56" ht="15.75" customHeight="1">
      <c r="A56" s="19">
        <v>46.0</v>
      </c>
      <c r="B56" s="20">
        <v>54.0</v>
      </c>
      <c r="C56" s="17">
        <v>45.0</v>
      </c>
      <c r="D56" s="18">
        <v>55.0</v>
      </c>
      <c r="E56" s="1">
        <v>49.0</v>
      </c>
      <c r="F56" s="1">
        <v>51.0</v>
      </c>
      <c r="G56" s="17">
        <v>49.0</v>
      </c>
      <c r="H56" s="18">
        <v>51.0</v>
      </c>
      <c r="I56" s="17">
        <v>49.0</v>
      </c>
      <c r="J56" s="18">
        <v>51.0</v>
      </c>
      <c r="K56" s="12">
        <v>55.0</v>
      </c>
      <c r="L56" s="4" t="s">
        <v>62</v>
      </c>
      <c r="M56" s="4">
        <v>1.0</v>
      </c>
      <c r="N56" s="1" t="s">
        <v>87</v>
      </c>
      <c r="O56" s="1">
        <f t="shared" si="1"/>
        <v>-4</v>
      </c>
      <c r="P56" s="1">
        <v>7.0</v>
      </c>
      <c r="U56" s="48"/>
      <c r="W56" s="67"/>
    </row>
    <row r="57" ht="15.75" customHeight="1">
      <c r="A57" s="17">
        <v>49.0</v>
      </c>
      <c r="B57" s="18">
        <v>51.0</v>
      </c>
      <c r="C57" s="17">
        <v>45.0</v>
      </c>
      <c r="D57" s="18">
        <v>55.0</v>
      </c>
      <c r="E57" s="12">
        <v>49.0</v>
      </c>
      <c r="F57" s="12">
        <v>51.0</v>
      </c>
      <c r="G57" s="19">
        <v>46.0</v>
      </c>
      <c r="H57" s="20">
        <v>54.0</v>
      </c>
      <c r="I57" s="17">
        <v>49.0</v>
      </c>
      <c r="J57" s="18">
        <v>51.0</v>
      </c>
      <c r="K57" s="12">
        <v>56.0</v>
      </c>
      <c r="L57" s="31" t="s">
        <v>63</v>
      </c>
      <c r="M57" s="31">
        <v>1.0</v>
      </c>
      <c r="N57" s="1" t="s">
        <v>8</v>
      </c>
      <c r="O57" s="1">
        <f t="shared" si="1"/>
        <v>-4</v>
      </c>
      <c r="P57" s="1">
        <v>7.0</v>
      </c>
      <c r="U57" s="48"/>
      <c r="W57" s="67"/>
    </row>
    <row r="58" ht="15.75" customHeight="1">
      <c r="A58" s="17">
        <v>49.0</v>
      </c>
      <c r="B58" s="18">
        <v>51.0</v>
      </c>
      <c r="C58" s="17">
        <v>45.0</v>
      </c>
      <c r="D58" s="18">
        <v>55.0</v>
      </c>
      <c r="E58" s="1">
        <v>49.0</v>
      </c>
      <c r="F58" s="1">
        <v>51.0</v>
      </c>
      <c r="G58" s="17">
        <v>49.0</v>
      </c>
      <c r="H58" s="18">
        <v>51.0</v>
      </c>
      <c r="I58" s="19">
        <v>46.0</v>
      </c>
      <c r="J58" s="20">
        <v>54.0</v>
      </c>
      <c r="K58" s="12">
        <v>57.0</v>
      </c>
      <c r="L58" s="32" t="s">
        <v>64</v>
      </c>
      <c r="M58" s="32">
        <v>1.0</v>
      </c>
      <c r="N58" s="1" t="s">
        <v>10</v>
      </c>
      <c r="O58" s="1">
        <f t="shared" si="1"/>
        <v>4</v>
      </c>
      <c r="P58" s="1">
        <v>1.0</v>
      </c>
      <c r="U58" s="48"/>
      <c r="W58" s="67"/>
    </row>
    <row r="59" ht="15.75" customHeight="1">
      <c r="A59" s="17">
        <v>49.0</v>
      </c>
      <c r="B59" s="18">
        <v>51.0</v>
      </c>
      <c r="C59" s="17">
        <v>45.0</v>
      </c>
      <c r="D59" s="18">
        <v>55.0</v>
      </c>
      <c r="E59" s="16">
        <v>46.0</v>
      </c>
      <c r="F59" s="20">
        <v>54.0</v>
      </c>
      <c r="G59" s="17">
        <v>49.0</v>
      </c>
      <c r="H59" s="18">
        <v>51.0</v>
      </c>
      <c r="I59" s="17">
        <v>49.0</v>
      </c>
      <c r="J59" s="18">
        <v>51.0</v>
      </c>
      <c r="K59" s="12">
        <v>58.0</v>
      </c>
      <c r="L59" s="33" t="s">
        <v>65</v>
      </c>
      <c r="M59" s="33">
        <v>1.0</v>
      </c>
      <c r="N59" s="1" t="s">
        <v>14</v>
      </c>
      <c r="O59" s="1">
        <f t="shared" si="1"/>
        <v>1</v>
      </c>
      <c r="P59" s="1">
        <v>3.0</v>
      </c>
      <c r="U59" s="48"/>
      <c r="W59" s="67"/>
    </row>
    <row r="60" ht="15.75" customHeight="1">
      <c r="A60" s="17">
        <v>49.0</v>
      </c>
      <c r="B60" s="18">
        <v>51.0</v>
      </c>
      <c r="C60" s="19">
        <v>49.0</v>
      </c>
      <c r="D60" s="20">
        <v>51.0</v>
      </c>
      <c r="E60" s="1">
        <v>49.0</v>
      </c>
      <c r="F60" s="1">
        <v>51.0</v>
      </c>
      <c r="G60" s="17">
        <v>49.0</v>
      </c>
      <c r="H60" s="18">
        <v>51.0</v>
      </c>
      <c r="I60" s="17">
        <v>49.0</v>
      </c>
      <c r="J60" s="18">
        <v>51.0</v>
      </c>
      <c r="K60" s="12">
        <v>59.0</v>
      </c>
      <c r="L60" s="6" t="s">
        <v>66</v>
      </c>
      <c r="M60" s="6">
        <v>-1.0</v>
      </c>
      <c r="N60" s="1" t="s">
        <v>75</v>
      </c>
      <c r="O60" s="1">
        <f t="shared" si="1"/>
        <v>4</v>
      </c>
      <c r="P60" s="1">
        <v>7.0</v>
      </c>
      <c r="U60" s="48"/>
      <c r="W60" s="67"/>
    </row>
    <row r="61" ht="15.75" customHeight="1">
      <c r="A61" s="34">
        <v>54.0</v>
      </c>
      <c r="B61" s="35">
        <v>46.0</v>
      </c>
      <c r="C61" s="36">
        <v>45.0</v>
      </c>
      <c r="D61" s="37">
        <v>55.0</v>
      </c>
      <c r="E61" s="38">
        <v>49.0</v>
      </c>
      <c r="F61" s="38">
        <v>51.0</v>
      </c>
      <c r="G61" s="36">
        <v>49.0</v>
      </c>
      <c r="H61" s="37">
        <v>51.0</v>
      </c>
      <c r="I61" s="36">
        <v>49.0</v>
      </c>
      <c r="J61" s="37">
        <v>51.0</v>
      </c>
      <c r="K61" s="38">
        <v>60.0</v>
      </c>
      <c r="L61" s="4" t="s">
        <v>67</v>
      </c>
      <c r="M61" s="4">
        <v>-1.0</v>
      </c>
      <c r="N61" s="1" t="s">
        <v>87</v>
      </c>
      <c r="O61" s="1">
        <f t="shared" si="1"/>
        <v>-4</v>
      </c>
      <c r="P61" s="1">
        <v>1.0</v>
      </c>
      <c r="U61" s="48"/>
      <c r="W61" s="67"/>
    </row>
    <row r="62" ht="15.75" customHeight="1">
      <c r="U62" s="48"/>
      <c r="W62" s="67"/>
    </row>
    <row r="63" ht="15.75" customHeight="1">
      <c r="U63" s="48"/>
      <c r="W63" s="67"/>
    </row>
    <row r="64" ht="15.75" customHeight="1">
      <c r="U64" s="48"/>
      <c r="W64" s="67"/>
    </row>
    <row r="65" ht="15.75" customHeight="1">
      <c r="U65" s="48"/>
      <c r="W65" s="67"/>
    </row>
    <row r="66" ht="15.75" customHeight="1">
      <c r="U66" s="48"/>
      <c r="W66" s="67"/>
    </row>
    <row r="67" ht="15.75" customHeight="1">
      <c r="U67" s="48"/>
      <c r="W67" s="67"/>
    </row>
    <row r="68" ht="15.75" customHeight="1">
      <c r="U68" s="48"/>
      <c r="W68" s="67"/>
    </row>
    <row r="69" ht="15.75" customHeight="1">
      <c r="U69" s="48"/>
      <c r="W69" s="67"/>
    </row>
    <row r="70" ht="15.75" customHeight="1">
      <c r="U70" s="48"/>
      <c r="W70" s="67"/>
    </row>
    <row r="71" ht="15.75" customHeight="1">
      <c r="U71" s="48"/>
      <c r="W71" s="67"/>
    </row>
    <row r="72" ht="15.75" customHeight="1">
      <c r="U72" s="48"/>
      <c r="W72" s="67"/>
    </row>
    <row r="73" ht="15.75" customHeight="1">
      <c r="U73" s="48"/>
      <c r="W73" s="67"/>
    </row>
    <row r="74" ht="15.75" customHeight="1">
      <c r="U74" s="48"/>
      <c r="W74" s="67"/>
    </row>
    <row r="75" ht="15.75" customHeight="1">
      <c r="U75" s="48"/>
      <c r="W75" s="67"/>
    </row>
    <row r="76" ht="15.75" customHeight="1">
      <c r="U76" s="48"/>
      <c r="W76" s="67"/>
    </row>
    <row r="77" ht="15.75" customHeight="1">
      <c r="U77" s="48"/>
      <c r="W77" s="67"/>
    </row>
    <row r="78" ht="15.75" customHeight="1">
      <c r="U78" s="48"/>
      <c r="W78" s="67"/>
    </row>
    <row r="79" ht="15.75" customHeight="1">
      <c r="U79" s="48"/>
      <c r="W79" s="67"/>
    </row>
    <row r="80" ht="15.75" customHeight="1">
      <c r="U80" s="48"/>
      <c r="W80" s="67"/>
    </row>
    <row r="81" ht="15.75" customHeight="1">
      <c r="U81" s="48"/>
      <c r="W81" s="67"/>
    </row>
    <row r="82" ht="15.75" customHeight="1">
      <c r="U82" s="48"/>
      <c r="W82" s="67"/>
    </row>
    <row r="83" ht="15.75" customHeight="1">
      <c r="U83" s="48"/>
      <c r="W83" s="67"/>
    </row>
    <row r="84" ht="15.75" customHeight="1">
      <c r="U84" s="48"/>
      <c r="W84" s="67"/>
    </row>
    <row r="85" ht="15.75" customHeight="1">
      <c r="U85" s="48"/>
      <c r="W85" s="67"/>
    </row>
    <row r="86" ht="15.75" customHeight="1">
      <c r="U86" s="48"/>
      <c r="W86" s="67"/>
    </row>
    <row r="87" ht="15.75" customHeight="1">
      <c r="U87" s="48"/>
      <c r="W87" s="67"/>
    </row>
    <row r="88" ht="15.75" customHeight="1">
      <c r="U88" s="48"/>
      <c r="W88" s="67"/>
    </row>
    <row r="89" ht="15.75" customHeight="1">
      <c r="U89" s="48"/>
      <c r="W89" s="67"/>
    </row>
    <row r="90" ht="15.75" customHeight="1">
      <c r="U90" s="48"/>
      <c r="W90" s="67"/>
    </row>
    <row r="91" ht="15.75" customHeight="1">
      <c r="U91" s="48"/>
      <c r="W91" s="67"/>
    </row>
    <row r="92" ht="15.75" customHeight="1">
      <c r="U92" s="48"/>
      <c r="W92" s="67"/>
    </row>
    <row r="93" ht="15.75" customHeight="1">
      <c r="U93" s="48"/>
      <c r="W93" s="67"/>
    </row>
    <row r="94" ht="15.75" customHeight="1">
      <c r="U94" s="48"/>
      <c r="W94" s="67"/>
    </row>
    <row r="95" ht="15.75" customHeight="1">
      <c r="U95" s="48"/>
      <c r="W95" s="67"/>
    </row>
    <row r="96" ht="15.75" customHeight="1">
      <c r="U96" s="48"/>
      <c r="W96" s="67"/>
    </row>
    <row r="97" ht="15.75" customHeight="1">
      <c r="U97" s="48"/>
      <c r="W97" s="67"/>
    </row>
    <row r="98" ht="15.75" customHeight="1">
      <c r="U98" s="48"/>
      <c r="W98" s="67"/>
    </row>
    <row r="99" ht="15.75" customHeight="1">
      <c r="U99" s="48"/>
      <c r="W99" s="67"/>
    </row>
    <row r="100" ht="15.75" customHeight="1">
      <c r="U100" s="48"/>
      <c r="W100" s="67"/>
    </row>
    <row r="101" ht="15.75" customHeight="1">
      <c r="U101" s="48"/>
      <c r="W101" s="67"/>
    </row>
    <row r="102" ht="15.75" customHeight="1">
      <c r="U102" s="48"/>
      <c r="W102" s="67"/>
    </row>
    <row r="103" ht="15.75" customHeight="1">
      <c r="U103" s="48"/>
      <c r="W103" s="67"/>
    </row>
    <row r="104" ht="15.75" customHeight="1">
      <c r="U104" s="48"/>
      <c r="W104" s="67"/>
    </row>
    <row r="105" ht="15.75" customHeight="1">
      <c r="U105" s="48"/>
      <c r="W105" s="67"/>
    </row>
    <row r="106" ht="15.75" customHeight="1">
      <c r="U106" s="48"/>
      <c r="W106" s="67"/>
    </row>
    <row r="107" ht="15.75" customHeight="1">
      <c r="U107" s="48"/>
      <c r="W107" s="67"/>
    </row>
    <row r="108" ht="15.75" customHeight="1">
      <c r="U108" s="48"/>
      <c r="W108" s="67"/>
    </row>
    <row r="109" ht="15.75" customHeight="1">
      <c r="U109" s="48"/>
      <c r="W109" s="67"/>
    </row>
    <row r="110" ht="15.75" customHeight="1">
      <c r="U110" s="48"/>
      <c r="W110" s="67"/>
    </row>
    <row r="111" ht="15.75" customHeight="1">
      <c r="U111" s="48"/>
      <c r="W111" s="67"/>
    </row>
    <row r="112" ht="15.75" customHeight="1">
      <c r="U112" s="48"/>
      <c r="W112" s="67"/>
    </row>
    <row r="113" ht="15.75" customHeight="1">
      <c r="U113" s="48"/>
      <c r="W113" s="67"/>
    </row>
    <row r="114" ht="15.75" customHeight="1">
      <c r="U114" s="48"/>
      <c r="W114" s="67"/>
    </row>
    <row r="115" ht="15.75" customHeight="1">
      <c r="U115" s="48"/>
      <c r="W115" s="67"/>
    </row>
    <row r="116" ht="15.75" customHeight="1">
      <c r="U116" s="48"/>
      <c r="W116" s="67"/>
    </row>
    <row r="117" ht="15.75" customHeight="1">
      <c r="U117" s="48"/>
      <c r="W117" s="67"/>
    </row>
    <row r="118" ht="15.75" customHeight="1">
      <c r="U118" s="48"/>
      <c r="W118" s="67"/>
    </row>
    <row r="119" ht="15.75" customHeight="1">
      <c r="U119" s="48"/>
      <c r="W119" s="67"/>
    </row>
    <row r="120" ht="15.75" customHeight="1">
      <c r="U120" s="48"/>
      <c r="W120" s="67"/>
    </row>
    <row r="121" ht="15.75" customHeight="1">
      <c r="U121" s="48"/>
      <c r="W121" s="67"/>
    </row>
    <row r="122" ht="15.75" customHeight="1">
      <c r="U122" s="48"/>
      <c r="W122" s="67"/>
    </row>
    <row r="123" ht="15.75" customHeight="1">
      <c r="U123" s="48"/>
      <c r="W123" s="67"/>
    </row>
    <row r="124" ht="15.75" customHeight="1">
      <c r="U124" s="48"/>
      <c r="W124" s="67"/>
    </row>
    <row r="125" ht="15.75" customHeight="1">
      <c r="U125" s="48"/>
      <c r="W125" s="67"/>
    </row>
    <row r="126" ht="15.75" customHeight="1">
      <c r="U126" s="48"/>
      <c r="W126" s="67"/>
    </row>
    <row r="127" ht="15.75" customHeight="1">
      <c r="U127" s="48"/>
      <c r="W127" s="67"/>
    </row>
    <row r="128" ht="15.75" customHeight="1">
      <c r="U128" s="48"/>
      <c r="W128" s="67"/>
    </row>
    <row r="129" ht="15.75" customHeight="1">
      <c r="U129" s="48"/>
      <c r="W129" s="67"/>
    </row>
    <row r="130" ht="15.75" customHeight="1">
      <c r="U130" s="48"/>
      <c r="W130" s="67"/>
    </row>
    <row r="131" ht="15.75" customHeight="1">
      <c r="U131" s="48"/>
      <c r="W131" s="67"/>
    </row>
    <row r="132" ht="15.75" customHeight="1">
      <c r="U132" s="48"/>
      <c r="W132" s="67"/>
    </row>
    <row r="133" ht="15.75" customHeight="1">
      <c r="U133" s="48"/>
      <c r="W133" s="67"/>
    </row>
    <row r="134" ht="15.75" customHeight="1">
      <c r="U134" s="48"/>
      <c r="W134" s="67"/>
    </row>
    <row r="135" ht="15.75" customHeight="1">
      <c r="U135" s="48"/>
      <c r="W135" s="67"/>
    </row>
    <row r="136" ht="15.75" customHeight="1">
      <c r="U136" s="48"/>
      <c r="W136" s="67"/>
    </row>
    <row r="137" ht="15.75" customHeight="1">
      <c r="U137" s="48"/>
      <c r="W137" s="67"/>
    </row>
    <row r="138" ht="15.75" customHeight="1">
      <c r="U138" s="48"/>
      <c r="W138" s="67"/>
    </row>
    <row r="139" ht="15.75" customHeight="1">
      <c r="U139" s="48"/>
      <c r="W139" s="67"/>
    </row>
    <row r="140" ht="15.75" customHeight="1">
      <c r="U140" s="48"/>
      <c r="W140" s="67"/>
    </row>
    <row r="141" ht="15.75" customHeight="1">
      <c r="U141" s="48"/>
      <c r="W141" s="67"/>
    </row>
    <row r="142" ht="15.75" customHeight="1">
      <c r="U142" s="48"/>
      <c r="W142" s="67"/>
    </row>
    <row r="143" ht="15.75" customHeight="1">
      <c r="U143" s="48"/>
      <c r="W143" s="67"/>
    </row>
    <row r="144" ht="15.75" customHeight="1">
      <c r="U144" s="48"/>
      <c r="W144" s="67"/>
    </row>
    <row r="145" ht="15.75" customHeight="1">
      <c r="U145" s="48"/>
      <c r="W145" s="67"/>
    </row>
    <row r="146" ht="15.75" customHeight="1">
      <c r="U146" s="48"/>
      <c r="W146" s="67"/>
    </row>
    <row r="147" ht="15.75" customHeight="1">
      <c r="U147" s="48"/>
      <c r="W147" s="67"/>
    </row>
    <row r="148" ht="15.75" customHeight="1">
      <c r="U148" s="48"/>
      <c r="W148" s="67"/>
    </row>
    <row r="149" ht="15.75" customHeight="1">
      <c r="U149" s="48"/>
      <c r="W149" s="67"/>
    </row>
    <row r="150" ht="15.75" customHeight="1">
      <c r="U150" s="48"/>
      <c r="W150" s="67"/>
    </row>
    <row r="151" ht="15.75" customHeight="1">
      <c r="U151" s="48"/>
      <c r="W151" s="67"/>
    </row>
    <row r="152" ht="15.75" customHeight="1">
      <c r="U152" s="48"/>
      <c r="W152" s="67"/>
    </row>
    <row r="153" ht="15.75" customHeight="1">
      <c r="U153" s="48"/>
      <c r="W153" s="67"/>
    </row>
    <row r="154" ht="15.75" customHeight="1">
      <c r="U154" s="48"/>
      <c r="W154" s="67"/>
    </row>
    <row r="155" ht="15.75" customHeight="1">
      <c r="U155" s="48"/>
      <c r="W155" s="67"/>
    </row>
    <row r="156" ht="15.75" customHeight="1">
      <c r="U156" s="48"/>
      <c r="W156" s="67"/>
    </row>
    <row r="157" ht="15.75" customHeight="1">
      <c r="U157" s="48"/>
      <c r="W157" s="67"/>
    </row>
    <row r="158" ht="15.75" customHeight="1">
      <c r="U158" s="48"/>
      <c r="W158" s="67"/>
    </row>
    <row r="159" ht="15.75" customHeight="1">
      <c r="U159" s="48"/>
      <c r="W159" s="67"/>
    </row>
    <row r="160" ht="15.75" customHeight="1">
      <c r="U160" s="48"/>
      <c r="W160" s="67"/>
    </row>
    <row r="161" ht="15.75" customHeight="1">
      <c r="U161" s="48"/>
      <c r="W161" s="67"/>
    </row>
    <row r="162" ht="15.75" customHeight="1">
      <c r="U162" s="48"/>
      <c r="W162" s="67"/>
    </row>
    <row r="163" ht="15.75" customHeight="1">
      <c r="U163" s="48"/>
      <c r="W163" s="67"/>
    </row>
    <row r="164" ht="15.75" customHeight="1">
      <c r="U164" s="48"/>
      <c r="W164" s="67"/>
    </row>
    <row r="165" ht="15.75" customHeight="1">
      <c r="U165" s="48"/>
      <c r="W165" s="67"/>
    </row>
    <row r="166" ht="15.75" customHeight="1">
      <c r="U166" s="48"/>
      <c r="W166" s="67"/>
    </row>
    <row r="167" ht="15.75" customHeight="1">
      <c r="U167" s="48"/>
      <c r="W167" s="67"/>
    </row>
    <row r="168" ht="15.75" customHeight="1">
      <c r="U168" s="48"/>
      <c r="W168" s="67"/>
    </row>
    <row r="169" ht="15.75" customHeight="1">
      <c r="U169" s="48"/>
      <c r="W169" s="67"/>
    </row>
    <row r="170" ht="15.75" customHeight="1">
      <c r="U170" s="48"/>
      <c r="W170" s="67"/>
    </row>
    <row r="171" ht="15.75" customHeight="1">
      <c r="U171" s="48"/>
      <c r="W171" s="67"/>
    </row>
    <row r="172" ht="15.75" customHeight="1">
      <c r="U172" s="48"/>
      <c r="W172" s="67"/>
    </row>
    <row r="173" ht="15.75" customHeight="1">
      <c r="U173" s="48"/>
      <c r="W173" s="67"/>
    </row>
    <row r="174" ht="15.75" customHeight="1">
      <c r="U174" s="48"/>
      <c r="W174" s="67"/>
    </row>
    <row r="175" ht="15.75" customHeight="1">
      <c r="U175" s="48"/>
      <c r="W175" s="67"/>
    </row>
    <row r="176" ht="15.75" customHeight="1">
      <c r="U176" s="48"/>
      <c r="W176" s="67"/>
    </row>
    <row r="177" ht="15.75" customHeight="1">
      <c r="U177" s="48"/>
      <c r="W177" s="67"/>
    </row>
    <row r="178" ht="15.75" customHeight="1">
      <c r="U178" s="48"/>
      <c r="W178" s="67"/>
    </row>
    <row r="179" ht="15.75" customHeight="1">
      <c r="U179" s="48"/>
      <c r="W179" s="67"/>
    </row>
    <row r="180" ht="15.75" customHeight="1">
      <c r="U180" s="48"/>
      <c r="W180" s="67"/>
    </row>
    <row r="181" ht="15.75" customHeight="1">
      <c r="U181" s="48"/>
      <c r="W181" s="67"/>
    </row>
    <row r="182" ht="15.75" customHeight="1">
      <c r="U182" s="48"/>
      <c r="W182" s="67"/>
    </row>
    <row r="183" ht="15.75" customHeight="1">
      <c r="U183" s="48"/>
      <c r="W183" s="67"/>
    </row>
    <row r="184" ht="15.75" customHeight="1">
      <c r="U184" s="48"/>
      <c r="W184" s="67"/>
    </row>
    <row r="185" ht="15.75" customHeight="1">
      <c r="U185" s="48"/>
      <c r="W185" s="67"/>
    </row>
    <row r="186" ht="15.75" customHeight="1">
      <c r="U186" s="48"/>
      <c r="W186" s="67"/>
    </row>
    <row r="187" ht="15.75" customHeight="1">
      <c r="U187" s="48"/>
      <c r="W187" s="67"/>
    </row>
    <row r="188" ht="15.75" customHeight="1">
      <c r="U188" s="48"/>
      <c r="W188" s="67"/>
    </row>
    <row r="189" ht="15.75" customHeight="1">
      <c r="U189" s="48"/>
      <c r="W189" s="67"/>
    </row>
    <row r="190" ht="15.75" customHeight="1">
      <c r="U190" s="48"/>
      <c r="W190" s="67"/>
    </row>
    <row r="191" ht="15.75" customHeight="1">
      <c r="U191" s="48"/>
      <c r="W191" s="67"/>
    </row>
    <row r="192" ht="15.75" customHeight="1">
      <c r="U192" s="48"/>
      <c r="W192" s="67"/>
    </row>
    <row r="193" ht="15.75" customHeight="1">
      <c r="U193" s="48"/>
      <c r="W193" s="67"/>
    </row>
    <row r="194" ht="15.75" customHeight="1">
      <c r="U194" s="48"/>
      <c r="W194" s="67"/>
    </row>
    <row r="195" ht="15.75" customHeight="1">
      <c r="U195" s="48"/>
      <c r="W195" s="67"/>
    </row>
    <row r="196" ht="15.75" customHeight="1">
      <c r="U196" s="48"/>
      <c r="W196" s="67"/>
    </row>
    <row r="197" ht="15.75" customHeight="1">
      <c r="U197" s="48"/>
      <c r="W197" s="67"/>
    </row>
    <row r="198" ht="15.75" customHeight="1">
      <c r="U198" s="48"/>
      <c r="W198" s="67"/>
    </row>
    <row r="199" ht="15.75" customHeight="1">
      <c r="U199" s="48"/>
      <c r="W199" s="67"/>
    </row>
    <row r="200" ht="15.75" customHeight="1">
      <c r="U200" s="48"/>
      <c r="W200" s="67"/>
    </row>
    <row r="201" ht="15.75" customHeight="1">
      <c r="U201" s="48"/>
      <c r="W201" s="67"/>
    </row>
    <row r="202" ht="15.75" customHeight="1">
      <c r="U202" s="48"/>
      <c r="W202" s="67"/>
    </row>
    <row r="203" ht="15.75" customHeight="1">
      <c r="U203" s="48"/>
      <c r="W203" s="67"/>
    </row>
    <row r="204" ht="15.75" customHeight="1">
      <c r="U204" s="48"/>
      <c r="W204" s="67"/>
    </row>
    <row r="205" ht="15.75" customHeight="1">
      <c r="U205" s="48"/>
      <c r="W205" s="67"/>
    </row>
    <row r="206" ht="15.75" customHeight="1">
      <c r="U206" s="48"/>
      <c r="W206" s="67"/>
    </row>
    <row r="207" ht="15.75" customHeight="1">
      <c r="U207" s="48"/>
      <c r="W207" s="67"/>
    </row>
    <row r="208" ht="15.75" customHeight="1">
      <c r="U208" s="48"/>
      <c r="W208" s="67"/>
    </row>
    <row r="209" ht="15.75" customHeight="1">
      <c r="U209" s="48"/>
      <c r="W209" s="67"/>
    </row>
    <row r="210" ht="15.75" customHeight="1">
      <c r="U210" s="48"/>
      <c r="W210" s="67"/>
    </row>
    <row r="211" ht="15.75" customHeight="1">
      <c r="U211" s="48"/>
      <c r="W211" s="67"/>
    </row>
    <row r="212" ht="15.75" customHeight="1">
      <c r="U212" s="48"/>
      <c r="W212" s="67"/>
    </row>
    <row r="213" ht="15.75" customHeight="1">
      <c r="U213" s="48"/>
      <c r="W213" s="67"/>
    </row>
    <row r="214" ht="15.75" customHeight="1">
      <c r="U214" s="48"/>
      <c r="W214" s="67"/>
    </row>
    <row r="215" ht="15.75" customHeight="1">
      <c r="U215" s="48"/>
      <c r="W215" s="67"/>
    </row>
    <row r="216" ht="15.75" customHeight="1">
      <c r="U216" s="48"/>
      <c r="W216" s="67"/>
    </row>
    <row r="217" ht="15.75" customHeight="1">
      <c r="U217" s="48"/>
      <c r="W217" s="67"/>
    </row>
    <row r="218" ht="15.75" customHeight="1">
      <c r="U218" s="48"/>
      <c r="W218" s="67"/>
    </row>
    <row r="219" ht="15.75" customHeight="1">
      <c r="U219" s="48"/>
      <c r="W219" s="67"/>
    </row>
    <row r="220" ht="15.75" customHeight="1">
      <c r="U220" s="48"/>
      <c r="W220" s="67"/>
    </row>
    <row r="221" ht="15.75" customHeight="1">
      <c r="U221" s="48"/>
      <c r="W221" s="67"/>
    </row>
    <row r="222" ht="15.75" customHeight="1">
      <c r="U222" s="48"/>
      <c r="W222" s="67"/>
    </row>
    <row r="223" ht="15.75" customHeight="1">
      <c r="U223" s="48"/>
      <c r="W223" s="67"/>
    </row>
    <row r="224" ht="15.75" customHeight="1">
      <c r="U224" s="48"/>
      <c r="W224" s="67"/>
    </row>
    <row r="225" ht="15.75" customHeight="1">
      <c r="U225" s="48"/>
      <c r="W225" s="67"/>
    </row>
    <row r="226" ht="15.75" customHeight="1">
      <c r="U226" s="48"/>
      <c r="W226" s="67"/>
    </row>
    <row r="227" ht="15.75" customHeight="1">
      <c r="U227" s="48"/>
      <c r="W227" s="67"/>
    </row>
    <row r="228" ht="15.75" customHeight="1">
      <c r="U228" s="48"/>
      <c r="W228" s="67"/>
    </row>
    <row r="229" ht="15.75" customHeight="1">
      <c r="U229" s="48"/>
      <c r="W229" s="67"/>
    </row>
    <row r="230" ht="15.75" customHeight="1">
      <c r="U230" s="48"/>
      <c r="W230" s="67"/>
    </row>
    <row r="231" ht="15.75" customHeight="1">
      <c r="U231" s="48"/>
      <c r="W231" s="67"/>
    </row>
    <row r="232" ht="15.75" customHeight="1">
      <c r="U232" s="48"/>
      <c r="W232" s="67"/>
    </row>
    <row r="233" ht="15.75" customHeight="1">
      <c r="U233" s="48"/>
      <c r="W233" s="67"/>
    </row>
    <row r="234" ht="15.75" customHeight="1">
      <c r="U234" s="48"/>
      <c r="W234" s="67"/>
    </row>
    <row r="235" ht="15.75" customHeight="1">
      <c r="U235" s="48"/>
      <c r="W235" s="67"/>
    </row>
    <row r="236" ht="15.75" customHeight="1">
      <c r="U236" s="48"/>
      <c r="W236" s="67"/>
    </row>
    <row r="237" ht="15.75" customHeight="1">
      <c r="U237" s="48"/>
      <c r="W237" s="67"/>
    </row>
    <row r="238" ht="15.75" customHeight="1">
      <c r="U238" s="48"/>
      <c r="W238" s="67"/>
    </row>
    <row r="239" ht="15.75" customHeight="1">
      <c r="U239" s="48"/>
      <c r="W239" s="67"/>
    </row>
    <row r="240" ht="15.75" customHeight="1">
      <c r="U240" s="48"/>
      <c r="W240" s="67"/>
    </row>
    <row r="241" ht="15.75" customHeight="1">
      <c r="U241" s="48"/>
      <c r="W241" s="67"/>
    </row>
    <row r="242" ht="15.75" customHeight="1">
      <c r="U242" s="48"/>
      <c r="W242" s="67"/>
    </row>
    <row r="243" ht="15.75" customHeight="1">
      <c r="U243" s="48"/>
      <c r="W243" s="67"/>
    </row>
    <row r="244" ht="15.75" customHeight="1">
      <c r="U244" s="48"/>
      <c r="W244" s="67"/>
    </row>
    <row r="245" ht="15.75" customHeight="1">
      <c r="U245" s="48"/>
      <c r="W245" s="67"/>
    </row>
    <row r="246" ht="15.75" customHeight="1">
      <c r="U246" s="48"/>
      <c r="W246" s="67"/>
    </row>
    <row r="247" ht="15.75" customHeight="1">
      <c r="U247" s="48"/>
      <c r="W247" s="67"/>
    </row>
    <row r="248" ht="15.75" customHeight="1">
      <c r="U248" s="48"/>
      <c r="W248" s="67"/>
    </row>
    <row r="249" ht="15.75" customHeight="1">
      <c r="U249" s="48"/>
      <c r="W249" s="67"/>
    </row>
    <row r="250" ht="15.75" customHeight="1">
      <c r="U250" s="48"/>
      <c r="W250" s="67"/>
    </row>
    <row r="251" ht="15.75" customHeight="1">
      <c r="U251" s="48"/>
      <c r="W251" s="67"/>
    </row>
    <row r="252" ht="15.75" customHeight="1">
      <c r="U252" s="48"/>
      <c r="W252" s="67"/>
    </row>
    <row r="253" ht="15.75" customHeight="1">
      <c r="U253" s="48"/>
      <c r="W253" s="67"/>
    </row>
    <row r="254" ht="15.75" customHeight="1">
      <c r="U254" s="48"/>
      <c r="W254" s="67"/>
    </row>
    <row r="255" ht="15.75" customHeight="1">
      <c r="U255" s="48"/>
      <c r="W255" s="67"/>
    </row>
    <row r="256" ht="15.75" customHeight="1">
      <c r="U256" s="48"/>
      <c r="W256" s="67"/>
    </row>
    <row r="257" ht="15.75" customHeight="1">
      <c r="U257" s="48"/>
      <c r="W257" s="67"/>
    </row>
    <row r="258" ht="15.75" customHeight="1">
      <c r="U258" s="48"/>
      <c r="W258" s="67"/>
    </row>
    <row r="259" ht="15.75" customHeight="1">
      <c r="U259" s="48"/>
      <c r="W259" s="67"/>
    </row>
    <row r="260" ht="15.75" customHeight="1">
      <c r="U260" s="48"/>
      <c r="W260" s="67"/>
    </row>
    <row r="261" ht="15.75" customHeight="1">
      <c r="U261" s="48"/>
      <c r="W261" s="67"/>
    </row>
    <row r="262" ht="15.75" customHeight="1">
      <c r="U262" s="48"/>
      <c r="W262" s="67"/>
    </row>
    <row r="263" ht="15.75" customHeight="1">
      <c r="U263" s="48"/>
      <c r="W263" s="67"/>
    </row>
    <row r="264" ht="15.75" customHeight="1">
      <c r="U264" s="48"/>
      <c r="W264" s="67"/>
    </row>
    <row r="265" ht="15.75" customHeight="1">
      <c r="U265" s="48"/>
      <c r="W265" s="67"/>
    </row>
    <row r="266" ht="15.75" customHeight="1">
      <c r="U266" s="48"/>
      <c r="W266" s="67"/>
    </row>
    <row r="267" ht="15.75" customHeight="1">
      <c r="U267" s="48"/>
      <c r="W267" s="67"/>
    </row>
    <row r="268" ht="15.75" customHeight="1">
      <c r="U268" s="48"/>
      <c r="W268" s="67"/>
    </row>
    <row r="269" ht="15.75" customHeight="1">
      <c r="U269" s="48"/>
      <c r="W269" s="67"/>
    </row>
    <row r="270" ht="15.75" customHeight="1">
      <c r="U270" s="48"/>
      <c r="W270" s="67"/>
    </row>
    <row r="271" ht="15.75" customHeight="1">
      <c r="U271" s="48"/>
      <c r="W271" s="67"/>
    </row>
    <row r="272" ht="15.75" customHeight="1">
      <c r="U272" s="48"/>
      <c r="W272" s="67"/>
    </row>
    <row r="273" ht="15.75" customHeight="1">
      <c r="U273" s="48"/>
      <c r="W273" s="67"/>
    </row>
    <row r="274" ht="15.75" customHeight="1">
      <c r="U274" s="48"/>
      <c r="W274" s="67"/>
    </row>
    <row r="275" ht="15.75" customHeight="1">
      <c r="U275" s="48"/>
      <c r="W275" s="67"/>
    </row>
    <row r="276" ht="15.75" customHeight="1">
      <c r="U276" s="48"/>
      <c r="W276" s="67"/>
    </row>
    <row r="277" ht="15.75" customHeight="1">
      <c r="U277" s="48"/>
      <c r="W277" s="67"/>
    </row>
    <row r="278" ht="15.75" customHeight="1">
      <c r="U278" s="48"/>
      <c r="W278" s="67"/>
    </row>
    <row r="279" ht="15.75" customHeight="1">
      <c r="U279" s="48"/>
      <c r="W279" s="67"/>
    </row>
    <row r="280" ht="15.75" customHeight="1">
      <c r="U280" s="48"/>
      <c r="W280" s="67"/>
    </row>
    <row r="281" ht="15.75" customHeight="1">
      <c r="U281" s="48"/>
      <c r="W281" s="67"/>
    </row>
    <row r="282" ht="15.75" customHeight="1">
      <c r="U282" s="48"/>
      <c r="W282" s="67"/>
    </row>
    <row r="283" ht="15.75" customHeight="1">
      <c r="U283" s="48"/>
      <c r="W283" s="67"/>
    </row>
    <row r="284" ht="15.75" customHeight="1">
      <c r="U284" s="48"/>
      <c r="W284" s="67"/>
    </row>
    <row r="285" ht="15.75" customHeight="1">
      <c r="U285" s="48"/>
      <c r="W285" s="67"/>
    </row>
    <row r="286" ht="15.75" customHeight="1">
      <c r="U286" s="48"/>
      <c r="W286" s="67"/>
    </row>
    <row r="287" ht="15.75" customHeight="1">
      <c r="U287" s="48"/>
      <c r="W287" s="67"/>
    </row>
    <row r="288" ht="15.75" customHeight="1">
      <c r="U288" s="48"/>
      <c r="W288" s="67"/>
    </row>
    <row r="289" ht="15.75" customHeight="1">
      <c r="U289" s="48"/>
      <c r="W289" s="67"/>
    </row>
    <row r="290" ht="15.75" customHeight="1">
      <c r="U290" s="48"/>
      <c r="W290" s="67"/>
    </row>
    <row r="291" ht="15.75" customHeight="1">
      <c r="U291" s="48"/>
      <c r="W291" s="67"/>
    </row>
    <row r="292" ht="15.75" customHeight="1">
      <c r="U292" s="48"/>
      <c r="W292" s="67"/>
    </row>
    <row r="293" ht="15.75" customHeight="1">
      <c r="U293" s="48"/>
      <c r="W293" s="67"/>
    </row>
    <row r="294" ht="15.75" customHeight="1">
      <c r="U294" s="48"/>
      <c r="W294" s="67"/>
    </row>
    <row r="295" ht="15.75" customHeight="1">
      <c r="U295" s="48"/>
      <c r="W295" s="67"/>
    </row>
    <row r="296" ht="15.75" customHeight="1">
      <c r="U296" s="48"/>
      <c r="W296" s="67"/>
    </row>
    <row r="297" ht="15.75" customHeight="1">
      <c r="U297" s="48"/>
      <c r="W297" s="67"/>
    </row>
    <row r="298" ht="15.75" customHeight="1">
      <c r="U298" s="48"/>
      <c r="W298" s="67"/>
    </row>
    <row r="299" ht="15.75" customHeight="1">
      <c r="U299" s="48"/>
      <c r="W299" s="67"/>
    </row>
    <row r="300" ht="15.75" customHeight="1">
      <c r="U300" s="48"/>
      <c r="W300" s="67"/>
    </row>
    <row r="301" ht="15.75" customHeight="1">
      <c r="U301" s="48"/>
      <c r="W301" s="67"/>
    </row>
    <row r="302" ht="15.75" customHeight="1">
      <c r="U302" s="48"/>
      <c r="W302" s="67"/>
    </row>
    <row r="303" ht="15.75" customHeight="1">
      <c r="U303" s="48"/>
      <c r="W303" s="67"/>
    </row>
    <row r="304" ht="15.75" customHeight="1">
      <c r="U304" s="48"/>
      <c r="W304" s="67"/>
    </row>
    <row r="305" ht="15.75" customHeight="1">
      <c r="U305" s="48"/>
      <c r="W305" s="67"/>
    </row>
    <row r="306" ht="15.75" customHeight="1">
      <c r="U306" s="48"/>
      <c r="W306" s="67"/>
    </row>
    <row r="307" ht="15.75" customHeight="1">
      <c r="U307" s="48"/>
      <c r="W307" s="67"/>
    </row>
    <row r="308" ht="15.75" customHeight="1">
      <c r="U308" s="48"/>
      <c r="W308" s="67"/>
    </row>
    <row r="309" ht="15.75" customHeight="1">
      <c r="U309" s="48"/>
      <c r="W309" s="67"/>
    </row>
    <row r="310" ht="15.75" customHeight="1">
      <c r="U310" s="48"/>
      <c r="W310" s="67"/>
    </row>
    <row r="311" ht="15.75" customHeight="1">
      <c r="U311" s="48"/>
      <c r="W311" s="67"/>
    </row>
    <row r="312" ht="15.75" customHeight="1">
      <c r="U312" s="48"/>
      <c r="W312" s="67"/>
    </row>
    <row r="313" ht="15.75" customHeight="1">
      <c r="U313" s="48"/>
      <c r="W313" s="67"/>
    </row>
    <row r="314" ht="15.75" customHeight="1">
      <c r="U314" s="48"/>
      <c r="W314" s="67"/>
    </row>
    <row r="315" ht="15.75" customHeight="1">
      <c r="U315" s="48"/>
      <c r="W315" s="67"/>
    </row>
    <row r="316" ht="15.75" customHeight="1">
      <c r="U316" s="48"/>
      <c r="W316" s="67"/>
    </row>
    <row r="317" ht="15.75" customHeight="1">
      <c r="U317" s="48"/>
      <c r="W317" s="67"/>
    </row>
    <row r="318" ht="15.75" customHeight="1">
      <c r="U318" s="48"/>
      <c r="W318" s="67"/>
    </row>
    <row r="319" ht="15.75" customHeight="1">
      <c r="U319" s="48"/>
      <c r="W319" s="67"/>
    </row>
    <row r="320" ht="15.75" customHeight="1">
      <c r="U320" s="48"/>
      <c r="W320" s="67"/>
    </row>
    <row r="321" ht="15.75" customHeight="1">
      <c r="U321" s="48"/>
      <c r="W321" s="67"/>
    </row>
    <row r="322" ht="15.75" customHeight="1">
      <c r="U322" s="48"/>
      <c r="W322" s="67"/>
    </row>
    <row r="323" ht="15.75" customHeight="1">
      <c r="U323" s="48"/>
      <c r="W323" s="67"/>
    </row>
    <row r="324" ht="15.75" customHeight="1">
      <c r="U324" s="48"/>
      <c r="W324" s="67"/>
    </row>
    <row r="325" ht="15.75" customHeight="1">
      <c r="U325" s="48"/>
      <c r="W325" s="67"/>
    </row>
    <row r="326" ht="15.75" customHeight="1">
      <c r="U326" s="48"/>
      <c r="W326" s="67"/>
    </row>
    <row r="327" ht="15.75" customHeight="1">
      <c r="U327" s="48"/>
      <c r="W327" s="67"/>
    </row>
    <row r="328" ht="15.75" customHeight="1">
      <c r="U328" s="48"/>
      <c r="W328" s="67"/>
    </row>
    <row r="329" ht="15.75" customHeight="1">
      <c r="U329" s="48"/>
      <c r="W329" s="67"/>
    </row>
    <row r="330" ht="15.75" customHeight="1">
      <c r="U330" s="48"/>
      <c r="W330" s="67"/>
    </row>
    <row r="331" ht="15.75" customHeight="1">
      <c r="U331" s="48"/>
      <c r="W331" s="67"/>
    </row>
    <row r="332" ht="15.75" customHeight="1">
      <c r="U332" s="48"/>
      <c r="W332" s="67"/>
    </row>
    <row r="333" ht="15.75" customHeight="1">
      <c r="U333" s="48"/>
      <c r="W333" s="67"/>
    </row>
    <row r="334" ht="15.75" customHeight="1">
      <c r="U334" s="48"/>
      <c r="W334" s="67"/>
    </row>
    <row r="335" ht="15.75" customHeight="1">
      <c r="U335" s="48"/>
      <c r="W335" s="67"/>
    </row>
    <row r="336" ht="15.75" customHeight="1">
      <c r="U336" s="48"/>
      <c r="W336" s="67"/>
    </row>
    <row r="337" ht="15.75" customHeight="1">
      <c r="U337" s="48"/>
      <c r="W337" s="67"/>
    </row>
    <row r="338" ht="15.75" customHeight="1">
      <c r="U338" s="48"/>
      <c r="W338" s="67"/>
    </row>
    <row r="339" ht="15.75" customHeight="1">
      <c r="U339" s="48"/>
      <c r="W339" s="67"/>
    </row>
    <row r="340" ht="15.75" customHeight="1">
      <c r="U340" s="48"/>
      <c r="W340" s="67"/>
    </row>
    <row r="341" ht="15.75" customHeight="1">
      <c r="U341" s="48"/>
      <c r="W341" s="67"/>
    </row>
    <row r="342" ht="15.75" customHeight="1">
      <c r="U342" s="48"/>
      <c r="W342" s="67"/>
    </row>
    <row r="343" ht="15.75" customHeight="1">
      <c r="U343" s="48"/>
      <c r="W343" s="67"/>
    </row>
    <row r="344" ht="15.75" customHeight="1">
      <c r="U344" s="48"/>
      <c r="W344" s="67"/>
    </row>
    <row r="345" ht="15.75" customHeight="1">
      <c r="U345" s="48"/>
      <c r="W345" s="67"/>
    </row>
    <row r="346" ht="15.75" customHeight="1">
      <c r="U346" s="48"/>
      <c r="W346" s="67"/>
    </row>
    <row r="347" ht="15.75" customHeight="1">
      <c r="U347" s="48"/>
      <c r="W347" s="67"/>
    </row>
    <row r="348" ht="15.75" customHeight="1">
      <c r="U348" s="48"/>
      <c r="W348" s="67"/>
    </row>
    <row r="349" ht="15.75" customHeight="1">
      <c r="U349" s="48"/>
      <c r="W349" s="67"/>
    </row>
    <row r="350" ht="15.75" customHeight="1">
      <c r="U350" s="48"/>
      <c r="W350" s="67"/>
    </row>
    <row r="351" ht="15.75" customHeight="1">
      <c r="U351" s="48"/>
      <c r="W351" s="67"/>
    </row>
    <row r="352" ht="15.75" customHeight="1">
      <c r="U352" s="48"/>
      <c r="W352" s="67"/>
    </row>
    <row r="353" ht="15.75" customHeight="1">
      <c r="U353" s="48"/>
      <c r="W353" s="67"/>
    </row>
    <row r="354" ht="15.75" customHeight="1">
      <c r="U354" s="48"/>
      <c r="W354" s="67"/>
    </row>
    <row r="355" ht="15.75" customHeight="1">
      <c r="U355" s="48"/>
      <c r="W355" s="67"/>
    </row>
    <row r="356" ht="15.75" customHeight="1">
      <c r="U356" s="48"/>
      <c r="W356" s="67"/>
    </row>
    <row r="357" ht="15.75" customHeight="1">
      <c r="U357" s="48"/>
      <c r="W357" s="67"/>
    </row>
    <row r="358" ht="15.75" customHeight="1">
      <c r="U358" s="48"/>
      <c r="W358" s="67"/>
    </row>
    <row r="359" ht="15.75" customHeight="1">
      <c r="U359" s="48"/>
      <c r="W359" s="67"/>
    </row>
    <row r="360" ht="15.75" customHeight="1">
      <c r="U360" s="48"/>
      <c r="W360" s="67"/>
    </row>
    <row r="361" ht="15.75" customHeight="1">
      <c r="U361" s="48"/>
      <c r="W361" s="67"/>
    </row>
    <row r="362" ht="15.75" customHeight="1">
      <c r="U362" s="48"/>
      <c r="W362" s="67"/>
    </row>
    <row r="363" ht="15.75" customHeight="1">
      <c r="U363" s="48"/>
      <c r="W363" s="67"/>
    </row>
    <row r="364" ht="15.75" customHeight="1">
      <c r="U364" s="48"/>
      <c r="W364" s="67"/>
    </row>
    <row r="365" ht="15.75" customHeight="1">
      <c r="U365" s="48"/>
      <c r="W365" s="67"/>
    </row>
    <row r="366" ht="15.75" customHeight="1">
      <c r="U366" s="48"/>
      <c r="W366" s="67"/>
    </row>
    <row r="367" ht="15.75" customHeight="1">
      <c r="U367" s="48"/>
      <c r="W367" s="67"/>
    </row>
    <row r="368" ht="15.75" customHeight="1">
      <c r="U368" s="48"/>
      <c r="W368" s="67"/>
    </row>
    <row r="369" ht="15.75" customHeight="1">
      <c r="U369" s="48"/>
      <c r="W369" s="67"/>
    </row>
    <row r="370" ht="15.75" customHeight="1">
      <c r="U370" s="48"/>
      <c r="W370" s="67"/>
    </row>
    <row r="371" ht="15.75" customHeight="1">
      <c r="U371" s="48"/>
      <c r="W371" s="67"/>
    </row>
    <row r="372" ht="15.75" customHeight="1">
      <c r="U372" s="48"/>
      <c r="W372" s="67"/>
    </row>
    <row r="373" ht="15.75" customHeight="1">
      <c r="U373" s="48"/>
      <c r="W373" s="67"/>
    </row>
    <row r="374" ht="15.75" customHeight="1">
      <c r="U374" s="48"/>
      <c r="W374" s="67"/>
    </row>
    <row r="375" ht="15.75" customHeight="1">
      <c r="U375" s="48"/>
      <c r="W375" s="67"/>
    </row>
    <row r="376" ht="15.75" customHeight="1">
      <c r="U376" s="48"/>
      <c r="W376" s="67"/>
    </row>
    <row r="377" ht="15.75" customHeight="1">
      <c r="U377" s="48"/>
      <c r="W377" s="67"/>
    </row>
    <row r="378" ht="15.75" customHeight="1">
      <c r="U378" s="48"/>
      <c r="W378" s="67"/>
    </row>
    <row r="379" ht="15.75" customHeight="1">
      <c r="U379" s="48"/>
      <c r="W379" s="67"/>
    </row>
    <row r="380" ht="15.75" customHeight="1">
      <c r="U380" s="48"/>
      <c r="W380" s="67"/>
    </row>
    <row r="381" ht="15.75" customHeight="1">
      <c r="U381" s="48"/>
      <c r="W381" s="67"/>
    </row>
    <row r="382" ht="15.75" customHeight="1">
      <c r="U382" s="48"/>
      <c r="W382" s="67"/>
    </row>
    <row r="383" ht="15.75" customHeight="1">
      <c r="U383" s="48"/>
      <c r="W383" s="67"/>
    </row>
    <row r="384" ht="15.75" customHeight="1">
      <c r="U384" s="48"/>
      <c r="W384" s="67"/>
    </row>
    <row r="385" ht="15.75" customHeight="1">
      <c r="U385" s="48"/>
      <c r="W385" s="67"/>
    </row>
    <row r="386" ht="15.75" customHeight="1">
      <c r="U386" s="48"/>
      <c r="W386" s="67"/>
    </row>
    <row r="387" ht="15.75" customHeight="1">
      <c r="U387" s="48"/>
      <c r="W387" s="67"/>
    </row>
    <row r="388" ht="15.75" customHeight="1">
      <c r="U388" s="48"/>
      <c r="W388" s="67"/>
    </row>
    <row r="389" ht="15.75" customHeight="1">
      <c r="U389" s="48"/>
      <c r="W389" s="67"/>
    </row>
    <row r="390" ht="15.75" customHeight="1">
      <c r="U390" s="48"/>
      <c r="W390" s="67"/>
    </row>
    <row r="391" ht="15.75" customHeight="1">
      <c r="U391" s="48"/>
      <c r="W391" s="67"/>
    </row>
    <row r="392" ht="15.75" customHeight="1">
      <c r="U392" s="48"/>
      <c r="W392" s="67"/>
    </row>
    <row r="393" ht="15.75" customHeight="1">
      <c r="U393" s="48"/>
      <c r="W393" s="67"/>
    </row>
    <row r="394" ht="15.75" customHeight="1">
      <c r="U394" s="48"/>
      <c r="W394" s="67"/>
    </row>
    <row r="395" ht="15.75" customHeight="1">
      <c r="U395" s="48"/>
      <c r="W395" s="67"/>
    </row>
    <row r="396" ht="15.75" customHeight="1">
      <c r="U396" s="48"/>
      <c r="W396" s="67"/>
    </row>
    <row r="397" ht="15.75" customHeight="1">
      <c r="U397" s="48"/>
      <c r="W397" s="67"/>
    </row>
    <row r="398" ht="15.75" customHeight="1">
      <c r="U398" s="48"/>
      <c r="W398" s="67"/>
    </row>
    <row r="399" ht="15.75" customHeight="1">
      <c r="U399" s="48"/>
      <c r="W399" s="67"/>
    </row>
    <row r="400" ht="15.75" customHeight="1">
      <c r="U400" s="48"/>
      <c r="W400" s="67"/>
    </row>
    <row r="401" ht="15.75" customHeight="1">
      <c r="U401" s="48"/>
      <c r="W401" s="67"/>
    </row>
    <row r="402" ht="15.75" customHeight="1">
      <c r="U402" s="48"/>
      <c r="W402" s="67"/>
    </row>
    <row r="403" ht="15.75" customHeight="1">
      <c r="U403" s="48"/>
      <c r="W403" s="67"/>
    </row>
    <row r="404" ht="15.75" customHeight="1">
      <c r="U404" s="48"/>
      <c r="W404" s="67"/>
    </row>
    <row r="405" ht="15.75" customHeight="1">
      <c r="U405" s="48"/>
      <c r="W405" s="67"/>
    </row>
    <row r="406" ht="15.75" customHeight="1">
      <c r="U406" s="48"/>
      <c r="W406" s="67"/>
    </row>
    <row r="407" ht="15.75" customHeight="1">
      <c r="U407" s="48"/>
      <c r="W407" s="67"/>
    </row>
    <row r="408" ht="15.75" customHeight="1">
      <c r="U408" s="48"/>
      <c r="W408" s="67"/>
    </row>
    <row r="409" ht="15.75" customHeight="1">
      <c r="U409" s="48"/>
      <c r="W409" s="67"/>
    </row>
    <row r="410" ht="15.75" customHeight="1">
      <c r="U410" s="48"/>
      <c r="W410" s="67"/>
    </row>
    <row r="411" ht="15.75" customHeight="1">
      <c r="U411" s="48"/>
      <c r="W411" s="67"/>
    </row>
    <row r="412" ht="15.75" customHeight="1">
      <c r="U412" s="48"/>
      <c r="W412" s="67"/>
    </row>
    <row r="413" ht="15.75" customHeight="1">
      <c r="U413" s="48"/>
      <c r="W413" s="67"/>
    </row>
    <row r="414" ht="15.75" customHeight="1">
      <c r="U414" s="48"/>
      <c r="W414" s="67"/>
    </row>
    <row r="415" ht="15.75" customHeight="1">
      <c r="U415" s="48"/>
      <c r="W415" s="67"/>
    </row>
    <row r="416" ht="15.75" customHeight="1">
      <c r="U416" s="48"/>
      <c r="W416" s="67"/>
    </row>
    <row r="417" ht="15.75" customHeight="1">
      <c r="U417" s="48"/>
      <c r="W417" s="67"/>
    </row>
    <row r="418" ht="15.75" customHeight="1">
      <c r="U418" s="48"/>
      <c r="W418" s="67"/>
    </row>
    <row r="419" ht="15.75" customHeight="1">
      <c r="U419" s="48"/>
      <c r="W419" s="67"/>
    </row>
    <row r="420" ht="15.75" customHeight="1">
      <c r="U420" s="48"/>
      <c r="W420" s="67"/>
    </row>
    <row r="421" ht="15.75" customHeight="1">
      <c r="U421" s="48"/>
      <c r="W421" s="67"/>
    </row>
    <row r="422" ht="15.75" customHeight="1">
      <c r="U422" s="48"/>
      <c r="W422" s="67"/>
    </row>
    <row r="423" ht="15.75" customHeight="1">
      <c r="U423" s="48"/>
      <c r="W423" s="67"/>
    </row>
    <row r="424" ht="15.75" customHeight="1">
      <c r="U424" s="48"/>
      <c r="W424" s="67"/>
    </row>
    <row r="425" ht="15.75" customHeight="1">
      <c r="U425" s="48"/>
      <c r="W425" s="67"/>
    </row>
    <row r="426" ht="15.75" customHeight="1">
      <c r="U426" s="48"/>
      <c r="W426" s="67"/>
    </row>
    <row r="427" ht="15.75" customHeight="1">
      <c r="U427" s="48"/>
      <c r="W427" s="67"/>
    </row>
    <row r="428" ht="15.75" customHeight="1">
      <c r="U428" s="48"/>
      <c r="W428" s="67"/>
    </row>
    <row r="429" ht="15.75" customHeight="1">
      <c r="U429" s="48"/>
      <c r="W429" s="67"/>
    </row>
    <row r="430" ht="15.75" customHeight="1">
      <c r="U430" s="48"/>
      <c r="W430" s="67"/>
    </row>
    <row r="431" ht="15.75" customHeight="1">
      <c r="U431" s="48"/>
      <c r="W431" s="67"/>
    </row>
    <row r="432" ht="15.75" customHeight="1">
      <c r="U432" s="48"/>
      <c r="W432" s="67"/>
    </row>
    <row r="433" ht="15.75" customHeight="1">
      <c r="U433" s="48"/>
      <c r="W433" s="67"/>
    </row>
    <row r="434" ht="15.75" customHeight="1">
      <c r="U434" s="48"/>
      <c r="W434" s="67"/>
    </row>
    <row r="435" ht="15.75" customHeight="1">
      <c r="U435" s="48"/>
      <c r="W435" s="67"/>
    </row>
    <row r="436" ht="15.75" customHeight="1">
      <c r="U436" s="48"/>
      <c r="W436" s="67"/>
    </row>
    <row r="437" ht="15.75" customHeight="1">
      <c r="U437" s="48"/>
      <c r="W437" s="67"/>
    </row>
    <row r="438" ht="15.75" customHeight="1">
      <c r="U438" s="48"/>
      <c r="W438" s="67"/>
    </row>
    <row r="439" ht="15.75" customHeight="1">
      <c r="U439" s="48"/>
      <c r="W439" s="67"/>
    </row>
    <row r="440" ht="15.75" customHeight="1">
      <c r="U440" s="48"/>
      <c r="W440" s="67"/>
    </row>
    <row r="441" ht="15.75" customHeight="1">
      <c r="U441" s="48"/>
      <c r="W441" s="67"/>
    </row>
    <row r="442" ht="15.75" customHeight="1">
      <c r="U442" s="48"/>
      <c r="W442" s="67"/>
    </row>
    <row r="443" ht="15.75" customHeight="1">
      <c r="U443" s="48"/>
      <c r="W443" s="67"/>
    </row>
    <row r="444" ht="15.75" customHeight="1">
      <c r="U444" s="48"/>
      <c r="W444" s="67"/>
    </row>
    <row r="445" ht="15.75" customHeight="1">
      <c r="U445" s="48"/>
      <c r="W445" s="67"/>
    </row>
    <row r="446" ht="15.75" customHeight="1">
      <c r="U446" s="48"/>
      <c r="W446" s="67"/>
    </row>
    <row r="447" ht="15.75" customHeight="1">
      <c r="U447" s="48"/>
      <c r="W447" s="67"/>
    </row>
    <row r="448" ht="15.75" customHeight="1">
      <c r="U448" s="48"/>
      <c r="W448" s="67"/>
    </row>
    <row r="449" ht="15.75" customHeight="1">
      <c r="U449" s="48"/>
      <c r="W449" s="67"/>
    </row>
    <row r="450" ht="15.75" customHeight="1">
      <c r="U450" s="48"/>
      <c r="W450" s="67"/>
    </row>
    <row r="451" ht="15.75" customHeight="1">
      <c r="U451" s="48"/>
      <c r="W451" s="67"/>
    </row>
    <row r="452" ht="15.75" customHeight="1">
      <c r="U452" s="48"/>
      <c r="W452" s="67"/>
    </row>
    <row r="453" ht="15.75" customHeight="1">
      <c r="U453" s="48"/>
      <c r="W453" s="67"/>
    </row>
    <row r="454" ht="15.75" customHeight="1">
      <c r="U454" s="48"/>
      <c r="W454" s="67"/>
    </row>
    <row r="455" ht="15.75" customHeight="1">
      <c r="U455" s="48"/>
      <c r="W455" s="67"/>
    </row>
    <row r="456" ht="15.75" customHeight="1">
      <c r="U456" s="48"/>
      <c r="W456" s="67"/>
    </row>
    <row r="457" ht="15.75" customHeight="1">
      <c r="U457" s="48"/>
      <c r="W457" s="67"/>
    </row>
    <row r="458" ht="15.75" customHeight="1">
      <c r="U458" s="48"/>
      <c r="W458" s="67"/>
    </row>
    <row r="459" ht="15.75" customHeight="1">
      <c r="U459" s="48"/>
      <c r="W459" s="67"/>
    </row>
    <row r="460" ht="15.75" customHeight="1">
      <c r="U460" s="48"/>
      <c r="W460" s="67"/>
    </row>
    <row r="461" ht="15.75" customHeight="1">
      <c r="U461" s="48"/>
      <c r="W461" s="67"/>
    </row>
    <row r="462" ht="15.75" customHeight="1">
      <c r="U462" s="48"/>
      <c r="W462" s="67"/>
    </row>
    <row r="463" ht="15.75" customHeight="1">
      <c r="U463" s="48"/>
      <c r="W463" s="67"/>
    </row>
    <row r="464" ht="15.75" customHeight="1">
      <c r="U464" s="48"/>
      <c r="W464" s="67"/>
    </row>
    <row r="465" ht="15.75" customHeight="1">
      <c r="U465" s="48"/>
      <c r="W465" s="67"/>
    </row>
    <row r="466" ht="15.75" customHeight="1">
      <c r="U466" s="48"/>
      <c r="W466" s="67"/>
    </row>
    <row r="467" ht="15.75" customHeight="1">
      <c r="U467" s="48"/>
      <c r="W467" s="67"/>
    </row>
    <row r="468" ht="15.75" customHeight="1">
      <c r="U468" s="48"/>
      <c r="W468" s="67"/>
    </row>
    <row r="469" ht="15.75" customHeight="1">
      <c r="U469" s="48"/>
      <c r="W469" s="67"/>
    </row>
    <row r="470" ht="15.75" customHeight="1">
      <c r="U470" s="48"/>
      <c r="W470" s="67"/>
    </row>
    <row r="471" ht="15.75" customHeight="1">
      <c r="U471" s="48"/>
      <c r="W471" s="67"/>
    </row>
    <row r="472" ht="15.75" customHeight="1">
      <c r="U472" s="48"/>
      <c r="W472" s="67"/>
    </row>
    <row r="473" ht="15.75" customHeight="1">
      <c r="U473" s="48"/>
      <c r="W473" s="67"/>
    </row>
    <row r="474" ht="15.75" customHeight="1">
      <c r="U474" s="48"/>
      <c r="W474" s="67"/>
    </row>
    <row r="475" ht="15.75" customHeight="1">
      <c r="U475" s="48"/>
      <c r="W475" s="67"/>
    </row>
    <row r="476" ht="15.75" customHeight="1">
      <c r="U476" s="48"/>
      <c r="W476" s="67"/>
    </row>
    <row r="477" ht="15.75" customHeight="1">
      <c r="U477" s="48"/>
      <c r="W477" s="67"/>
    </row>
    <row r="478" ht="15.75" customHeight="1">
      <c r="U478" s="48"/>
      <c r="W478" s="67"/>
    </row>
    <row r="479" ht="15.75" customHeight="1">
      <c r="U479" s="48"/>
      <c r="W479" s="67"/>
    </row>
    <row r="480" ht="15.75" customHeight="1">
      <c r="U480" s="48"/>
      <c r="W480" s="67"/>
    </row>
    <row r="481" ht="15.75" customHeight="1">
      <c r="U481" s="48"/>
      <c r="W481" s="67"/>
    </row>
    <row r="482" ht="15.75" customHeight="1">
      <c r="U482" s="48"/>
      <c r="W482" s="67"/>
    </row>
    <row r="483" ht="15.75" customHeight="1">
      <c r="U483" s="48"/>
      <c r="W483" s="67"/>
    </row>
    <row r="484" ht="15.75" customHeight="1">
      <c r="U484" s="48"/>
      <c r="W484" s="67"/>
    </row>
    <row r="485" ht="15.75" customHeight="1">
      <c r="U485" s="48"/>
      <c r="W485" s="67"/>
    </row>
    <row r="486" ht="15.75" customHeight="1">
      <c r="U486" s="48"/>
      <c r="W486" s="67"/>
    </row>
    <row r="487" ht="15.75" customHeight="1">
      <c r="U487" s="48"/>
      <c r="W487" s="67"/>
    </row>
    <row r="488" ht="15.75" customHeight="1">
      <c r="U488" s="48"/>
      <c r="W488" s="67"/>
    </row>
    <row r="489" ht="15.75" customHeight="1">
      <c r="U489" s="48"/>
      <c r="W489" s="67"/>
    </row>
    <row r="490" ht="15.75" customHeight="1">
      <c r="U490" s="48"/>
      <c r="W490" s="67"/>
    </row>
    <row r="491" ht="15.75" customHeight="1">
      <c r="U491" s="48"/>
      <c r="W491" s="67"/>
    </row>
    <row r="492" ht="15.75" customHeight="1">
      <c r="U492" s="48"/>
      <c r="W492" s="67"/>
    </row>
    <row r="493" ht="15.75" customHeight="1">
      <c r="U493" s="48"/>
      <c r="W493" s="67"/>
    </row>
    <row r="494" ht="15.75" customHeight="1">
      <c r="U494" s="48"/>
      <c r="W494" s="67"/>
    </row>
    <row r="495" ht="15.75" customHeight="1">
      <c r="U495" s="48"/>
      <c r="W495" s="67"/>
    </row>
    <row r="496" ht="15.75" customHeight="1">
      <c r="U496" s="48"/>
      <c r="W496" s="67"/>
    </row>
    <row r="497" ht="15.75" customHeight="1">
      <c r="U497" s="48"/>
      <c r="W497" s="67"/>
    </row>
    <row r="498" ht="15.75" customHeight="1">
      <c r="U498" s="48"/>
      <c r="W498" s="67"/>
    </row>
    <row r="499" ht="15.75" customHeight="1">
      <c r="U499" s="48"/>
      <c r="W499" s="67"/>
    </row>
    <row r="500" ht="15.75" customHeight="1">
      <c r="U500" s="48"/>
      <c r="W500" s="67"/>
    </row>
    <row r="501" ht="15.75" customHeight="1">
      <c r="U501" s="48"/>
      <c r="W501" s="67"/>
    </row>
    <row r="502" ht="15.75" customHeight="1">
      <c r="U502" s="48"/>
      <c r="W502" s="67"/>
    </row>
    <row r="503" ht="15.75" customHeight="1">
      <c r="U503" s="48"/>
      <c r="W503" s="67"/>
    </row>
    <row r="504" ht="15.75" customHeight="1">
      <c r="U504" s="48"/>
      <c r="W504" s="67"/>
    </row>
    <row r="505" ht="15.75" customHeight="1">
      <c r="U505" s="48"/>
      <c r="W505" s="67"/>
    </row>
    <row r="506" ht="15.75" customHeight="1">
      <c r="U506" s="48"/>
      <c r="W506" s="67"/>
    </row>
    <row r="507" ht="15.75" customHeight="1">
      <c r="U507" s="48"/>
      <c r="W507" s="67"/>
    </row>
    <row r="508" ht="15.75" customHeight="1">
      <c r="U508" s="48"/>
      <c r="W508" s="67"/>
    </row>
    <row r="509" ht="15.75" customHeight="1">
      <c r="U509" s="48"/>
      <c r="W509" s="67"/>
    </row>
    <row r="510" ht="15.75" customHeight="1">
      <c r="U510" s="48"/>
      <c r="W510" s="67"/>
    </row>
    <row r="511" ht="15.75" customHeight="1">
      <c r="U511" s="48"/>
      <c r="W511" s="67"/>
    </row>
    <row r="512" ht="15.75" customHeight="1">
      <c r="U512" s="48"/>
      <c r="W512" s="67"/>
    </row>
    <row r="513" ht="15.75" customHeight="1">
      <c r="U513" s="48"/>
      <c r="W513" s="67"/>
    </row>
    <row r="514" ht="15.75" customHeight="1">
      <c r="U514" s="48"/>
      <c r="W514" s="67"/>
    </row>
    <row r="515" ht="15.75" customHeight="1">
      <c r="U515" s="48"/>
      <c r="W515" s="67"/>
    </row>
    <row r="516" ht="15.75" customHeight="1">
      <c r="U516" s="48"/>
      <c r="W516" s="67"/>
    </row>
    <row r="517" ht="15.75" customHeight="1">
      <c r="U517" s="48"/>
      <c r="W517" s="67"/>
    </row>
    <row r="518" ht="15.75" customHeight="1">
      <c r="U518" s="48"/>
      <c r="W518" s="67"/>
    </row>
    <row r="519" ht="15.75" customHeight="1">
      <c r="U519" s="48"/>
      <c r="W519" s="67"/>
    </row>
    <row r="520" ht="15.75" customHeight="1">
      <c r="U520" s="48"/>
      <c r="W520" s="67"/>
    </row>
    <row r="521" ht="15.75" customHeight="1">
      <c r="U521" s="48"/>
      <c r="W521" s="67"/>
    </row>
    <row r="522" ht="15.75" customHeight="1">
      <c r="U522" s="48"/>
      <c r="W522" s="67"/>
    </row>
    <row r="523" ht="15.75" customHeight="1">
      <c r="U523" s="48"/>
      <c r="W523" s="67"/>
    </row>
    <row r="524" ht="15.75" customHeight="1">
      <c r="U524" s="48"/>
      <c r="W524" s="67"/>
    </row>
    <row r="525" ht="15.75" customHeight="1">
      <c r="U525" s="48"/>
      <c r="W525" s="67"/>
    </row>
    <row r="526" ht="15.75" customHeight="1">
      <c r="U526" s="48"/>
      <c r="W526" s="67"/>
    </row>
    <row r="527" ht="15.75" customHeight="1">
      <c r="U527" s="48"/>
      <c r="W527" s="67"/>
    </row>
    <row r="528" ht="15.75" customHeight="1">
      <c r="U528" s="48"/>
      <c r="W528" s="67"/>
    </row>
    <row r="529" ht="15.75" customHeight="1">
      <c r="U529" s="48"/>
      <c r="W529" s="67"/>
    </row>
    <row r="530" ht="15.75" customHeight="1">
      <c r="U530" s="48"/>
      <c r="W530" s="67"/>
    </row>
    <row r="531" ht="15.75" customHeight="1">
      <c r="U531" s="48"/>
      <c r="W531" s="67"/>
    </row>
    <row r="532" ht="15.75" customHeight="1">
      <c r="U532" s="48"/>
      <c r="W532" s="67"/>
    </row>
    <row r="533" ht="15.75" customHeight="1">
      <c r="U533" s="48"/>
      <c r="W533" s="67"/>
    </row>
    <row r="534" ht="15.75" customHeight="1">
      <c r="U534" s="48"/>
      <c r="W534" s="67"/>
    </row>
    <row r="535" ht="15.75" customHeight="1">
      <c r="U535" s="48"/>
      <c r="W535" s="67"/>
    </row>
    <row r="536" ht="15.75" customHeight="1">
      <c r="U536" s="48"/>
      <c r="W536" s="67"/>
    </row>
    <row r="537" ht="15.75" customHeight="1">
      <c r="U537" s="48"/>
      <c r="W537" s="67"/>
    </row>
    <row r="538" ht="15.75" customHeight="1">
      <c r="U538" s="48"/>
      <c r="W538" s="67"/>
    </row>
    <row r="539" ht="15.75" customHeight="1">
      <c r="U539" s="48"/>
      <c r="W539" s="67"/>
    </row>
    <row r="540" ht="15.75" customHeight="1">
      <c r="U540" s="48"/>
      <c r="W540" s="67"/>
    </row>
    <row r="541" ht="15.75" customHeight="1">
      <c r="U541" s="48"/>
      <c r="W541" s="67"/>
    </row>
    <row r="542" ht="15.75" customHeight="1">
      <c r="U542" s="48"/>
      <c r="W542" s="67"/>
    </row>
    <row r="543" ht="15.75" customHeight="1">
      <c r="U543" s="48"/>
      <c r="W543" s="67"/>
    </row>
    <row r="544" ht="15.75" customHeight="1">
      <c r="U544" s="48"/>
      <c r="W544" s="67"/>
    </row>
    <row r="545" ht="15.75" customHeight="1">
      <c r="U545" s="48"/>
      <c r="W545" s="67"/>
    </row>
    <row r="546" ht="15.75" customHeight="1">
      <c r="U546" s="48"/>
      <c r="W546" s="67"/>
    </row>
    <row r="547" ht="15.75" customHeight="1">
      <c r="U547" s="48"/>
      <c r="W547" s="67"/>
    </row>
    <row r="548" ht="15.75" customHeight="1">
      <c r="U548" s="48"/>
      <c r="W548" s="67"/>
    </row>
    <row r="549" ht="15.75" customHeight="1">
      <c r="U549" s="48"/>
      <c r="W549" s="67"/>
    </row>
    <row r="550" ht="15.75" customHeight="1">
      <c r="U550" s="48"/>
      <c r="W550" s="67"/>
    </row>
    <row r="551" ht="15.75" customHeight="1">
      <c r="U551" s="48"/>
      <c r="W551" s="67"/>
    </row>
    <row r="552" ht="15.75" customHeight="1">
      <c r="U552" s="48"/>
      <c r="W552" s="67"/>
    </row>
    <row r="553" ht="15.75" customHeight="1">
      <c r="U553" s="48"/>
      <c r="W553" s="67"/>
    </row>
    <row r="554" ht="15.75" customHeight="1">
      <c r="U554" s="48"/>
      <c r="W554" s="67"/>
    </row>
    <row r="555" ht="15.75" customHeight="1">
      <c r="U555" s="48"/>
      <c r="W555" s="67"/>
    </row>
    <row r="556" ht="15.75" customHeight="1">
      <c r="U556" s="48"/>
      <c r="W556" s="67"/>
    </row>
    <row r="557" ht="15.75" customHeight="1">
      <c r="U557" s="48"/>
      <c r="W557" s="67"/>
    </row>
    <row r="558" ht="15.75" customHeight="1">
      <c r="U558" s="48"/>
      <c r="W558" s="67"/>
    </row>
    <row r="559" ht="15.75" customHeight="1">
      <c r="U559" s="48"/>
      <c r="W559" s="67"/>
    </row>
    <row r="560" ht="15.75" customHeight="1">
      <c r="U560" s="48"/>
      <c r="W560" s="67"/>
    </row>
    <row r="561" ht="15.75" customHeight="1">
      <c r="U561" s="48"/>
      <c r="W561" s="67"/>
    </row>
    <row r="562" ht="15.75" customHeight="1">
      <c r="U562" s="48"/>
      <c r="W562" s="67"/>
    </row>
    <row r="563" ht="15.75" customHeight="1">
      <c r="U563" s="48"/>
      <c r="W563" s="67"/>
    </row>
    <row r="564" ht="15.75" customHeight="1">
      <c r="U564" s="48"/>
      <c r="W564" s="67"/>
    </row>
    <row r="565" ht="15.75" customHeight="1">
      <c r="U565" s="48"/>
      <c r="W565" s="67"/>
    </row>
    <row r="566" ht="15.75" customHeight="1">
      <c r="U566" s="48"/>
      <c r="W566" s="67"/>
    </row>
    <row r="567" ht="15.75" customHeight="1">
      <c r="U567" s="48"/>
      <c r="W567" s="67"/>
    </row>
    <row r="568" ht="15.75" customHeight="1">
      <c r="U568" s="48"/>
      <c r="W568" s="67"/>
    </row>
    <row r="569" ht="15.75" customHeight="1">
      <c r="U569" s="48"/>
      <c r="W569" s="67"/>
    </row>
    <row r="570" ht="15.75" customHeight="1">
      <c r="U570" s="48"/>
      <c r="W570" s="67"/>
    </row>
    <row r="571" ht="15.75" customHeight="1">
      <c r="U571" s="48"/>
      <c r="W571" s="67"/>
    </row>
    <row r="572" ht="15.75" customHeight="1">
      <c r="U572" s="48"/>
      <c r="W572" s="67"/>
    </row>
    <row r="573" ht="15.75" customHeight="1">
      <c r="U573" s="48"/>
      <c r="W573" s="67"/>
    </row>
    <row r="574" ht="15.75" customHeight="1">
      <c r="U574" s="48"/>
      <c r="W574" s="67"/>
    </row>
    <row r="575" ht="15.75" customHeight="1">
      <c r="U575" s="48"/>
      <c r="W575" s="67"/>
    </row>
    <row r="576" ht="15.75" customHeight="1">
      <c r="U576" s="48"/>
      <c r="W576" s="67"/>
    </row>
    <row r="577" ht="15.75" customHeight="1">
      <c r="U577" s="48"/>
      <c r="W577" s="67"/>
    </row>
    <row r="578" ht="15.75" customHeight="1">
      <c r="U578" s="48"/>
      <c r="W578" s="67"/>
    </row>
    <row r="579" ht="15.75" customHeight="1">
      <c r="U579" s="48"/>
      <c r="W579" s="67"/>
    </row>
    <row r="580" ht="15.75" customHeight="1">
      <c r="U580" s="48"/>
      <c r="W580" s="67"/>
    </row>
    <row r="581" ht="15.75" customHeight="1">
      <c r="U581" s="48"/>
      <c r="W581" s="67"/>
    </row>
    <row r="582" ht="15.75" customHeight="1">
      <c r="U582" s="48"/>
      <c r="W582" s="67"/>
    </row>
    <row r="583" ht="15.75" customHeight="1">
      <c r="U583" s="48"/>
      <c r="W583" s="67"/>
    </row>
    <row r="584" ht="15.75" customHeight="1">
      <c r="U584" s="48"/>
      <c r="W584" s="67"/>
    </row>
    <row r="585" ht="15.75" customHeight="1">
      <c r="U585" s="48"/>
      <c r="W585" s="67"/>
    </row>
    <row r="586" ht="15.75" customHeight="1">
      <c r="U586" s="48"/>
      <c r="W586" s="67"/>
    </row>
    <row r="587" ht="15.75" customHeight="1">
      <c r="U587" s="48"/>
      <c r="W587" s="67"/>
    </row>
    <row r="588" ht="15.75" customHeight="1">
      <c r="U588" s="48"/>
      <c r="W588" s="67"/>
    </row>
    <row r="589" ht="15.75" customHeight="1">
      <c r="U589" s="48"/>
      <c r="W589" s="67"/>
    </row>
    <row r="590" ht="15.75" customHeight="1">
      <c r="U590" s="48"/>
      <c r="W590" s="67"/>
    </row>
    <row r="591" ht="15.75" customHeight="1">
      <c r="U591" s="48"/>
      <c r="W591" s="67"/>
    </row>
    <row r="592" ht="15.75" customHeight="1">
      <c r="U592" s="48"/>
      <c r="W592" s="67"/>
    </row>
    <row r="593" ht="15.75" customHeight="1">
      <c r="U593" s="48"/>
      <c r="W593" s="67"/>
    </row>
    <row r="594" ht="15.75" customHeight="1">
      <c r="U594" s="48"/>
      <c r="W594" s="67"/>
    </row>
    <row r="595" ht="15.75" customHeight="1">
      <c r="U595" s="48"/>
      <c r="W595" s="67"/>
    </row>
    <row r="596" ht="15.75" customHeight="1">
      <c r="U596" s="48"/>
      <c r="W596" s="67"/>
    </row>
    <row r="597" ht="15.75" customHeight="1">
      <c r="U597" s="48"/>
      <c r="W597" s="67"/>
    </row>
    <row r="598" ht="15.75" customHeight="1">
      <c r="U598" s="48"/>
      <c r="W598" s="67"/>
    </row>
    <row r="599" ht="15.75" customHeight="1">
      <c r="U599" s="48"/>
      <c r="W599" s="67"/>
    </row>
    <row r="600" ht="15.75" customHeight="1">
      <c r="U600" s="48"/>
      <c r="W600" s="67"/>
    </row>
    <row r="601" ht="15.75" customHeight="1">
      <c r="U601" s="48"/>
      <c r="W601" s="67"/>
    </row>
    <row r="602" ht="15.75" customHeight="1">
      <c r="U602" s="48"/>
      <c r="W602" s="67"/>
    </row>
    <row r="603" ht="15.75" customHeight="1">
      <c r="U603" s="48"/>
      <c r="W603" s="67"/>
    </row>
    <row r="604" ht="15.75" customHeight="1">
      <c r="U604" s="48"/>
      <c r="W604" s="67"/>
    </row>
    <row r="605" ht="15.75" customHeight="1">
      <c r="U605" s="48"/>
      <c r="W605" s="67"/>
    </row>
    <row r="606" ht="15.75" customHeight="1">
      <c r="U606" s="48"/>
      <c r="W606" s="67"/>
    </row>
    <row r="607" ht="15.75" customHeight="1">
      <c r="U607" s="48"/>
      <c r="W607" s="67"/>
    </row>
    <row r="608" ht="15.75" customHeight="1">
      <c r="U608" s="48"/>
      <c r="W608" s="67"/>
    </row>
    <row r="609" ht="15.75" customHeight="1">
      <c r="U609" s="48"/>
      <c r="W609" s="67"/>
    </row>
    <row r="610" ht="15.75" customHeight="1">
      <c r="U610" s="48"/>
      <c r="W610" s="67"/>
    </row>
    <row r="611" ht="15.75" customHeight="1">
      <c r="U611" s="48"/>
      <c r="W611" s="67"/>
    </row>
    <row r="612" ht="15.75" customHeight="1">
      <c r="U612" s="48"/>
      <c r="W612" s="67"/>
    </row>
    <row r="613" ht="15.75" customHeight="1">
      <c r="U613" s="48"/>
      <c r="W613" s="67"/>
    </row>
    <row r="614" ht="15.75" customHeight="1">
      <c r="U614" s="48"/>
      <c r="W614" s="67"/>
    </row>
    <row r="615" ht="15.75" customHeight="1">
      <c r="U615" s="48"/>
      <c r="W615" s="67"/>
    </row>
    <row r="616" ht="15.75" customHeight="1">
      <c r="U616" s="48"/>
      <c r="W616" s="67"/>
    </row>
    <row r="617" ht="15.75" customHeight="1">
      <c r="U617" s="48"/>
      <c r="W617" s="67"/>
    </row>
    <row r="618" ht="15.75" customHeight="1">
      <c r="U618" s="48"/>
      <c r="W618" s="67"/>
    </row>
    <row r="619" ht="15.75" customHeight="1">
      <c r="U619" s="48"/>
      <c r="W619" s="67"/>
    </row>
    <row r="620" ht="15.75" customHeight="1">
      <c r="U620" s="48"/>
      <c r="W620" s="67"/>
    </row>
    <row r="621" ht="15.75" customHeight="1">
      <c r="U621" s="48"/>
      <c r="W621" s="67"/>
    </row>
    <row r="622" ht="15.75" customHeight="1">
      <c r="U622" s="48"/>
      <c r="W622" s="67"/>
    </row>
    <row r="623" ht="15.75" customHeight="1">
      <c r="U623" s="48"/>
      <c r="W623" s="67"/>
    </row>
    <row r="624" ht="15.75" customHeight="1">
      <c r="U624" s="48"/>
      <c r="W624" s="67"/>
    </row>
    <row r="625" ht="15.75" customHeight="1">
      <c r="U625" s="48"/>
      <c r="W625" s="67"/>
    </row>
    <row r="626" ht="15.75" customHeight="1">
      <c r="U626" s="48"/>
      <c r="W626" s="67"/>
    </row>
    <row r="627" ht="15.75" customHeight="1">
      <c r="U627" s="48"/>
      <c r="W627" s="67"/>
    </row>
    <row r="628" ht="15.75" customHeight="1">
      <c r="U628" s="48"/>
      <c r="W628" s="67"/>
    </row>
    <row r="629" ht="15.75" customHeight="1">
      <c r="U629" s="48"/>
      <c r="W629" s="67"/>
    </row>
    <row r="630" ht="15.75" customHeight="1">
      <c r="U630" s="48"/>
      <c r="W630" s="67"/>
    </row>
    <row r="631" ht="15.75" customHeight="1">
      <c r="U631" s="48"/>
      <c r="W631" s="67"/>
    </row>
    <row r="632" ht="15.75" customHeight="1">
      <c r="U632" s="48"/>
      <c r="W632" s="67"/>
    </row>
    <row r="633" ht="15.75" customHeight="1">
      <c r="U633" s="48"/>
      <c r="W633" s="67"/>
    </row>
    <row r="634" ht="15.75" customHeight="1">
      <c r="U634" s="48"/>
      <c r="W634" s="67"/>
    </row>
    <row r="635" ht="15.75" customHeight="1">
      <c r="U635" s="48"/>
      <c r="W635" s="67"/>
    </row>
    <row r="636" ht="15.75" customHeight="1">
      <c r="U636" s="48"/>
      <c r="W636" s="67"/>
    </row>
    <row r="637" ht="15.75" customHeight="1">
      <c r="U637" s="48"/>
      <c r="W637" s="67"/>
    </row>
    <row r="638" ht="15.75" customHeight="1">
      <c r="U638" s="48"/>
      <c r="W638" s="67"/>
    </row>
    <row r="639" ht="15.75" customHeight="1">
      <c r="U639" s="48"/>
      <c r="W639" s="67"/>
    </row>
    <row r="640" ht="15.75" customHeight="1">
      <c r="U640" s="48"/>
      <c r="W640" s="67"/>
    </row>
    <row r="641" ht="15.75" customHeight="1">
      <c r="U641" s="48"/>
      <c r="W641" s="67"/>
    </row>
    <row r="642" ht="15.75" customHeight="1">
      <c r="U642" s="48"/>
      <c r="W642" s="67"/>
    </row>
    <row r="643" ht="15.75" customHeight="1">
      <c r="U643" s="48"/>
      <c r="W643" s="67"/>
    </row>
    <row r="644" ht="15.75" customHeight="1">
      <c r="U644" s="48"/>
      <c r="W644" s="67"/>
    </row>
    <row r="645" ht="15.75" customHeight="1">
      <c r="U645" s="48"/>
      <c r="W645" s="67"/>
    </row>
    <row r="646" ht="15.75" customHeight="1">
      <c r="U646" s="48"/>
      <c r="W646" s="67"/>
    </row>
    <row r="647" ht="15.75" customHeight="1">
      <c r="U647" s="48"/>
      <c r="W647" s="67"/>
    </row>
    <row r="648" ht="15.75" customHeight="1">
      <c r="U648" s="48"/>
      <c r="W648" s="67"/>
    </row>
    <row r="649" ht="15.75" customHeight="1">
      <c r="U649" s="48"/>
      <c r="W649" s="67"/>
    </row>
    <row r="650" ht="15.75" customHeight="1">
      <c r="U650" s="48"/>
      <c r="W650" s="67"/>
    </row>
    <row r="651" ht="15.75" customHeight="1">
      <c r="U651" s="48"/>
      <c r="W651" s="67"/>
    </row>
    <row r="652" ht="15.75" customHeight="1">
      <c r="U652" s="48"/>
      <c r="W652" s="67"/>
    </row>
    <row r="653" ht="15.75" customHeight="1">
      <c r="U653" s="48"/>
      <c r="W653" s="67"/>
    </row>
    <row r="654" ht="15.75" customHeight="1">
      <c r="U654" s="48"/>
      <c r="W654" s="67"/>
    </row>
    <row r="655" ht="15.75" customHeight="1">
      <c r="U655" s="48"/>
      <c r="W655" s="67"/>
    </row>
    <row r="656" ht="15.75" customHeight="1">
      <c r="U656" s="48"/>
      <c r="W656" s="67"/>
    </row>
    <row r="657" ht="15.75" customHeight="1">
      <c r="U657" s="48"/>
      <c r="W657" s="67"/>
    </row>
    <row r="658" ht="15.75" customHeight="1">
      <c r="U658" s="48"/>
      <c r="W658" s="67"/>
    </row>
    <row r="659" ht="15.75" customHeight="1">
      <c r="U659" s="48"/>
      <c r="W659" s="67"/>
    </row>
    <row r="660" ht="15.75" customHeight="1">
      <c r="U660" s="48"/>
      <c r="W660" s="67"/>
    </row>
    <row r="661" ht="15.75" customHeight="1">
      <c r="U661" s="48"/>
      <c r="W661" s="67"/>
    </row>
    <row r="662" ht="15.75" customHeight="1">
      <c r="U662" s="48"/>
      <c r="W662" s="67"/>
    </row>
    <row r="663" ht="15.75" customHeight="1">
      <c r="U663" s="48"/>
      <c r="W663" s="67"/>
    </row>
    <row r="664" ht="15.75" customHeight="1">
      <c r="U664" s="48"/>
      <c r="W664" s="67"/>
    </row>
    <row r="665" ht="15.75" customHeight="1">
      <c r="U665" s="48"/>
      <c r="W665" s="67"/>
    </row>
    <row r="666" ht="15.75" customHeight="1">
      <c r="U666" s="48"/>
      <c r="W666" s="67"/>
    </row>
    <row r="667" ht="15.75" customHeight="1">
      <c r="U667" s="48"/>
      <c r="W667" s="67"/>
    </row>
    <row r="668" ht="15.75" customHeight="1">
      <c r="U668" s="48"/>
      <c r="W668" s="67"/>
    </row>
    <row r="669" ht="15.75" customHeight="1">
      <c r="U669" s="48"/>
      <c r="W669" s="67"/>
    </row>
    <row r="670" ht="15.75" customHeight="1">
      <c r="U670" s="48"/>
      <c r="W670" s="67"/>
    </row>
    <row r="671" ht="15.75" customHeight="1">
      <c r="U671" s="48"/>
      <c r="W671" s="67"/>
    </row>
    <row r="672" ht="15.75" customHeight="1">
      <c r="U672" s="48"/>
      <c r="W672" s="67"/>
    </row>
    <row r="673" ht="15.75" customHeight="1">
      <c r="U673" s="48"/>
      <c r="W673" s="67"/>
    </row>
    <row r="674" ht="15.75" customHeight="1">
      <c r="U674" s="48"/>
      <c r="W674" s="67"/>
    </row>
    <row r="675" ht="15.75" customHeight="1">
      <c r="U675" s="48"/>
      <c r="W675" s="67"/>
    </row>
    <row r="676" ht="15.75" customHeight="1">
      <c r="U676" s="48"/>
      <c r="W676" s="67"/>
    </row>
    <row r="677" ht="15.75" customHeight="1">
      <c r="U677" s="48"/>
      <c r="W677" s="67"/>
    </row>
    <row r="678" ht="15.75" customHeight="1">
      <c r="U678" s="48"/>
      <c r="W678" s="67"/>
    </row>
    <row r="679" ht="15.75" customHeight="1">
      <c r="U679" s="48"/>
      <c r="W679" s="67"/>
    </row>
    <row r="680" ht="15.75" customHeight="1">
      <c r="U680" s="48"/>
      <c r="W680" s="67"/>
    </row>
    <row r="681" ht="15.75" customHeight="1">
      <c r="U681" s="48"/>
      <c r="W681" s="67"/>
    </row>
    <row r="682" ht="15.75" customHeight="1">
      <c r="U682" s="48"/>
      <c r="W682" s="67"/>
    </row>
    <row r="683" ht="15.75" customHeight="1">
      <c r="U683" s="48"/>
      <c r="W683" s="67"/>
    </row>
    <row r="684" ht="15.75" customHeight="1">
      <c r="U684" s="48"/>
      <c r="W684" s="67"/>
    </row>
    <row r="685" ht="15.75" customHeight="1">
      <c r="U685" s="48"/>
      <c r="W685" s="67"/>
    </row>
    <row r="686" ht="15.75" customHeight="1">
      <c r="U686" s="48"/>
      <c r="W686" s="67"/>
    </row>
    <row r="687" ht="15.75" customHeight="1">
      <c r="U687" s="48"/>
      <c r="W687" s="67"/>
    </row>
    <row r="688" ht="15.75" customHeight="1">
      <c r="U688" s="48"/>
      <c r="W688" s="67"/>
    </row>
    <row r="689" ht="15.75" customHeight="1">
      <c r="U689" s="48"/>
      <c r="W689" s="67"/>
    </row>
    <row r="690" ht="15.75" customHeight="1">
      <c r="U690" s="48"/>
      <c r="W690" s="67"/>
    </row>
    <row r="691" ht="15.75" customHeight="1">
      <c r="U691" s="48"/>
      <c r="W691" s="67"/>
    </row>
    <row r="692" ht="15.75" customHeight="1">
      <c r="U692" s="48"/>
      <c r="W692" s="67"/>
    </row>
    <row r="693" ht="15.75" customHeight="1">
      <c r="U693" s="48"/>
      <c r="W693" s="67"/>
    </row>
    <row r="694" ht="15.75" customHeight="1">
      <c r="U694" s="48"/>
      <c r="W694" s="67"/>
    </row>
    <row r="695" ht="15.75" customHeight="1">
      <c r="U695" s="48"/>
      <c r="W695" s="67"/>
    </row>
    <row r="696" ht="15.75" customHeight="1">
      <c r="U696" s="48"/>
      <c r="W696" s="67"/>
    </row>
    <row r="697" ht="15.75" customHeight="1">
      <c r="U697" s="48"/>
      <c r="W697" s="67"/>
    </row>
    <row r="698" ht="15.75" customHeight="1">
      <c r="U698" s="48"/>
      <c r="W698" s="67"/>
    </row>
    <row r="699" ht="15.75" customHeight="1">
      <c r="U699" s="48"/>
      <c r="W699" s="67"/>
    </row>
    <row r="700" ht="15.75" customHeight="1">
      <c r="U700" s="48"/>
      <c r="W700" s="67"/>
    </row>
    <row r="701" ht="15.75" customHeight="1">
      <c r="U701" s="48"/>
      <c r="W701" s="67"/>
    </row>
    <row r="702" ht="15.75" customHeight="1">
      <c r="U702" s="48"/>
      <c r="W702" s="67"/>
    </row>
    <row r="703" ht="15.75" customHeight="1">
      <c r="U703" s="48"/>
      <c r="W703" s="67"/>
    </row>
    <row r="704" ht="15.75" customHeight="1">
      <c r="U704" s="48"/>
      <c r="W704" s="67"/>
    </row>
    <row r="705" ht="15.75" customHeight="1">
      <c r="U705" s="48"/>
      <c r="W705" s="67"/>
    </row>
    <row r="706" ht="15.75" customHeight="1">
      <c r="U706" s="48"/>
      <c r="W706" s="67"/>
    </row>
    <row r="707" ht="15.75" customHeight="1">
      <c r="U707" s="48"/>
      <c r="W707" s="67"/>
    </row>
    <row r="708" ht="15.75" customHeight="1">
      <c r="U708" s="48"/>
      <c r="W708" s="67"/>
    </row>
    <row r="709" ht="15.75" customHeight="1">
      <c r="U709" s="48"/>
      <c r="W709" s="67"/>
    </row>
    <row r="710" ht="15.75" customHeight="1">
      <c r="U710" s="48"/>
      <c r="W710" s="67"/>
    </row>
    <row r="711" ht="15.75" customHeight="1">
      <c r="U711" s="48"/>
      <c r="W711" s="67"/>
    </row>
    <row r="712" ht="15.75" customHeight="1">
      <c r="U712" s="48"/>
      <c r="W712" s="67"/>
    </row>
    <row r="713" ht="15.75" customHeight="1">
      <c r="U713" s="48"/>
      <c r="W713" s="67"/>
    </row>
    <row r="714" ht="15.75" customHeight="1">
      <c r="U714" s="48"/>
      <c r="W714" s="67"/>
    </row>
    <row r="715" ht="15.75" customHeight="1">
      <c r="U715" s="48"/>
      <c r="W715" s="67"/>
    </row>
    <row r="716" ht="15.75" customHeight="1">
      <c r="U716" s="48"/>
      <c r="W716" s="67"/>
    </row>
    <row r="717" ht="15.75" customHeight="1">
      <c r="U717" s="48"/>
      <c r="W717" s="67"/>
    </row>
    <row r="718" ht="15.75" customHeight="1">
      <c r="U718" s="48"/>
      <c r="W718" s="67"/>
    </row>
    <row r="719" ht="15.75" customHeight="1">
      <c r="U719" s="48"/>
      <c r="W719" s="67"/>
    </row>
    <row r="720" ht="15.75" customHeight="1">
      <c r="U720" s="48"/>
      <c r="W720" s="67"/>
    </row>
    <row r="721" ht="15.75" customHeight="1">
      <c r="U721" s="48"/>
      <c r="W721" s="67"/>
    </row>
    <row r="722" ht="15.75" customHeight="1">
      <c r="U722" s="48"/>
      <c r="W722" s="67"/>
    </row>
    <row r="723" ht="15.75" customHeight="1">
      <c r="U723" s="48"/>
      <c r="W723" s="67"/>
    </row>
    <row r="724" ht="15.75" customHeight="1">
      <c r="U724" s="48"/>
      <c r="W724" s="67"/>
    </row>
    <row r="725" ht="15.75" customHeight="1">
      <c r="U725" s="48"/>
      <c r="W725" s="67"/>
    </row>
    <row r="726" ht="15.75" customHeight="1">
      <c r="U726" s="48"/>
      <c r="W726" s="67"/>
    </row>
    <row r="727" ht="15.75" customHeight="1">
      <c r="U727" s="48"/>
      <c r="W727" s="67"/>
    </row>
    <row r="728" ht="15.75" customHeight="1">
      <c r="U728" s="48"/>
      <c r="W728" s="67"/>
    </row>
    <row r="729" ht="15.75" customHeight="1">
      <c r="U729" s="48"/>
      <c r="W729" s="67"/>
    </row>
    <row r="730" ht="15.75" customHeight="1">
      <c r="U730" s="48"/>
      <c r="W730" s="67"/>
    </row>
    <row r="731" ht="15.75" customHeight="1">
      <c r="U731" s="48"/>
      <c r="W731" s="67"/>
    </row>
    <row r="732" ht="15.75" customHeight="1">
      <c r="U732" s="48"/>
      <c r="W732" s="67"/>
    </row>
    <row r="733" ht="15.75" customHeight="1">
      <c r="U733" s="48"/>
      <c r="W733" s="67"/>
    </row>
    <row r="734" ht="15.75" customHeight="1">
      <c r="U734" s="48"/>
      <c r="W734" s="67"/>
    </row>
    <row r="735" ht="15.75" customHeight="1">
      <c r="U735" s="48"/>
      <c r="W735" s="67"/>
    </row>
    <row r="736" ht="15.75" customHeight="1">
      <c r="U736" s="48"/>
      <c r="W736" s="67"/>
    </row>
    <row r="737" ht="15.75" customHeight="1">
      <c r="U737" s="48"/>
      <c r="W737" s="67"/>
    </row>
    <row r="738" ht="15.75" customHeight="1">
      <c r="U738" s="48"/>
      <c r="W738" s="67"/>
    </row>
    <row r="739" ht="15.75" customHeight="1">
      <c r="U739" s="48"/>
      <c r="W739" s="67"/>
    </row>
    <row r="740" ht="15.75" customHeight="1">
      <c r="U740" s="48"/>
      <c r="W740" s="67"/>
    </row>
    <row r="741" ht="15.75" customHeight="1">
      <c r="U741" s="48"/>
      <c r="W741" s="67"/>
    </row>
    <row r="742" ht="15.75" customHeight="1">
      <c r="U742" s="48"/>
      <c r="W742" s="67"/>
    </row>
    <row r="743" ht="15.75" customHeight="1">
      <c r="U743" s="48"/>
      <c r="W743" s="67"/>
    </row>
    <row r="744" ht="15.75" customHeight="1">
      <c r="U744" s="48"/>
      <c r="W744" s="67"/>
    </row>
    <row r="745" ht="15.75" customHeight="1">
      <c r="U745" s="48"/>
      <c r="W745" s="67"/>
    </row>
    <row r="746" ht="15.75" customHeight="1">
      <c r="U746" s="48"/>
      <c r="W746" s="67"/>
    </row>
    <row r="747" ht="15.75" customHeight="1">
      <c r="U747" s="48"/>
      <c r="W747" s="67"/>
    </row>
    <row r="748" ht="15.75" customHeight="1">
      <c r="U748" s="48"/>
      <c r="W748" s="67"/>
    </row>
    <row r="749" ht="15.75" customHeight="1">
      <c r="U749" s="48"/>
      <c r="W749" s="67"/>
    </row>
    <row r="750" ht="15.75" customHeight="1">
      <c r="U750" s="48"/>
      <c r="W750" s="67"/>
    </row>
    <row r="751" ht="15.75" customHeight="1">
      <c r="U751" s="48"/>
      <c r="W751" s="67"/>
    </row>
    <row r="752" ht="15.75" customHeight="1">
      <c r="U752" s="48"/>
      <c r="W752" s="67"/>
    </row>
    <row r="753" ht="15.75" customHeight="1">
      <c r="U753" s="48"/>
      <c r="W753" s="67"/>
    </row>
    <row r="754" ht="15.75" customHeight="1">
      <c r="U754" s="48"/>
      <c r="W754" s="67"/>
    </row>
    <row r="755" ht="15.75" customHeight="1">
      <c r="U755" s="48"/>
      <c r="W755" s="67"/>
    </row>
    <row r="756" ht="15.75" customHeight="1">
      <c r="U756" s="48"/>
      <c r="W756" s="67"/>
    </row>
    <row r="757" ht="15.75" customHeight="1">
      <c r="U757" s="48"/>
      <c r="W757" s="67"/>
    </row>
    <row r="758" ht="15.75" customHeight="1">
      <c r="U758" s="48"/>
      <c r="W758" s="67"/>
    </row>
    <row r="759" ht="15.75" customHeight="1">
      <c r="U759" s="48"/>
      <c r="W759" s="67"/>
    </row>
    <row r="760" ht="15.75" customHeight="1">
      <c r="U760" s="48"/>
      <c r="W760" s="67"/>
    </row>
    <row r="761" ht="15.75" customHeight="1">
      <c r="U761" s="48"/>
      <c r="W761" s="67"/>
    </row>
    <row r="762" ht="15.75" customHeight="1">
      <c r="U762" s="48"/>
      <c r="W762" s="67"/>
    </row>
    <row r="763" ht="15.75" customHeight="1">
      <c r="U763" s="48"/>
      <c r="W763" s="67"/>
    </row>
    <row r="764" ht="15.75" customHeight="1">
      <c r="U764" s="48"/>
      <c r="W764" s="67"/>
    </row>
    <row r="765" ht="15.75" customHeight="1">
      <c r="U765" s="48"/>
      <c r="W765" s="67"/>
    </row>
    <row r="766" ht="15.75" customHeight="1">
      <c r="U766" s="48"/>
      <c r="W766" s="67"/>
    </row>
    <row r="767" ht="15.75" customHeight="1">
      <c r="U767" s="48"/>
      <c r="W767" s="67"/>
    </row>
    <row r="768" ht="15.75" customHeight="1">
      <c r="U768" s="48"/>
      <c r="W768" s="67"/>
    </row>
    <row r="769" ht="15.75" customHeight="1">
      <c r="U769" s="48"/>
      <c r="W769" s="67"/>
    </row>
    <row r="770" ht="15.75" customHeight="1">
      <c r="U770" s="48"/>
      <c r="W770" s="67"/>
    </row>
    <row r="771" ht="15.75" customHeight="1">
      <c r="U771" s="48"/>
      <c r="W771" s="67"/>
    </row>
    <row r="772" ht="15.75" customHeight="1">
      <c r="U772" s="48"/>
      <c r="W772" s="67"/>
    </row>
    <row r="773" ht="15.75" customHeight="1">
      <c r="U773" s="48"/>
      <c r="W773" s="67"/>
    </row>
    <row r="774" ht="15.75" customHeight="1">
      <c r="U774" s="48"/>
      <c r="W774" s="67"/>
    </row>
    <row r="775" ht="15.75" customHeight="1">
      <c r="U775" s="48"/>
      <c r="W775" s="67"/>
    </row>
    <row r="776" ht="15.75" customHeight="1">
      <c r="U776" s="48"/>
      <c r="W776" s="67"/>
    </row>
    <row r="777" ht="15.75" customHeight="1">
      <c r="U777" s="48"/>
      <c r="W777" s="67"/>
    </row>
    <row r="778" ht="15.75" customHeight="1">
      <c r="U778" s="48"/>
      <c r="W778" s="67"/>
    </row>
    <row r="779" ht="15.75" customHeight="1">
      <c r="U779" s="48"/>
      <c r="W779" s="67"/>
    </row>
    <row r="780" ht="15.75" customHeight="1">
      <c r="U780" s="48"/>
      <c r="W780" s="67"/>
    </row>
    <row r="781" ht="15.75" customHeight="1">
      <c r="U781" s="48"/>
      <c r="W781" s="67"/>
    </row>
    <row r="782" ht="15.75" customHeight="1">
      <c r="U782" s="48"/>
      <c r="W782" s="67"/>
    </row>
    <row r="783" ht="15.75" customHeight="1">
      <c r="U783" s="48"/>
      <c r="W783" s="67"/>
    </row>
    <row r="784" ht="15.75" customHeight="1">
      <c r="U784" s="48"/>
      <c r="W784" s="67"/>
    </row>
    <row r="785" ht="15.75" customHeight="1">
      <c r="U785" s="48"/>
      <c r="W785" s="67"/>
    </row>
    <row r="786" ht="15.75" customHeight="1">
      <c r="U786" s="48"/>
      <c r="W786" s="67"/>
    </row>
    <row r="787" ht="15.75" customHeight="1">
      <c r="U787" s="48"/>
      <c r="W787" s="67"/>
    </row>
    <row r="788" ht="15.75" customHeight="1">
      <c r="U788" s="48"/>
      <c r="W788" s="67"/>
    </row>
    <row r="789" ht="15.75" customHeight="1">
      <c r="U789" s="48"/>
      <c r="W789" s="67"/>
    </row>
    <row r="790" ht="15.75" customHeight="1">
      <c r="U790" s="48"/>
      <c r="W790" s="67"/>
    </row>
    <row r="791" ht="15.75" customHeight="1">
      <c r="U791" s="48"/>
      <c r="W791" s="67"/>
    </row>
    <row r="792" ht="15.75" customHeight="1">
      <c r="U792" s="48"/>
      <c r="W792" s="67"/>
    </row>
    <row r="793" ht="15.75" customHeight="1">
      <c r="U793" s="48"/>
      <c r="W793" s="67"/>
    </row>
    <row r="794" ht="15.75" customHeight="1">
      <c r="U794" s="48"/>
      <c r="W794" s="67"/>
    </row>
    <row r="795" ht="15.75" customHeight="1">
      <c r="U795" s="48"/>
      <c r="W795" s="67"/>
    </row>
    <row r="796" ht="15.75" customHeight="1">
      <c r="U796" s="48"/>
      <c r="W796" s="67"/>
    </row>
    <row r="797" ht="15.75" customHeight="1">
      <c r="U797" s="48"/>
      <c r="W797" s="67"/>
    </row>
    <row r="798" ht="15.75" customHeight="1">
      <c r="U798" s="48"/>
      <c r="W798" s="67"/>
    </row>
    <row r="799" ht="15.75" customHeight="1">
      <c r="U799" s="48"/>
      <c r="W799" s="67"/>
    </row>
    <row r="800" ht="15.75" customHeight="1">
      <c r="U800" s="48"/>
      <c r="W800" s="67"/>
    </row>
    <row r="801" ht="15.75" customHeight="1">
      <c r="U801" s="48"/>
      <c r="W801" s="67"/>
    </row>
    <row r="802" ht="15.75" customHeight="1">
      <c r="U802" s="48"/>
      <c r="W802" s="67"/>
    </row>
    <row r="803" ht="15.75" customHeight="1">
      <c r="U803" s="48"/>
      <c r="W803" s="67"/>
    </row>
    <row r="804" ht="15.75" customHeight="1">
      <c r="U804" s="48"/>
      <c r="W804" s="67"/>
    </row>
    <row r="805" ht="15.75" customHeight="1">
      <c r="U805" s="48"/>
      <c r="W805" s="67"/>
    </row>
    <row r="806" ht="15.75" customHeight="1">
      <c r="U806" s="48"/>
      <c r="W806" s="67"/>
    </row>
    <row r="807" ht="15.75" customHeight="1">
      <c r="U807" s="48"/>
      <c r="W807" s="67"/>
    </row>
    <row r="808" ht="15.75" customHeight="1">
      <c r="U808" s="48"/>
      <c r="W808" s="67"/>
    </row>
    <row r="809" ht="15.75" customHeight="1">
      <c r="U809" s="48"/>
      <c r="W809" s="67"/>
    </row>
    <row r="810" ht="15.75" customHeight="1">
      <c r="U810" s="48"/>
      <c r="W810" s="67"/>
    </row>
    <row r="811" ht="15.75" customHeight="1">
      <c r="U811" s="48"/>
      <c r="W811" s="67"/>
    </row>
    <row r="812" ht="15.75" customHeight="1">
      <c r="U812" s="48"/>
      <c r="W812" s="67"/>
    </row>
    <row r="813" ht="15.75" customHeight="1">
      <c r="U813" s="48"/>
      <c r="W813" s="67"/>
    </row>
    <row r="814" ht="15.75" customHeight="1">
      <c r="U814" s="48"/>
      <c r="W814" s="67"/>
    </row>
    <row r="815" ht="15.75" customHeight="1">
      <c r="U815" s="48"/>
      <c r="W815" s="67"/>
    </row>
    <row r="816" ht="15.75" customHeight="1">
      <c r="U816" s="48"/>
      <c r="W816" s="67"/>
    </row>
    <row r="817" ht="15.75" customHeight="1">
      <c r="U817" s="48"/>
      <c r="W817" s="67"/>
    </row>
    <row r="818" ht="15.75" customHeight="1">
      <c r="U818" s="48"/>
      <c r="W818" s="67"/>
    </row>
    <row r="819" ht="15.75" customHeight="1">
      <c r="U819" s="48"/>
      <c r="W819" s="67"/>
    </row>
    <row r="820" ht="15.75" customHeight="1">
      <c r="U820" s="48"/>
      <c r="W820" s="67"/>
    </row>
    <row r="821" ht="15.75" customHeight="1">
      <c r="U821" s="48"/>
      <c r="W821" s="67"/>
    </row>
    <row r="822" ht="15.75" customHeight="1">
      <c r="U822" s="48"/>
      <c r="W822" s="67"/>
    </row>
    <row r="823" ht="15.75" customHeight="1">
      <c r="U823" s="48"/>
      <c r="W823" s="67"/>
    </row>
    <row r="824" ht="15.75" customHeight="1">
      <c r="U824" s="48"/>
      <c r="W824" s="67"/>
    </row>
    <row r="825" ht="15.75" customHeight="1">
      <c r="U825" s="48"/>
      <c r="W825" s="67"/>
    </row>
    <row r="826" ht="15.75" customHeight="1">
      <c r="U826" s="48"/>
      <c r="W826" s="67"/>
    </row>
    <row r="827" ht="15.75" customHeight="1">
      <c r="U827" s="48"/>
      <c r="W827" s="67"/>
    </row>
    <row r="828" ht="15.75" customHeight="1">
      <c r="U828" s="48"/>
      <c r="W828" s="67"/>
    </row>
    <row r="829" ht="15.75" customHeight="1">
      <c r="U829" s="48"/>
      <c r="W829" s="67"/>
    </row>
    <row r="830" ht="15.75" customHeight="1">
      <c r="U830" s="48"/>
      <c r="W830" s="67"/>
    </row>
    <row r="831" ht="15.75" customHeight="1">
      <c r="U831" s="48"/>
      <c r="W831" s="67"/>
    </row>
    <row r="832" ht="15.75" customHeight="1">
      <c r="U832" s="48"/>
      <c r="W832" s="67"/>
    </row>
    <row r="833" ht="15.75" customHeight="1">
      <c r="U833" s="48"/>
      <c r="W833" s="67"/>
    </row>
    <row r="834" ht="15.75" customHeight="1">
      <c r="U834" s="48"/>
      <c r="W834" s="67"/>
    </row>
    <row r="835" ht="15.75" customHeight="1">
      <c r="U835" s="48"/>
      <c r="W835" s="67"/>
    </row>
    <row r="836" ht="15.75" customHeight="1">
      <c r="U836" s="48"/>
      <c r="W836" s="67"/>
    </row>
    <row r="837" ht="15.75" customHeight="1">
      <c r="U837" s="48"/>
      <c r="W837" s="67"/>
    </row>
    <row r="838" ht="15.75" customHeight="1">
      <c r="U838" s="48"/>
      <c r="W838" s="67"/>
    </row>
    <row r="839" ht="15.75" customHeight="1">
      <c r="U839" s="48"/>
      <c r="W839" s="67"/>
    </row>
    <row r="840" ht="15.75" customHeight="1">
      <c r="U840" s="48"/>
      <c r="W840" s="67"/>
    </row>
    <row r="841" ht="15.75" customHeight="1">
      <c r="U841" s="48"/>
      <c r="W841" s="67"/>
    </row>
    <row r="842" ht="15.75" customHeight="1">
      <c r="U842" s="48"/>
      <c r="W842" s="67"/>
    </row>
    <row r="843" ht="15.75" customHeight="1">
      <c r="U843" s="48"/>
      <c r="W843" s="67"/>
    </row>
    <row r="844" ht="15.75" customHeight="1">
      <c r="U844" s="48"/>
      <c r="W844" s="67"/>
    </row>
    <row r="845" ht="15.75" customHeight="1">
      <c r="U845" s="48"/>
      <c r="W845" s="67"/>
    </row>
    <row r="846" ht="15.75" customHeight="1">
      <c r="U846" s="48"/>
      <c r="W846" s="67"/>
    </row>
    <row r="847" ht="15.75" customHeight="1">
      <c r="U847" s="48"/>
      <c r="W847" s="67"/>
    </row>
    <row r="848" ht="15.75" customHeight="1">
      <c r="U848" s="48"/>
      <c r="W848" s="67"/>
    </row>
    <row r="849" ht="15.75" customHeight="1">
      <c r="U849" s="48"/>
      <c r="W849" s="67"/>
    </row>
    <row r="850" ht="15.75" customHeight="1">
      <c r="U850" s="48"/>
      <c r="W850" s="67"/>
    </row>
    <row r="851" ht="15.75" customHeight="1">
      <c r="U851" s="48"/>
      <c r="W851" s="67"/>
    </row>
    <row r="852" ht="15.75" customHeight="1">
      <c r="U852" s="48"/>
      <c r="W852" s="67"/>
    </row>
    <row r="853" ht="15.75" customHeight="1">
      <c r="U853" s="48"/>
      <c r="W853" s="67"/>
    </row>
    <row r="854" ht="15.75" customHeight="1">
      <c r="U854" s="48"/>
      <c r="W854" s="67"/>
    </row>
    <row r="855" ht="15.75" customHeight="1">
      <c r="U855" s="48"/>
      <c r="W855" s="67"/>
    </row>
    <row r="856" ht="15.75" customHeight="1">
      <c r="U856" s="48"/>
      <c r="W856" s="67"/>
    </row>
    <row r="857" ht="15.75" customHeight="1">
      <c r="U857" s="48"/>
      <c r="W857" s="67"/>
    </row>
    <row r="858" ht="15.75" customHeight="1">
      <c r="U858" s="48"/>
      <c r="W858" s="67"/>
    </row>
    <row r="859" ht="15.75" customHeight="1">
      <c r="U859" s="48"/>
      <c r="W859" s="67"/>
    </row>
    <row r="860" ht="15.75" customHeight="1">
      <c r="U860" s="48"/>
      <c r="W860" s="67"/>
    </row>
    <row r="861" ht="15.75" customHeight="1">
      <c r="U861" s="48"/>
      <c r="W861" s="67"/>
    </row>
    <row r="862" ht="15.75" customHeight="1">
      <c r="U862" s="48"/>
      <c r="W862" s="67"/>
    </row>
    <row r="863" ht="15.75" customHeight="1">
      <c r="U863" s="48"/>
      <c r="W863" s="67"/>
    </row>
    <row r="864" ht="15.75" customHeight="1">
      <c r="U864" s="48"/>
      <c r="W864" s="67"/>
    </row>
    <row r="865" ht="15.75" customHeight="1">
      <c r="U865" s="48"/>
      <c r="W865" s="67"/>
    </row>
    <row r="866" ht="15.75" customHeight="1">
      <c r="U866" s="48"/>
      <c r="W866" s="67"/>
    </row>
    <row r="867" ht="15.75" customHeight="1">
      <c r="U867" s="48"/>
      <c r="W867" s="67"/>
    </row>
    <row r="868" ht="15.75" customHeight="1">
      <c r="U868" s="48"/>
      <c r="W868" s="67"/>
    </row>
    <row r="869" ht="15.75" customHeight="1">
      <c r="U869" s="48"/>
      <c r="W869" s="67"/>
    </row>
    <row r="870" ht="15.75" customHeight="1">
      <c r="U870" s="48"/>
      <c r="W870" s="67"/>
    </row>
    <row r="871" ht="15.75" customHeight="1">
      <c r="U871" s="48"/>
      <c r="W871" s="67"/>
    </row>
    <row r="872" ht="15.75" customHeight="1">
      <c r="U872" s="48"/>
      <c r="W872" s="67"/>
    </row>
    <row r="873" ht="15.75" customHeight="1">
      <c r="U873" s="48"/>
      <c r="W873" s="67"/>
    </row>
    <row r="874" ht="15.75" customHeight="1">
      <c r="U874" s="48"/>
      <c r="W874" s="67"/>
    </row>
    <row r="875" ht="15.75" customHeight="1">
      <c r="U875" s="48"/>
      <c r="W875" s="67"/>
    </row>
    <row r="876" ht="15.75" customHeight="1">
      <c r="U876" s="48"/>
      <c r="W876" s="67"/>
    </row>
    <row r="877" ht="15.75" customHeight="1">
      <c r="U877" s="48"/>
      <c r="W877" s="67"/>
    </row>
    <row r="878" ht="15.75" customHeight="1">
      <c r="U878" s="48"/>
      <c r="W878" s="67"/>
    </row>
    <row r="879" ht="15.75" customHeight="1">
      <c r="U879" s="48"/>
      <c r="W879" s="67"/>
    </row>
    <row r="880" ht="15.75" customHeight="1">
      <c r="U880" s="48"/>
      <c r="W880" s="67"/>
    </row>
    <row r="881" ht="15.75" customHeight="1">
      <c r="U881" s="48"/>
      <c r="W881" s="67"/>
    </row>
    <row r="882" ht="15.75" customHeight="1">
      <c r="U882" s="48"/>
      <c r="W882" s="67"/>
    </row>
    <row r="883" ht="15.75" customHeight="1">
      <c r="U883" s="48"/>
      <c r="W883" s="67"/>
    </row>
    <row r="884" ht="15.75" customHeight="1">
      <c r="U884" s="48"/>
      <c r="W884" s="67"/>
    </row>
    <row r="885" ht="15.75" customHeight="1">
      <c r="U885" s="48"/>
      <c r="W885" s="67"/>
    </row>
    <row r="886" ht="15.75" customHeight="1">
      <c r="U886" s="48"/>
      <c r="W886" s="67"/>
    </row>
    <row r="887" ht="15.75" customHeight="1">
      <c r="U887" s="48"/>
      <c r="W887" s="67"/>
    </row>
    <row r="888" ht="15.75" customHeight="1">
      <c r="U888" s="48"/>
      <c r="W888" s="67"/>
    </row>
    <row r="889" ht="15.75" customHeight="1">
      <c r="U889" s="48"/>
      <c r="W889" s="67"/>
    </row>
    <row r="890" ht="15.75" customHeight="1">
      <c r="U890" s="48"/>
      <c r="W890" s="67"/>
    </row>
    <row r="891" ht="15.75" customHeight="1">
      <c r="U891" s="48"/>
      <c r="W891" s="67"/>
    </row>
    <row r="892" ht="15.75" customHeight="1">
      <c r="U892" s="48"/>
      <c r="W892" s="67"/>
    </row>
    <row r="893" ht="15.75" customHeight="1">
      <c r="U893" s="48"/>
      <c r="W893" s="67"/>
    </row>
    <row r="894" ht="15.75" customHeight="1">
      <c r="U894" s="48"/>
      <c r="W894" s="67"/>
    </row>
    <row r="895" ht="15.75" customHeight="1">
      <c r="U895" s="48"/>
      <c r="W895" s="67"/>
    </row>
    <row r="896" ht="15.75" customHeight="1">
      <c r="U896" s="48"/>
      <c r="W896" s="67"/>
    </row>
    <row r="897" ht="15.75" customHeight="1">
      <c r="U897" s="48"/>
      <c r="W897" s="67"/>
    </row>
    <row r="898" ht="15.75" customHeight="1">
      <c r="U898" s="48"/>
      <c r="W898" s="67"/>
    </row>
    <row r="899" ht="15.75" customHeight="1">
      <c r="U899" s="48"/>
      <c r="W899" s="67"/>
    </row>
    <row r="900" ht="15.75" customHeight="1">
      <c r="U900" s="48"/>
      <c r="W900" s="67"/>
    </row>
    <row r="901" ht="15.75" customHeight="1">
      <c r="U901" s="48"/>
      <c r="W901" s="67"/>
    </row>
    <row r="902" ht="15.75" customHeight="1">
      <c r="U902" s="48"/>
      <c r="W902" s="67"/>
    </row>
    <row r="903" ht="15.75" customHeight="1">
      <c r="U903" s="48"/>
      <c r="W903" s="67"/>
    </row>
    <row r="904" ht="15.75" customHeight="1">
      <c r="U904" s="48"/>
      <c r="W904" s="67"/>
    </row>
    <row r="905" ht="15.75" customHeight="1">
      <c r="U905" s="48"/>
      <c r="W905" s="67"/>
    </row>
    <row r="906" ht="15.75" customHeight="1">
      <c r="U906" s="48"/>
      <c r="W906" s="67"/>
    </row>
    <row r="907" ht="15.75" customHeight="1">
      <c r="U907" s="48"/>
      <c r="W907" s="67"/>
    </row>
    <row r="908" ht="15.75" customHeight="1">
      <c r="U908" s="48"/>
      <c r="W908" s="67"/>
    </row>
    <row r="909" ht="15.75" customHeight="1">
      <c r="U909" s="48"/>
      <c r="W909" s="67"/>
    </row>
    <row r="910" ht="15.75" customHeight="1">
      <c r="U910" s="48"/>
      <c r="W910" s="67"/>
    </row>
    <row r="911" ht="15.75" customHeight="1">
      <c r="U911" s="48"/>
      <c r="W911" s="67"/>
    </row>
    <row r="912" ht="15.75" customHeight="1">
      <c r="U912" s="48"/>
      <c r="W912" s="67"/>
    </row>
    <row r="913" ht="15.75" customHeight="1">
      <c r="U913" s="48"/>
      <c r="W913" s="67"/>
    </row>
    <row r="914" ht="15.75" customHeight="1">
      <c r="U914" s="48"/>
      <c r="W914" s="67"/>
    </row>
    <row r="915" ht="15.75" customHeight="1">
      <c r="U915" s="48"/>
      <c r="W915" s="67"/>
    </row>
    <row r="916" ht="15.75" customHeight="1">
      <c r="U916" s="48"/>
      <c r="W916" s="67"/>
    </row>
    <row r="917" ht="15.75" customHeight="1">
      <c r="U917" s="48"/>
      <c r="W917" s="67"/>
    </row>
    <row r="918" ht="15.75" customHeight="1">
      <c r="U918" s="48"/>
      <c r="W918" s="67"/>
    </row>
    <row r="919" ht="15.75" customHeight="1">
      <c r="U919" s="48"/>
      <c r="W919" s="67"/>
    </row>
    <row r="920" ht="15.75" customHeight="1">
      <c r="U920" s="48"/>
      <c r="W920" s="67"/>
    </row>
    <row r="921" ht="15.75" customHeight="1">
      <c r="U921" s="48"/>
      <c r="W921" s="67"/>
    </row>
    <row r="922" ht="15.75" customHeight="1">
      <c r="U922" s="48"/>
      <c r="W922" s="67"/>
    </row>
    <row r="923" ht="15.75" customHeight="1">
      <c r="U923" s="48"/>
      <c r="W923" s="67"/>
    </row>
    <row r="924" ht="15.75" customHeight="1">
      <c r="U924" s="48"/>
      <c r="W924" s="67"/>
    </row>
    <row r="925" ht="15.75" customHeight="1">
      <c r="U925" s="48"/>
      <c r="W925" s="67"/>
    </row>
    <row r="926" ht="15.75" customHeight="1">
      <c r="U926" s="48"/>
      <c r="W926" s="67"/>
    </row>
    <row r="927" ht="15.75" customHeight="1">
      <c r="U927" s="48"/>
      <c r="W927" s="67"/>
    </row>
    <row r="928" ht="15.75" customHeight="1">
      <c r="U928" s="48"/>
      <c r="W928" s="67"/>
    </row>
    <row r="929" ht="15.75" customHeight="1">
      <c r="U929" s="48"/>
      <c r="W929" s="67"/>
    </row>
    <row r="930" ht="15.75" customHeight="1">
      <c r="U930" s="48"/>
      <c r="W930" s="67"/>
    </row>
    <row r="931" ht="15.75" customHeight="1">
      <c r="U931" s="48"/>
      <c r="W931" s="67"/>
    </row>
    <row r="932" ht="15.75" customHeight="1">
      <c r="U932" s="48"/>
      <c r="W932" s="67"/>
    </row>
    <row r="933" ht="15.75" customHeight="1">
      <c r="U933" s="48"/>
      <c r="W933" s="67"/>
    </row>
    <row r="934" ht="15.75" customHeight="1">
      <c r="U934" s="48"/>
      <c r="W934" s="67"/>
    </row>
    <row r="935" ht="15.75" customHeight="1">
      <c r="U935" s="48"/>
      <c r="W935" s="67"/>
    </row>
    <row r="936" ht="15.75" customHeight="1">
      <c r="U936" s="48"/>
      <c r="W936" s="67"/>
    </row>
    <row r="937" ht="15.75" customHeight="1">
      <c r="U937" s="48"/>
      <c r="W937" s="67"/>
    </row>
    <row r="938" ht="15.75" customHeight="1">
      <c r="U938" s="48"/>
      <c r="W938" s="67"/>
    </row>
    <row r="939" ht="15.75" customHeight="1">
      <c r="U939" s="48"/>
      <c r="W939" s="67"/>
    </row>
    <row r="940" ht="15.75" customHeight="1">
      <c r="U940" s="48"/>
      <c r="W940" s="67"/>
    </row>
    <row r="941" ht="15.75" customHeight="1">
      <c r="U941" s="48"/>
      <c r="W941" s="67"/>
    </row>
    <row r="942" ht="15.75" customHeight="1">
      <c r="U942" s="48"/>
      <c r="W942" s="67"/>
    </row>
    <row r="943" ht="15.75" customHeight="1">
      <c r="U943" s="48"/>
      <c r="W943" s="67"/>
    </row>
    <row r="944" ht="15.75" customHeight="1">
      <c r="U944" s="48"/>
      <c r="W944" s="67"/>
    </row>
    <row r="945" ht="15.75" customHeight="1">
      <c r="U945" s="48"/>
      <c r="W945" s="67"/>
    </row>
    <row r="946" ht="15.75" customHeight="1">
      <c r="U946" s="48"/>
      <c r="W946" s="67"/>
    </row>
    <row r="947" ht="15.75" customHeight="1">
      <c r="U947" s="48"/>
      <c r="W947" s="67"/>
    </row>
    <row r="948" ht="15.75" customHeight="1">
      <c r="U948" s="48"/>
      <c r="W948" s="67"/>
    </row>
    <row r="949" ht="15.75" customHeight="1">
      <c r="U949" s="48"/>
      <c r="W949" s="67"/>
    </row>
    <row r="950" ht="15.75" customHeight="1">
      <c r="U950" s="48"/>
      <c r="W950" s="67"/>
    </row>
    <row r="951" ht="15.75" customHeight="1">
      <c r="U951" s="48"/>
      <c r="W951" s="67"/>
    </row>
    <row r="952" ht="15.75" customHeight="1">
      <c r="U952" s="48"/>
      <c r="W952" s="67"/>
    </row>
    <row r="953" ht="15.75" customHeight="1">
      <c r="U953" s="48"/>
      <c r="W953" s="67"/>
    </row>
    <row r="954" ht="15.75" customHeight="1">
      <c r="U954" s="48"/>
      <c r="W954" s="67"/>
    </row>
    <row r="955" ht="15.75" customHeight="1">
      <c r="U955" s="48"/>
      <c r="W955" s="67"/>
    </row>
    <row r="956" ht="15.75" customHeight="1">
      <c r="U956" s="48"/>
      <c r="W956" s="67"/>
    </row>
    <row r="957" ht="15.75" customHeight="1">
      <c r="U957" s="48"/>
      <c r="W957" s="67"/>
    </row>
    <row r="958" ht="15.75" customHeight="1">
      <c r="U958" s="48"/>
      <c r="W958" s="67"/>
    </row>
    <row r="959" ht="15.75" customHeight="1">
      <c r="U959" s="48"/>
      <c r="W959" s="67"/>
    </row>
    <row r="960" ht="15.75" customHeight="1">
      <c r="U960" s="48"/>
      <c r="W960" s="67"/>
    </row>
    <row r="961" ht="15.75" customHeight="1">
      <c r="U961" s="48"/>
      <c r="W961" s="67"/>
    </row>
    <row r="962" ht="15.75" customHeight="1">
      <c r="U962" s="48"/>
      <c r="W962" s="67"/>
    </row>
    <row r="963" ht="15.75" customHeight="1">
      <c r="U963" s="48"/>
      <c r="W963" s="67"/>
    </row>
    <row r="964" ht="15.75" customHeight="1">
      <c r="U964" s="48"/>
      <c r="W964" s="67"/>
    </row>
    <row r="965" ht="15.75" customHeight="1">
      <c r="U965" s="48"/>
      <c r="W965" s="67"/>
    </row>
    <row r="966" ht="15.75" customHeight="1">
      <c r="U966" s="48"/>
      <c r="W966" s="67"/>
    </row>
    <row r="967" ht="15.75" customHeight="1">
      <c r="U967" s="48"/>
      <c r="W967" s="67"/>
    </row>
    <row r="968" ht="15.75" customHeight="1">
      <c r="U968" s="48"/>
      <c r="W968" s="67"/>
    </row>
    <row r="969" ht="15.75" customHeight="1">
      <c r="U969" s="48"/>
      <c r="W969" s="67"/>
    </row>
    <row r="970" ht="15.75" customHeight="1">
      <c r="U970" s="48"/>
      <c r="W970" s="67"/>
    </row>
    <row r="971" ht="15.75" customHeight="1">
      <c r="U971" s="48"/>
      <c r="W971" s="67"/>
    </row>
    <row r="972" ht="15.75" customHeight="1">
      <c r="U972" s="48"/>
      <c r="W972" s="67"/>
    </row>
    <row r="973" ht="15.75" customHeight="1">
      <c r="U973" s="48"/>
      <c r="W973" s="67"/>
    </row>
    <row r="974" ht="15.75" customHeight="1">
      <c r="U974" s="48"/>
      <c r="W974" s="67"/>
    </row>
    <row r="975" ht="15.75" customHeight="1">
      <c r="U975" s="48"/>
      <c r="W975" s="67"/>
    </row>
    <row r="976" ht="15.75" customHeight="1">
      <c r="U976" s="48"/>
      <c r="W976" s="67"/>
    </row>
    <row r="977" ht="15.75" customHeight="1">
      <c r="U977" s="48"/>
      <c r="W977" s="67"/>
    </row>
    <row r="978" ht="15.75" customHeight="1">
      <c r="U978" s="48"/>
      <c r="W978" s="67"/>
    </row>
    <row r="979" ht="15.75" customHeight="1">
      <c r="U979" s="48"/>
      <c r="W979" s="67"/>
    </row>
    <row r="980" ht="15.75" customHeight="1">
      <c r="U980" s="48"/>
      <c r="W980" s="67"/>
    </row>
    <row r="981" ht="15.75" customHeight="1">
      <c r="U981" s="48"/>
      <c r="W981" s="67"/>
    </row>
    <row r="982" ht="15.75" customHeight="1">
      <c r="U982" s="48"/>
      <c r="W982" s="67"/>
    </row>
    <row r="983" ht="15.75" customHeight="1">
      <c r="U983" s="48"/>
      <c r="W983" s="67"/>
    </row>
    <row r="984" ht="15.75" customHeight="1">
      <c r="U984" s="48"/>
      <c r="W984" s="67"/>
    </row>
    <row r="985" ht="15.75" customHeight="1">
      <c r="U985" s="48"/>
      <c r="W985" s="67"/>
    </row>
    <row r="986" ht="15.75" customHeight="1">
      <c r="U986" s="48"/>
      <c r="W986" s="67"/>
    </row>
    <row r="987" ht="15.75" customHeight="1">
      <c r="U987" s="48"/>
      <c r="W987" s="67"/>
    </row>
    <row r="988" ht="15.75" customHeight="1">
      <c r="U988" s="48"/>
      <c r="W988" s="67"/>
    </row>
    <row r="989" ht="15.75" customHeight="1">
      <c r="U989" s="48"/>
      <c r="W989" s="67"/>
    </row>
    <row r="990" ht="15.75" customHeight="1">
      <c r="U990" s="48"/>
      <c r="W990" s="67"/>
    </row>
    <row r="991" ht="15.75" customHeight="1">
      <c r="U991" s="48"/>
      <c r="W991" s="67"/>
    </row>
    <row r="992" ht="15.75" customHeight="1">
      <c r="U992" s="48"/>
      <c r="W992" s="67"/>
    </row>
    <row r="993" ht="15.75" customHeight="1">
      <c r="U993" s="48"/>
      <c r="W993" s="67"/>
    </row>
    <row r="994" ht="15.75" customHeight="1">
      <c r="U994" s="48"/>
      <c r="W994" s="67"/>
    </row>
    <row r="995" ht="15.75" customHeight="1">
      <c r="U995" s="48"/>
      <c r="W995" s="67"/>
    </row>
    <row r="996" ht="15.75" customHeight="1">
      <c r="U996" s="48"/>
      <c r="W996" s="67"/>
    </row>
    <row r="997" ht="15.75" customHeight="1">
      <c r="U997" s="48"/>
      <c r="W997" s="67"/>
    </row>
    <row r="998" ht="15.75" customHeight="1">
      <c r="U998" s="48"/>
      <c r="W998" s="67"/>
    </row>
    <row r="999" ht="15.75" customHeight="1">
      <c r="U999" s="48"/>
      <c r="W999" s="67"/>
    </row>
    <row r="1000" ht="15.75" customHeight="1">
      <c r="U1000" s="48"/>
      <c r="W1000" s="67"/>
    </row>
  </sheetData>
  <autoFilter ref="$A$1:$N$1">
    <sortState ref="A1:N1">
      <sortCondition ref="K1"/>
    </sortState>
  </autoFilter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29"/>
    <col customWidth="1" min="2" max="26" width="8.71"/>
  </cols>
  <sheetData>
    <row r="1">
      <c r="A1" s="1" t="s">
        <v>1</v>
      </c>
    </row>
    <row r="2">
      <c r="A2" s="31" t="s">
        <v>7</v>
      </c>
    </row>
    <row r="3">
      <c r="A3" s="31" t="s">
        <v>15</v>
      </c>
    </row>
    <row r="4">
      <c r="A4" s="31" t="s">
        <v>19</v>
      </c>
    </row>
    <row r="5">
      <c r="A5" s="31" t="s">
        <v>23</v>
      </c>
    </row>
    <row r="6">
      <c r="A6" s="31" t="s">
        <v>28</v>
      </c>
    </row>
    <row r="7">
      <c r="A7" s="31" t="s">
        <v>31</v>
      </c>
    </row>
    <row r="8">
      <c r="A8" s="31" t="s">
        <v>39</v>
      </c>
    </row>
    <row r="9">
      <c r="A9" s="31" t="s">
        <v>43</v>
      </c>
    </row>
    <row r="10">
      <c r="A10" s="31" t="s">
        <v>48</v>
      </c>
    </row>
    <row r="11">
      <c r="A11" s="31" t="s">
        <v>51</v>
      </c>
    </row>
    <row r="12">
      <c r="A12" s="31" t="s">
        <v>55</v>
      </c>
    </row>
    <row r="13">
      <c r="A13" s="31" t="s">
        <v>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13"/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9.29"/>
    <col customWidth="1" min="2" max="2" width="9.14"/>
    <col customWidth="1" min="3" max="3" width="13.57"/>
    <col customWidth="1" min="4" max="4" width="17.29"/>
    <col customWidth="1" min="5" max="5" width="2.71"/>
    <col customWidth="1" min="6" max="6" width="12.0"/>
    <col customWidth="1" min="7" max="7" width="13.71"/>
    <col customWidth="1" min="8" max="9" width="12.0"/>
    <col customWidth="1" min="10" max="12" width="12.71"/>
    <col customWidth="1" hidden="1" min="13" max="13" width="12.71"/>
    <col customWidth="1" min="14" max="15" width="8.71"/>
    <col customWidth="1" min="16" max="16" width="17.29"/>
    <col customWidth="1" min="17" max="17" width="8.71"/>
    <col customWidth="1" min="18" max="18" width="17.29"/>
    <col customWidth="1" min="19" max="19" width="11.0"/>
    <col customWidth="1" min="20" max="26" width="8.71"/>
  </cols>
  <sheetData>
    <row r="1">
      <c r="A1" s="53" t="s">
        <v>90</v>
      </c>
      <c r="B1" s="54" t="s">
        <v>2</v>
      </c>
      <c r="C1" s="54"/>
      <c r="D1" s="54"/>
      <c r="E1" s="54"/>
      <c r="F1" s="69">
        <v>1.0</v>
      </c>
      <c r="G1" s="69">
        <v>2.0</v>
      </c>
      <c r="H1" s="69">
        <v>3.0</v>
      </c>
      <c r="I1" s="69">
        <v>4.0</v>
      </c>
      <c r="J1" s="69">
        <v>5.0</v>
      </c>
      <c r="K1" s="69">
        <v>6.0</v>
      </c>
      <c r="L1" s="70">
        <v>7.0</v>
      </c>
      <c r="M1" s="56" t="s">
        <v>91</v>
      </c>
      <c r="N1" s="1" t="s">
        <v>105</v>
      </c>
      <c r="Q1" s="1">
        <f>100/3</f>
        <v>33.33333333</v>
      </c>
    </row>
    <row r="2">
      <c r="A2" s="6" t="s">
        <v>12</v>
      </c>
      <c r="B2" s="57" t="s">
        <v>75</v>
      </c>
      <c r="C2" s="57" t="s">
        <v>78</v>
      </c>
      <c r="D2" s="57" t="s">
        <v>79</v>
      </c>
      <c r="E2" s="58">
        <v>1.0</v>
      </c>
      <c r="F2" s="1">
        <f>W19</f>
        <v>33.33333333</v>
      </c>
      <c r="G2" s="71">
        <f t="shared" ref="G2:G16" si="2">$X$19</f>
        <v>11.11111111</v>
      </c>
      <c r="H2" s="1">
        <f t="shared" ref="H2:I2" si="1">$Y$19</f>
        <v>8.333333333</v>
      </c>
      <c r="I2" s="1">
        <f t="shared" si="1"/>
        <v>8.333333333</v>
      </c>
      <c r="J2" s="1">
        <f t="shared" ref="J2:J16" si="4">$Y$19*-1</f>
        <v>-8.333333333</v>
      </c>
      <c r="K2" s="1">
        <f t="shared" ref="K2:K16" si="5">$X$19*-1</f>
        <v>-11.11111111</v>
      </c>
      <c r="L2" s="18">
        <f t="shared" ref="L2:L16" si="6">$W$19*-1</f>
        <v>-33.33333333</v>
      </c>
      <c r="M2" s="59">
        <f t="shared" ref="M2:M16" si="7">IF($N2=$F$1,$F$2,IF($N2=$G$1,$G$2,IF($N2=$H$1,$H$2,IF($N2=$I$1,$I$2,IF($N2=$J$1,$J$2,IF($N2=$K$1,$K$2,IF($N2=$L$1,$L$2)))))))*E2</f>
        <v>8.333333333</v>
      </c>
      <c r="N2" s="72">
        <v>3.0</v>
      </c>
      <c r="P2" s="57" t="s">
        <v>79</v>
      </c>
      <c r="Q2" s="1">
        <f>$Q$1-SUMIF($B$2:$B$16,B2,$M$2:$M$16)</f>
        <v>25</v>
      </c>
      <c r="R2" s="57" t="s">
        <v>78</v>
      </c>
      <c r="T2" s="1">
        <v>1.0</v>
      </c>
    </row>
    <row r="3">
      <c r="A3" s="6" t="s">
        <v>5</v>
      </c>
      <c r="B3" s="57" t="s">
        <v>75</v>
      </c>
      <c r="C3" s="57" t="s">
        <v>78</v>
      </c>
      <c r="D3" s="57" t="s">
        <v>79</v>
      </c>
      <c r="E3" s="58">
        <v>-1.0</v>
      </c>
      <c r="F3" s="1">
        <f t="shared" ref="F3:F16" si="8">$W$19</f>
        <v>33.33333333</v>
      </c>
      <c r="G3" s="71">
        <f t="shared" si="2"/>
        <v>11.11111111</v>
      </c>
      <c r="H3" s="1">
        <f t="shared" ref="H3:I3" si="3">$Y$19</f>
        <v>8.333333333</v>
      </c>
      <c r="I3" s="1">
        <f t="shared" si="3"/>
        <v>8.333333333</v>
      </c>
      <c r="J3" s="1">
        <f t="shared" si="4"/>
        <v>-8.333333333</v>
      </c>
      <c r="K3" s="1">
        <f t="shared" si="5"/>
        <v>-11.11111111</v>
      </c>
      <c r="L3" s="18">
        <f t="shared" si="6"/>
        <v>-33.33333333</v>
      </c>
      <c r="M3" s="59">
        <f t="shared" si="7"/>
        <v>33.33333333</v>
      </c>
      <c r="N3" s="72">
        <v>7.0</v>
      </c>
      <c r="P3" s="73">
        <f>Q2</f>
        <v>25</v>
      </c>
      <c r="Q3" s="1">
        <v>50.0</v>
      </c>
      <c r="R3" s="1">
        <f>100-Q2</f>
        <v>75</v>
      </c>
      <c r="S3" s="74"/>
      <c r="T3" s="1">
        <v>2.0</v>
      </c>
    </row>
    <row r="4">
      <c r="A4" s="6" t="s">
        <v>20</v>
      </c>
      <c r="B4" s="57" t="s">
        <v>75</v>
      </c>
      <c r="C4" s="57" t="s">
        <v>78</v>
      </c>
      <c r="D4" s="57" t="s">
        <v>79</v>
      </c>
      <c r="E4" s="58">
        <v>1.0</v>
      </c>
      <c r="F4" s="1">
        <f t="shared" si="8"/>
        <v>33.33333333</v>
      </c>
      <c r="G4" s="71">
        <f t="shared" si="2"/>
        <v>11.11111111</v>
      </c>
      <c r="H4" s="1">
        <f t="shared" ref="H4:I4" si="9">$Y$19</f>
        <v>8.333333333</v>
      </c>
      <c r="I4" s="1">
        <f t="shared" si="9"/>
        <v>8.333333333</v>
      </c>
      <c r="J4" s="1">
        <f t="shared" si="4"/>
        <v>-8.333333333</v>
      </c>
      <c r="K4" s="1">
        <f t="shared" si="5"/>
        <v>-11.11111111</v>
      </c>
      <c r="L4" s="18">
        <f t="shared" si="6"/>
        <v>-33.33333333</v>
      </c>
      <c r="M4" s="59">
        <f t="shared" si="7"/>
        <v>-33.33333333</v>
      </c>
      <c r="N4" s="72">
        <v>7.0</v>
      </c>
      <c r="T4" s="1">
        <v>3.0</v>
      </c>
    </row>
    <row r="5">
      <c r="A5" s="4" t="s">
        <v>21</v>
      </c>
      <c r="B5" s="60" t="s">
        <v>74</v>
      </c>
      <c r="C5" s="60" t="s">
        <v>76</v>
      </c>
      <c r="D5" s="60" t="s">
        <v>77</v>
      </c>
      <c r="E5" s="58">
        <v>-1.0</v>
      </c>
      <c r="F5" s="1">
        <f t="shared" si="8"/>
        <v>33.33333333</v>
      </c>
      <c r="G5" s="71">
        <f t="shared" si="2"/>
        <v>11.11111111</v>
      </c>
      <c r="H5" s="1">
        <f t="shared" ref="H5:I5" si="10">$Y$19</f>
        <v>8.333333333</v>
      </c>
      <c r="I5" s="1">
        <f t="shared" si="10"/>
        <v>8.333333333</v>
      </c>
      <c r="J5" s="1">
        <f t="shared" si="4"/>
        <v>-8.333333333</v>
      </c>
      <c r="K5" s="1">
        <f t="shared" si="5"/>
        <v>-11.11111111</v>
      </c>
      <c r="L5" s="18">
        <f t="shared" si="6"/>
        <v>-33.33333333</v>
      </c>
      <c r="M5" s="59">
        <f t="shared" si="7"/>
        <v>33.33333333</v>
      </c>
      <c r="N5" s="72">
        <v>7.0</v>
      </c>
      <c r="P5" s="60" t="s">
        <v>76</v>
      </c>
      <c r="Q5" s="1">
        <f>$Q$1-SUMIF($B$2:$B$16,B5,$M$2:$M$16)</f>
        <v>-44.44444444</v>
      </c>
      <c r="R5" s="60" t="s">
        <v>77</v>
      </c>
      <c r="T5" s="1">
        <v>4.0</v>
      </c>
    </row>
    <row r="6">
      <c r="A6" s="4" t="s">
        <v>16</v>
      </c>
      <c r="B6" s="60" t="s">
        <v>74</v>
      </c>
      <c r="C6" s="60" t="s">
        <v>76</v>
      </c>
      <c r="D6" s="60" t="s">
        <v>77</v>
      </c>
      <c r="E6" s="58">
        <v>-1.0</v>
      </c>
      <c r="F6" s="1">
        <f t="shared" si="8"/>
        <v>33.33333333</v>
      </c>
      <c r="G6" s="71">
        <f t="shared" si="2"/>
        <v>11.11111111</v>
      </c>
      <c r="H6" s="1">
        <f t="shared" ref="H6:I6" si="11">$Y$19</f>
        <v>8.333333333</v>
      </c>
      <c r="I6" s="1">
        <f t="shared" si="11"/>
        <v>8.333333333</v>
      </c>
      <c r="J6" s="1">
        <f t="shared" si="4"/>
        <v>-8.333333333</v>
      </c>
      <c r="K6" s="1">
        <f t="shared" si="5"/>
        <v>-11.11111111</v>
      </c>
      <c r="L6" s="18">
        <f t="shared" si="6"/>
        <v>-33.33333333</v>
      </c>
      <c r="M6" s="59">
        <f t="shared" si="7"/>
        <v>33.33333333</v>
      </c>
      <c r="N6" s="12">
        <v>7.0</v>
      </c>
      <c r="P6" s="1">
        <f>100-Q5</f>
        <v>144.4444444</v>
      </c>
      <c r="R6" s="1">
        <f>Q5</f>
        <v>-44.44444444</v>
      </c>
      <c r="T6" s="1">
        <v>5.0</v>
      </c>
    </row>
    <row r="7">
      <c r="A7" s="4" t="s">
        <v>30</v>
      </c>
      <c r="B7" s="60" t="s">
        <v>74</v>
      </c>
      <c r="C7" s="60" t="s">
        <v>76</v>
      </c>
      <c r="D7" s="60" t="s">
        <v>77</v>
      </c>
      <c r="E7" s="58">
        <v>1.0</v>
      </c>
      <c r="F7" s="1">
        <f t="shared" si="8"/>
        <v>33.33333333</v>
      </c>
      <c r="G7" s="71">
        <f t="shared" si="2"/>
        <v>11.11111111</v>
      </c>
      <c r="H7" s="1">
        <f t="shared" ref="H7:I7" si="12">$Y$19</f>
        <v>8.333333333</v>
      </c>
      <c r="I7" s="1">
        <f t="shared" si="12"/>
        <v>8.333333333</v>
      </c>
      <c r="J7" s="1">
        <f t="shared" si="4"/>
        <v>-8.333333333</v>
      </c>
      <c r="K7" s="1">
        <f t="shared" si="5"/>
        <v>-11.11111111</v>
      </c>
      <c r="L7" s="18">
        <f t="shared" si="6"/>
        <v>-33.33333333</v>
      </c>
      <c r="M7" s="59">
        <f t="shared" si="7"/>
        <v>11.11111111</v>
      </c>
      <c r="N7" s="12">
        <v>2.0</v>
      </c>
      <c r="T7" s="1">
        <v>6.0</v>
      </c>
    </row>
    <row r="8">
      <c r="A8" s="32" t="s">
        <v>9</v>
      </c>
      <c r="B8" s="61" t="s">
        <v>10</v>
      </c>
      <c r="C8" s="61" t="s">
        <v>84</v>
      </c>
      <c r="D8" s="61" t="s">
        <v>85</v>
      </c>
      <c r="E8" s="58">
        <v>-1.0</v>
      </c>
      <c r="F8" s="1">
        <f t="shared" si="8"/>
        <v>33.33333333</v>
      </c>
      <c r="G8" s="71">
        <f t="shared" si="2"/>
        <v>11.11111111</v>
      </c>
      <c r="H8" s="1">
        <f t="shared" ref="H8:I8" si="13">$Y$19</f>
        <v>8.333333333</v>
      </c>
      <c r="I8" s="1">
        <f t="shared" si="13"/>
        <v>8.333333333</v>
      </c>
      <c r="J8" s="1">
        <f t="shared" si="4"/>
        <v>-8.333333333</v>
      </c>
      <c r="K8" s="1">
        <f t="shared" si="5"/>
        <v>-11.11111111</v>
      </c>
      <c r="L8" s="18">
        <f t="shared" si="6"/>
        <v>-33.33333333</v>
      </c>
      <c r="M8" s="59">
        <f t="shared" si="7"/>
        <v>11.11111111</v>
      </c>
      <c r="N8" s="12">
        <v>6.0</v>
      </c>
      <c r="P8" s="61" t="s">
        <v>84</v>
      </c>
      <c r="Q8" s="1">
        <f>$Q$1-SUMIF($B$2:$B$16,B8,$M$2:$M$16)</f>
        <v>47.22222222</v>
      </c>
      <c r="R8" s="61" t="s">
        <v>85</v>
      </c>
      <c r="T8" s="1">
        <v>7.0</v>
      </c>
    </row>
    <row r="9">
      <c r="A9" s="32" t="s">
        <v>18</v>
      </c>
      <c r="B9" s="61" t="s">
        <v>10</v>
      </c>
      <c r="C9" s="61" t="s">
        <v>84</v>
      </c>
      <c r="D9" s="61" t="s">
        <v>85</v>
      </c>
      <c r="E9" s="58">
        <v>1.0</v>
      </c>
      <c r="F9" s="1">
        <f t="shared" si="8"/>
        <v>33.33333333</v>
      </c>
      <c r="G9" s="71">
        <f t="shared" si="2"/>
        <v>11.11111111</v>
      </c>
      <c r="H9" s="1">
        <f t="shared" ref="H9:I9" si="14">$Y$19</f>
        <v>8.333333333</v>
      </c>
      <c r="I9" s="1">
        <f t="shared" si="14"/>
        <v>8.333333333</v>
      </c>
      <c r="J9" s="1">
        <f t="shared" si="4"/>
        <v>-8.333333333</v>
      </c>
      <c r="K9" s="1">
        <f t="shared" si="5"/>
        <v>-11.11111111</v>
      </c>
      <c r="L9" s="18">
        <f t="shared" si="6"/>
        <v>-33.33333333</v>
      </c>
      <c r="M9" s="59">
        <f t="shared" si="7"/>
        <v>-33.33333333</v>
      </c>
      <c r="N9" s="12">
        <v>7.0</v>
      </c>
      <c r="P9" s="1">
        <f>100-Q8</f>
        <v>52.77777778</v>
      </c>
      <c r="R9" s="1">
        <f>Q8</f>
        <v>47.22222222</v>
      </c>
    </row>
    <row r="10">
      <c r="A10" s="32" t="s">
        <v>25</v>
      </c>
      <c r="B10" s="61" t="s">
        <v>10</v>
      </c>
      <c r="C10" s="61" t="s">
        <v>84</v>
      </c>
      <c r="D10" s="61" t="s">
        <v>85</v>
      </c>
      <c r="E10" s="58">
        <v>1.0</v>
      </c>
      <c r="F10" s="1">
        <f t="shared" si="8"/>
        <v>33.33333333</v>
      </c>
      <c r="G10" s="71">
        <f t="shared" si="2"/>
        <v>11.11111111</v>
      </c>
      <c r="H10" s="1">
        <f t="shared" ref="H10:I10" si="15">$Y$19</f>
        <v>8.333333333</v>
      </c>
      <c r="I10" s="1">
        <f t="shared" si="15"/>
        <v>8.333333333</v>
      </c>
      <c r="J10" s="1">
        <f t="shared" si="4"/>
        <v>-8.333333333</v>
      </c>
      <c r="K10" s="1">
        <f t="shared" si="5"/>
        <v>-11.11111111</v>
      </c>
      <c r="L10" s="18">
        <f t="shared" si="6"/>
        <v>-33.33333333</v>
      </c>
      <c r="M10" s="59">
        <f t="shared" si="7"/>
        <v>8.333333333</v>
      </c>
      <c r="N10" s="12">
        <v>4.0</v>
      </c>
    </row>
    <row r="11">
      <c r="A11" s="33" t="s">
        <v>26</v>
      </c>
      <c r="B11" s="62" t="s">
        <v>14</v>
      </c>
      <c r="C11" s="62" t="s">
        <v>80</v>
      </c>
      <c r="D11" s="62" t="s">
        <v>81</v>
      </c>
      <c r="E11" s="58">
        <v>-1.0</v>
      </c>
      <c r="F11" s="1">
        <f t="shared" si="8"/>
        <v>33.33333333</v>
      </c>
      <c r="G11" s="71">
        <f t="shared" si="2"/>
        <v>11.11111111</v>
      </c>
      <c r="H11" s="1">
        <f t="shared" ref="H11:I11" si="16">$Y$19</f>
        <v>8.333333333</v>
      </c>
      <c r="I11" s="1">
        <f t="shared" si="16"/>
        <v>8.333333333</v>
      </c>
      <c r="J11" s="1">
        <f t="shared" si="4"/>
        <v>-8.333333333</v>
      </c>
      <c r="K11" s="1">
        <f t="shared" si="5"/>
        <v>-11.11111111</v>
      </c>
      <c r="L11" s="18">
        <f t="shared" si="6"/>
        <v>-33.33333333</v>
      </c>
      <c r="M11" s="59">
        <f t="shared" si="7"/>
        <v>33.33333333</v>
      </c>
      <c r="N11" s="12">
        <v>7.0</v>
      </c>
      <c r="P11" s="62" t="s">
        <v>81</v>
      </c>
      <c r="Q11" s="1">
        <f>$Q$1-SUMIF($B$2:$B$16,B11,$M$2:$M$16)</f>
        <v>0</v>
      </c>
      <c r="R11" s="62" t="s">
        <v>80</v>
      </c>
    </row>
    <row r="12">
      <c r="A12" s="33" t="s">
        <v>106</v>
      </c>
      <c r="B12" s="62" t="s">
        <v>14</v>
      </c>
      <c r="C12" s="62" t="s">
        <v>80</v>
      </c>
      <c r="D12" s="62" t="s">
        <v>81</v>
      </c>
      <c r="E12" s="58">
        <v>1.0</v>
      </c>
      <c r="F12" s="1">
        <f t="shared" si="8"/>
        <v>33.33333333</v>
      </c>
      <c r="G12" s="71">
        <f t="shared" si="2"/>
        <v>11.11111111</v>
      </c>
      <c r="H12" s="1">
        <f t="shared" ref="H12:I12" si="17">$Y$19</f>
        <v>8.333333333</v>
      </c>
      <c r="I12" s="1">
        <f t="shared" si="17"/>
        <v>8.333333333</v>
      </c>
      <c r="J12" s="1">
        <f t="shared" si="4"/>
        <v>-8.333333333</v>
      </c>
      <c r="K12" s="1">
        <f t="shared" si="5"/>
        <v>-11.11111111</v>
      </c>
      <c r="L12" s="18">
        <f t="shared" si="6"/>
        <v>-33.33333333</v>
      </c>
      <c r="M12" s="59">
        <f t="shared" si="7"/>
        <v>-33.33333333</v>
      </c>
      <c r="N12" s="12">
        <v>7.0</v>
      </c>
      <c r="P12" s="1">
        <f>Q11</f>
        <v>0</v>
      </c>
      <c r="R12" s="1">
        <f>100-Q11</f>
        <v>100</v>
      </c>
    </row>
    <row r="13">
      <c r="A13" s="33" t="s">
        <v>27</v>
      </c>
      <c r="B13" s="62" t="s">
        <v>14</v>
      </c>
      <c r="C13" s="62" t="s">
        <v>80</v>
      </c>
      <c r="D13" s="62" t="s">
        <v>81</v>
      </c>
      <c r="E13" s="58">
        <v>-1.0</v>
      </c>
      <c r="F13" s="1">
        <f t="shared" si="8"/>
        <v>33.33333333</v>
      </c>
      <c r="G13" s="71">
        <f t="shared" si="2"/>
        <v>11.11111111</v>
      </c>
      <c r="H13" s="1">
        <f t="shared" ref="H13:I13" si="18">$Y$19</f>
        <v>8.333333333</v>
      </c>
      <c r="I13" s="1">
        <f t="shared" si="18"/>
        <v>8.333333333</v>
      </c>
      <c r="J13" s="1">
        <f t="shared" si="4"/>
        <v>-8.333333333</v>
      </c>
      <c r="K13" s="1">
        <f t="shared" si="5"/>
        <v>-11.11111111</v>
      </c>
      <c r="L13" s="18">
        <f t="shared" si="6"/>
        <v>-33.33333333</v>
      </c>
      <c r="M13" s="59">
        <f t="shared" si="7"/>
        <v>33.33333333</v>
      </c>
      <c r="N13" s="12">
        <v>7.0</v>
      </c>
    </row>
    <row r="14">
      <c r="A14" s="31" t="s">
        <v>31</v>
      </c>
      <c r="B14" s="63" t="s">
        <v>8</v>
      </c>
      <c r="C14" s="63" t="s">
        <v>82</v>
      </c>
      <c r="D14" s="63" t="s">
        <v>83</v>
      </c>
      <c r="E14" s="58">
        <v>-1.0</v>
      </c>
      <c r="F14" s="1">
        <f t="shared" si="8"/>
        <v>33.33333333</v>
      </c>
      <c r="G14" s="71">
        <f t="shared" si="2"/>
        <v>11.11111111</v>
      </c>
      <c r="H14" s="1">
        <f t="shared" ref="H14:I14" si="19">$Y$19</f>
        <v>8.333333333</v>
      </c>
      <c r="I14" s="1">
        <f t="shared" si="19"/>
        <v>8.333333333</v>
      </c>
      <c r="J14" s="1">
        <f t="shared" si="4"/>
        <v>-8.333333333</v>
      </c>
      <c r="K14" s="1">
        <f t="shared" si="5"/>
        <v>-11.11111111</v>
      </c>
      <c r="L14" s="18">
        <f t="shared" si="6"/>
        <v>-33.33333333</v>
      </c>
      <c r="M14" s="59">
        <f t="shared" si="7"/>
        <v>33.33333333</v>
      </c>
      <c r="N14" s="12">
        <v>7.0</v>
      </c>
      <c r="P14" s="63" t="s">
        <v>83</v>
      </c>
      <c r="Q14" s="1">
        <f>$Q$1-SUMIF($B$2:$B$16,B14,$M$2:$M$16)</f>
        <v>0</v>
      </c>
      <c r="R14" s="63" t="s">
        <v>82</v>
      </c>
    </row>
    <row r="15">
      <c r="A15" s="31" t="s">
        <v>107</v>
      </c>
      <c r="B15" s="63" t="s">
        <v>8</v>
      </c>
      <c r="C15" s="63" t="s">
        <v>82</v>
      </c>
      <c r="D15" s="63" t="s">
        <v>83</v>
      </c>
      <c r="E15" s="58">
        <v>1.0</v>
      </c>
      <c r="F15" s="1">
        <f t="shared" si="8"/>
        <v>33.33333333</v>
      </c>
      <c r="G15" s="71">
        <f t="shared" si="2"/>
        <v>11.11111111</v>
      </c>
      <c r="H15" s="1">
        <f t="shared" ref="H15:I15" si="20">$Y$19</f>
        <v>8.333333333</v>
      </c>
      <c r="I15" s="1">
        <f t="shared" si="20"/>
        <v>8.333333333</v>
      </c>
      <c r="J15" s="1">
        <f t="shared" si="4"/>
        <v>-8.333333333</v>
      </c>
      <c r="K15" s="1">
        <f t="shared" si="5"/>
        <v>-11.11111111</v>
      </c>
      <c r="L15" s="18">
        <f t="shared" si="6"/>
        <v>-33.33333333</v>
      </c>
      <c r="M15" s="59">
        <f t="shared" si="7"/>
        <v>-33.33333333</v>
      </c>
      <c r="N15" s="12">
        <v>7.0</v>
      </c>
      <c r="P15" s="1">
        <f>Q14</f>
        <v>0</v>
      </c>
      <c r="R15" s="1">
        <f>100-Q14</f>
        <v>100</v>
      </c>
    </row>
    <row r="16">
      <c r="A16" s="31" t="s">
        <v>19</v>
      </c>
      <c r="B16" s="63" t="s">
        <v>8</v>
      </c>
      <c r="C16" s="63" t="s">
        <v>82</v>
      </c>
      <c r="D16" s="63" t="s">
        <v>83</v>
      </c>
      <c r="E16" s="58">
        <v>-1.0</v>
      </c>
      <c r="F16" s="1">
        <f t="shared" si="8"/>
        <v>33.33333333</v>
      </c>
      <c r="G16" s="71">
        <f t="shared" si="2"/>
        <v>11.11111111</v>
      </c>
      <c r="H16" s="1">
        <f t="shared" ref="H16:I16" si="21">$Y$19</f>
        <v>8.333333333</v>
      </c>
      <c r="I16" s="1">
        <f t="shared" si="21"/>
        <v>8.333333333</v>
      </c>
      <c r="J16" s="1">
        <f t="shared" si="4"/>
        <v>-8.333333333</v>
      </c>
      <c r="K16" s="1">
        <f t="shared" si="5"/>
        <v>-11.11111111</v>
      </c>
      <c r="L16" s="18">
        <f t="shared" si="6"/>
        <v>-33.33333333</v>
      </c>
      <c r="M16" s="59">
        <f t="shared" si="7"/>
        <v>33.33333333</v>
      </c>
      <c r="N16" s="12">
        <v>7.0</v>
      </c>
    </row>
    <row r="17">
      <c r="B17" s="58"/>
      <c r="C17" s="58"/>
      <c r="D17" s="58"/>
      <c r="E17" s="58"/>
      <c r="L17" s="18"/>
      <c r="M17" s="59"/>
      <c r="N17" s="1">
        <f>SUM(N2:N16)</f>
        <v>92</v>
      </c>
      <c r="P17" s="1">
        <f>IF(N17=105,60,0)</f>
        <v>0</v>
      </c>
      <c r="Q17" s="75" t="s">
        <v>108</v>
      </c>
      <c r="R17" s="76">
        <f>IF(SUM(R15,R12,R9,R6,R3)/5-P19&lt;0,0,SUM(R15,R12,R9,R6,R3)/5-P19)</f>
        <v>55.55555556</v>
      </c>
      <c r="S17" s="75" t="s">
        <v>109</v>
      </c>
    </row>
    <row r="18">
      <c r="B18" s="58"/>
      <c r="C18" s="58"/>
      <c r="D18" s="58"/>
      <c r="E18" s="58"/>
      <c r="L18" s="18"/>
      <c r="M18" s="59"/>
      <c r="P18" s="1">
        <f>IF(N17=15,46.66666667,0)</f>
        <v>0</v>
      </c>
      <c r="W18" s="1">
        <v>4.0</v>
      </c>
      <c r="X18" s="1">
        <v>3.0</v>
      </c>
      <c r="Y18" s="1">
        <v>1.0</v>
      </c>
    </row>
    <row r="19">
      <c r="B19" s="58"/>
      <c r="C19" s="58"/>
      <c r="D19" s="58"/>
      <c r="E19" s="58"/>
      <c r="L19" s="18"/>
      <c r="M19" s="59"/>
      <c r="P19" s="1">
        <f>SUM(P17:P18)</f>
        <v>0</v>
      </c>
      <c r="W19" s="1">
        <f>Q1/Y18</f>
        <v>33.33333333</v>
      </c>
      <c r="X19" s="1">
        <f>Q1/X18</f>
        <v>11.11111111</v>
      </c>
      <c r="Y19" s="1">
        <f>Q1/W18</f>
        <v>8.333333333</v>
      </c>
    </row>
    <row r="20">
      <c r="B20" s="58"/>
      <c r="C20" s="58"/>
      <c r="D20" s="58"/>
      <c r="E20" s="58"/>
      <c r="L20" s="18"/>
      <c r="M20" s="59"/>
    </row>
    <row r="21" ht="15.75" customHeight="1">
      <c r="B21" s="58"/>
      <c r="C21" s="58"/>
      <c r="D21" s="58"/>
      <c r="E21" s="58"/>
      <c r="L21" s="18"/>
      <c r="M21" s="59"/>
    </row>
    <row r="22" ht="15.75" customHeight="1">
      <c r="B22" s="58"/>
      <c r="C22" s="58"/>
      <c r="D22" s="58"/>
      <c r="E22" s="58"/>
      <c r="L22" s="18"/>
      <c r="M22" s="59"/>
    </row>
    <row r="23" ht="15.75" customHeight="1">
      <c r="B23" s="58"/>
      <c r="C23" s="58"/>
      <c r="D23" s="58"/>
      <c r="E23" s="58"/>
      <c r="L23" s="18"/>
      <c r="M23" s="59"/>
    </row>
    <row r="24" ht="15.75" customHeight="1">
      <c r="B24" s="58"/>
      <c r="C24" s="58"/>
      <c r="D24" s="58"/>
      <c r="E24" s="58"/>
      <c r="L24" s="18"/>
      <c r="M24" s="59"/>
    </row>
    <row r="25" ht="15.75" customHeight="1">
      <c r="B25" s="58"/>
      <c r="C25" s="58"/>
      <c r="D25" s="58"/>
      <c r="E25" s="58"/>
      <c r="L25" s="18"/>
      <c r="M25" s="59"/>
    </row>
    <row r="26" ht="15.75" customHeight="1">
      <c r="B26" s="58"/>
      <c r="C26" s="58"/>
      <c r="D26" s="58"/>
      <c r="E26" s="58"/>
      <c r="L26" s="18"/>
      <c r="M26" s="59"/>
    </row>
    <row r="27" ht="15.75" customHeight="1">
      <c r="B27" s="58"/>
      <c r="C27" s="58"/>
      <c r="D27" s="58"/>
      <c r="E27" s="58"/>
      <c r="L27" s="18"/>
      <c r="M27" s="59"/>
    </row>
    <row r="28" ht="15.75" customHeight="1">
      <c r="B28" s="58"/>
      <c r="C28" s="58"/>
      <c r="D28" s="58"/>
      <c r="E28" s="58"/>
      <c r="L28" s="18"/>
      <c r="M28" s="59"/>
    </row>
    <row r="29" ht="15.75" customHeight="1">
      <c r="B29" s="58"/>
      <c r="C29" s="58"/>
      <c r="D29" s="58"/>
      <c r="E29" s="58"/>
      <c r="L29" s="18"/>
      <c r="M29" s="59"/>
    </row>
    <row r="30" ht="15.75" customHeight="1">
      <c r="B30" s="58"/>
      <c r="C30" s="58"/>
      <c r="D30" s="58"/>
      <c r="E30" s="58"/>
      <c r="L30" s="18"/>
      <c r="M30" s="59"/>
    </row>
    <row r="31" ht="15.75" customHeight="1">
      <c r="B31" s="58"/>
      <c r="C31" s="58"/>
      <c r="D31" s="58"/>
      <c r="E31" s="58"/>
      <c r="L31" s="18"/>
      <c r="M31" s="59"/>
    </row>
    <row r="32" ht="15.75" customHeight="1">
      <c r="B32" s="58"/>
      <c r="C32" s="58"/>
      <c r="D32" s="58"/>
      <c r="E32" s="58"/>
      <c r="L32" s="18"/>
      <c r="M32" s="59"/>
    </row>
    <row r="33" ht="15.75" customHeight="1">
      <c r="B33" s="58"/>
      <c r="C33" s="58"/>
      <c r="D33" s="58"/>
      <c r="E33" s="58"/>
      <c r="L33" s="18"/>
      <c r="M33" s="59"/>
    </row>
    <row r="34" ht="15.75" customHeight="1">
      <c r="B34" s="58"/>
      <c r="C34" s="58"/>
      <c r="D34" s="58"/>
      <c r="E34" s="58"/>
      <c r="L34" s="18"/>
      <c r="M34" s="59"/>
    </row>
    <row r="35" ht="15.75" customHeight="1">
      <c r="B35" s="58"/>
      <c r="C35" s="58"/>
      <c r="D35" s="58"/>
      <c r="E35" s="58"/>
      <c r="L35" s="18"/>
      <c r="M35" s="59"/>
    </row>
    <row r="36" ht="15.75" customHeight="1">
      <c r="B36" s="58"/>
      <c r="C36" s="58"/>
      <c r="D36" s="58"/>
      <c r="E36" s="58"/>
      <c r="L36" s="18"/>
      <c r="M36" s="59"/>
    </row>
    <row r="37" ht="15.75" customHeight="1">
      <c r="B37" s="58"/>
      <c r="C37" s="58"/>
      <c r="D37" s="58"/>
      <c r="E37" s="58"/>
      <c r="L37" s="18"/>
      <c r="M37" s="59"/>
    </row>
    <row r="38" ht="15.75" customHeight="1">
      <c r="B38" s="58"/>
      <c r="C38" s="58"/>
      <c r="D38" s="58"/>
      <c r="E38" s="58"/>
      <c r="L38" s="18"/>
      <c r="M38" s="59"/>
    </row>
    <row r="39" ht="15.75" customHeight="1">
      <c r="B39" s="58"/>
      <c r="C39" s="58"/>
      <c r="D39" s="58"/>
      <c r="E39" s="58"/>
      <c r="L39" s="18"/>
      <c r="M39" s="59"/>
    </row>
    <row r="40" ht="15.75" customHeight="1">
      <c r="B40" s="58"/>
      <c r="C40" s="58"/>
      <c r="D40" s="58"/>
      <c r="E40" s="58"/>
      <c r="L40" s="18"/>
      <c r="M40" s="59"/>
    </row>
    <row r="41" ht="15.75" customHeight="1">
      <c r="B41" s="58"/>
      <c r="C41" s="58"/>
      <c r="D41" s="58"/>
      <c r="E41" s="58"/>
      <c r="L41" s="18"/>
      <c r="M41" s="59"/>
    </row>
    <row r="42" ht="15.75" customHeight="1">
      <c r="B42" s="58"/>
      <c r="C42" s="58"/>
      <c r="D42" s="58"/>
      <c r="E42" s="58"/>
      <c r="L42" s="18"/>
      <c r="M42" s="59"/>
    </row>
    <row r="43" ht="15.75" customHeight="1">
      <c r="B43" s="58"/>
      <c r="C43" s="58"/>
      <c r="D43" s="58"/>
      <c r="E43" s="58"/>
      <c r="L43" s="18"/>
      <c r="M43" s="59"/>
    </row>
    <row r="44" ht="15.75" customHeight="1">
      <c r="B44" s="58"/>
      <c r="C44" s="58"/>
      <c r="D44" s="58"/>
      <c r="E44" s="58"/>
      <c r="L44" s="18"/>
      <c r="M44" s="59"/>
    </row>
    <row r="45" ht="15.75" customHeight="1">
      <c r="B45" s="58"/>
      <c r="C45" s="58"/>
      <c r="D45" s="58"/>
      <c r="E45" s="58"/>
      <c r="L45" s="18"/>
      <c r="M45" s="59"/>
    </row>
    <row r="46" ht="15.75" customHeight="1">
      <c r="B46" s="58"/>
      <c r="C46" s="58"/>
      <c r="D46" s="58"/>
      <c r="E46" s="58"/>
      <c r="L46" s="18"/>
      <c r="M46" s="59"/>
    </row>
    <row r="47" ht="15.75" customHeight="1">
      <c r="B47" s="58"/>
      <c r="C47" s="58"/>
      <c r="D47" s="58"/>
      <c r="E47" s="58"/>
      <c r="L47" s="18"/>
      <c r="M47" s="59"/>
    </row>
    <row r="48" ht="15.75" customHeight="1">
      <c r="B48" s="58"/>
      <c r="C48" s="58"/>
      <c r="D48" s="58"/>
      <c r="E48" s="58"/>
      <c r="L48" s="18"/>
      <c r="M48" s="59"/>
    </row>
    <row r="49" ht="15.75" customHeight="1">
      <c r="B49" s="58"/>
      <c r="C49" s="58"/>
      <c r="D49" s="58"/>
      <c r="E49" s="58"/>
      <c r="L49" s="18"/>
      <c r="M49" s="59"/>
    </row>
    <row r="50" ht="15.75" customHeight="1">
      <c r="B50" s="58"/>
      <c r="C50" s="58"/>
      <c r="D50" s="58"/>
      <c r="E50" s="58"/>
      <c r="L50" s="18"/>
      <c r="M50" s="59"/>
    </row>
    <row r="51" ht="15.75" customHeight="1">
      <c r="B51" s="58"/>
      <c r="C51" s="58"/>
      <c r="D51" s="58"/>
      <c r="E51" s="58"/>
      <c r="L51" s="18"/>
      <c r="M51" s="59"/>
    </row>
    <row r="52" ht="15.75" customHeight="1">
      <c r="B52" s="58"/>
      <c r="C52" s="58"/>
      <c r="D52" s="58"/>
      <c r="E52" s="58"/>
      <c r="L52" s="18"/>
      <c r="M52" s="59"/>
    </row>
    <row r="53" ht="15.75" customHeight="1">
      <c r="B53" s="58"/>
      <c r="C53" s="58"/>
      <c r="D53" s="58"/>
      <c r="E53" s="58"/>
      <c r="L53" s="18"/>
      <c r="M53" s="59"/>
    </row>
    <row r="54" ht="15.75" customHeight="1">
      <c r="B54" s="58"/>
      <c r="C54" s="58"/>
      <c r="D54" s="58"/>
      <c r="E54" s="58"/>
      <c r="L54" s="18"/>
      <c r="M54" s="59"/>
    </row>
    <row r="55" ht="15.75" customHeight="1">
      <c r="B55" s="58"/>
      <c r="C55" s="58"/>
      <c r="D55" s="58"/>
      <c r="E55" s="58"/>
      <c r="L55" s="18"/>
      <c r="M55" s="59"/>
    </row>
    <row r="56" ht="15.75" customHeight="1">
      <c r="B56" s="58"/>
      <c r="C56" s="58"/>
      <c r="D56" s="58"/>
      <c r="E56" s="58"/>
      <c r="L56" s="18"/>
      <c r="M56" s="59"/>
    </row>
    <row r="57" ht="15.75" customHeight="1">
      <c r="B57" s="58"/>
      <c r="C57" s="58"/>
      <c r="D57" s="58"/>
      <c r="E57" s="58"/>
      <c r="L57" s="18"/>
      <c r="M57" s="59"/>
    </row>
    <row r="58" ht="15.75" customHeight="1">
      <c r="B58" s="58"/>
      <c r="C58" s="58"/>
      <c r="D58" s="58"/>
      <c r="E58" s="58"/>
      <c r="L58" s="18"/>
      <c r="M58" s="59"/>
    </row>
    <row r="59" ht="15.75" customHeight="1">
      <c r="B59" s="58"/>
      <c r="C59" s="58"/>
      <c r="D59" s="58"/>
      <c r="E59" s="58"/>
      <c r="L59" s="18"/>
      <c r="M59" s="59"/>
    </row>
    <row r="60" ht="15.75" customHeight="1">
      <c r="B60" s="58"/>
      <c r="C60" s="58"/>
      <c r="D60" s="58"/>
      <c r="E60" s="58"/>
      <c r="L60" s="18"/>
      <c r="M60" s="59"/>
    </row>
    <row r="61" ht="15.75" customHeight="1">
      <c r="B61" s="58"/>
      <c r="C61" s="58"/>
      <c r="D61" s="58"/>
      <c r="E61" s="58"/>
      <c r="L61" s="18"/>
      <c r="M61" s="59"/>
    </row>
    <row r="62" ht="15.75" customHeight="1">
      <c r="B62" s="58"/>
      <c r="C62" s="58"/>
      <c r="D62" s="58"/>
      <c r="E62" s="58"/>
      <c r="L62" s="18"/>
      <c r="M62" s="59"/>
    </row>
    <row r="63" ht="15.75" customHeight="1">
      <c r="B63" s="58"/>
      <c r="C63" s="58"/>
      <c r="D63" s="58"/>
      <c r="E63" s="58"/>
      <c r="L63" s="18"/>
      <c r="M63" s="59"/>
    </row>
    <row r="64" ht="15.75" customHeight="1">
      <c r="B64" s="58"/>
      <c r="C64" s="58"/>
      <c r="D64" s="58"/>
      <c r="E64" s="58"/>
      <c r="L64" s="18"/>
      <c r="M64" s="59"/>
    </row>
    <row r="65" ht="15.75" customHeight="1">
      <c r="B65" s="58"/>
      <c r="C65" s="58"/>
      <c r="D65" s="58"/>
      <c r="E65" s="58"/>
      <c r="L65" s="18"/>
      <c r="M65" s="59"/>
    </row>
    <row r="66" ht="15.75" customHeight="1">
      <c r="B66" s="58"/>
      <c r="C66" s="58"/>
      <c r="D66" s="58"/>
      <c r="E66" s="58"/>
      <c r="L66" s="18"/>
      <c r="M66" s="59"/>
    </row>
    <row r="67" ht="15.75" customHeight="1">
      <c r="B67" s="58"/>
      <c r="C67" s="58"/>
      <c r="D67" s="58"/>
      <c r="E67" s="58"/>
      <c r="L67" s="18"/>
      <c r="M67" s="59"/>
    </row>
    <row r="68" ht="15.75" customHeight="1">
      <c r="B68" s="58"/>
      <c r="C68" s="58"/>
      <c r="D68" s="58"/>
      <c r="E68" s="58"/>
      <c r="L68" s="18"/>
      <c r="M68" s="59"/>
    </row>
    <row r="69" ht="15.75" customHeight="1">
      <c r="B69" s="58"/>
      <c r="C69" s="58"/>
      <c r="D69" s="58"/>
      <c r="E69" s="58"/>
      <c r="L69" s="18"/>
      <c r="M69" s="59"/>
    </row>
    <row r="70" ht="15.75" customHeight="1">
      <c r="B70" s="58"/>
      <c r="C70" s="58"/>
      <c r="D70" s="58"/>
      <c r="E70" s="58"/>
      <c r="L70" s="18"/>
      <c r="M70" s="59"/>
    </row>
    <row r="71" ht="15.75" customHeight="1">
      <c r="B71" s="58"/>
      <c r="C71" s="58"/>
      <c r="D71" s="58"/>
      <c r="E71" s="58"/>
      <c r="L71" s="18"/>
      <c r="M71" s="59"/>
    </row>
    <row r="72" ht="15.75" customHeight="1">
      <c r="B72" s="58"/>
      <c r="C72" s="58"/>
      <c r="D72" s="58"/>
      <c r="E72" s="58"/>
      <c r="L72" s="18"/>
      <c r="M72" s="59"/>
    </row>
    <row r="73" ht="15.75" customHeight="1">
      <c r="B73" s="58"/>
      <c r="C73" s="58"/>
      <c r="D73" s="58"/>
      <c r="E73" s="58"/>
      <c r="L73" s="18"/>
      <c r="M73" s="59"/>
    </row>
    <row r="74" ht="15.75" customHeight="1">
      <c r="B74" s="58"/>
      <c r="C74" s="58"/>
      <c r="D74" s="58"/>
      <c r="E74" s="58"/>
      <c r="L74" s="18"/>
      <c r="M74" s="59"/>
    </row>
    <row r="75" ht="15.75" customHeight="1">
      <c r="B75" s="58"/>
      <c r="C75" s="58"/>
      <c r="D75" s="58"/>
      <c r="E75" s="58"/>
      <c r="L75" s="18"/>
      <c r="M75" s="59"/>
    </row>
    <row r="76" ht="15.75" customHeight="1">
      <c r="B76" s="58"/>
      <c r="C76" s="58"/>
      <c r="D76" s="58"/>
      <c r="E76" s="58"/>
      <c r="L76" s="18"/>
      <c r="M76" s="59"/>
    </row>
    <row r="77" ht="15.75" customHeight="1">
      <c r="B77" s="58"/>
      <c r="C77" s="58"/>
      <c r="D77" s="58"/>
      <c r="E77" s="58"/>
      <c r="L77" s="18"/>
      <c r="M77" s="59"/>
    </row>
    <row r="78" ht="15.75" customHeight="1">
      <c r="B78" s="58"/>
      <c r="C78" s="58"/>
      <c r="D78" s="58"/>
      <c r="E78" s="58"/>
      <c r="L78" s="18"/>
      <c r="M78" s="59"/>
    </row>
    <row r="79" ht="15.75" customHeight="1">
      <c r="B79" s="58"/>
      <c r="C79" s="58"/>
      <c r="D79" s="58"/>
      <c r="E79" s="58"/>
      <c r="L79" s="18"/>
      <c r="M79" s="59"/>
    </row>
    <row r="80" ht="15.75" customHeight="1">
      <c r="B80" s="58"/>
      <c r="C80" s="58"/>
      <c r="D80" s="58"/>
      <c r="E80" s="58"/>
      <c r="L80" s="18"/>
      <c r="M80" s="59"/>
    </row>
    <row r="81" ht="15.75" customHeight="1">
      <c r="B81" s="58"/>
      <c r="C81" s="58"/>
      <c r="D81" s="58"/>
      <c r="E81" s="58"/>
      <c r="L81" s="18"/>
      <c r="M81" s="59"/>
    </row>
    <row r="82" ht="15.75" customHeight="1">
      <c r="B82" s="58"/>
      <c r="C82" s="58"/>
      <c r="D82" s="58"/>
      <c r="E82" s="58"/>
      <c r="L82" s="18"/>
      <c r="M82" s="59"/>
    </row>
    <row r="83" ht="15.75" customHeight="1">
      <c r="B83" s="58"/>
      <c r="C83" s="58"/>
      <c r="D83" s="58"/>
      <c r="E83" s="58"/>
      <c r="L83" s="18"/>
      <c r="M83" s="59"/>
    </row>
    <row r="84" ht="15.75" customHeight="1">
      <c r="B84" s="58"/>
      <c r="C84" s="58"/>
      <c r="D84" s="58"/>
      <c r="E84" s="58"/>
      <c r="L84" s="18"/>
      <c r="M84" s="59"/>
    </row>
    <row r="85" ht="15.75" customHeight="1">
      <c r="B85" s="58"/>
      <c r="C85" s="58"/>
      <c r="D85" s="58"/>
      <c r="E85" s="58"/>
      <c r="L85" s="18"/>
      <c r="M85" s="59"/>
    </row>
    <row r="86" ht="15.75" customHeight="1">
      <c r="B86" s="58"/>
      <c r="C86" s="58"/>
      <c r="D86" s="58"/>
      <c r="E86" s="58"/>
      <c r="L86" s="18"/>
      <c r="M86" s="59"/>
    </row>
    <row r="87" ht="15.75" customHeight="1">
      <c r="B87" s="58"/>
      <c r="C87" s="58"/>
      <c r="D87" s="58"/>
      <c r="E87" s="58"/>
      <c r="L87" s="18"/>
      <c r="M87" s="59"/>
    </row>
    <row r="88" ht="15.75" customHeight="1">
      <c r="B88" s="58"/>
      <c r="C88" s="58"/>
      <c r="D88" s="58"/>
      <c r="E88" s="58"/>
      <c r="L88" s="18"/>
      <c r="M88" s="59"/>
    </row>
    <row r="89" ht="15.75" customHeight="1">
      <c r="B89" s="58"/>
      <c r="C89" s="58"/>
      <c r="D89" s="58"/>
      <c r="E89" s="58"/>
      <c r="L89" s="18"/>
      <c r="M89" s="59"/>
    </row>
    <row r="90" ht="15.75" customHeight="1">
      <c r="B90" s="58"/>
      <c r="C90" s="58"/>
      <c r="D90" s="58"/>
      <c r="E90" s="58"/>
      <c r="L90" s="18"/>
      <c r="M90" s="59"/>
    </row>
    <row r="91" ht="15.75" customHeight="1">
      <c r="B91" s="58"/>
      <c r="C91" s="58"/>
      <c r="D91" s="58"/>
      <c r="E91" s="58"/>
      <c r="L91" s="18"/>
      <c r="M91" s="59"/>
    </row>
    <row r="92" ht="15.75" customHeight="1">
      <c r="B92" s="58"/>
      <c r="C92" s="58"/>
      <c r="D92" s="58"/>
      <c r="E92" s="58"/>
      <c r="L92" s="18"/>
      <c r="M92" s="59"/>
    </row>
    <row r="93" ht="15.75" customHeight="1">
      <c r="B93" s="58"/>
      <c r="C93" s="58"/>
      <c r="D93" s="58"/>
      <c r="E93" s="58"/>
      <c r="L93" s="18"/>
      <c r="M93" s="59"/>
    </row>
    <row r="94" ht="15.75" customHeight="1">
      <c r="B94" s="58"/>
      <c r="C94" s="58"/>
      <c r="D94" s="58"/>
      <c r="E94" s="58"/>
      <c r="L94" s="18"/>
      <c r="M94" s="59"/>
    </row>
    <row r="95" ht="15.75" customHeight="1">
      <c r="B95" s="58"/>
      <c r="C95" s="58"/>
      <c r="D95" s="58"/>
      <c r="E95" s="58"/>
      <c r="L95" s="18"/>
      <c r="M95" s="59"/>
    </row>
    <row r="96" ht="15.75" customHeight="1">
      <c r="B96" s="58"/>
      <c r="C96" s="58"/>
      <c r="D96" s="58"/>
      <c r="E96" s="58"/>
      <c r="L96" s="18"/>
      <c r="M96" s="59"/>
    </row>
    <row r="97" ht="15.75" customHeight="1">
      <c r="B97" s="58"/>
      <c r="C97" s="58"/>
      <c r="D97" s="58"/>
      <c r="E97" s="58"/>
      <c r="L97" s="18"/>
      <c r="M97" s="59"/>
    </row>
    <row r="98" ht="15.75" customHeight="1">
      <c r="B98" s="58"/>
      <c r="C98" s="58"/>
      <c r="D98" s="58"/>
      <c r="E98" s="58"/>
      <c r="L98" s="18"/>
      <c r="M98" s="59"/>
    </row>
    <row r="99" ht="15.75" customHeight="1">
      <c r="B99" s="58"/>
      <c r="C99" s="58"/>
      <c r="D99" s="58"/>
      <c r="E99" s="58"/>
      <c r="L99" s="18"/>
      <c r="M99" s="59"/>
    </row>
    <row r="100" ht="15.75" customHeight="1">
      <c r="B100" s="58"/>
      <c r="C100" s="58"/>
      <c r="D100" s="58"/>
      <c r="E100" s="58"/>
      <c r="L100" s="18"/>
      <c r="M100" s="59"/>
    </row>
    <row r="101" ht="15.75" customHeight="1">
      <c r="B101" s="58"/>
      <c r="C101" s="58"/>
      <c r="D101" s="58"/>
      <c r="E101" s="58"/>
      <c r="L101" s="18"/>
      <c r="M101" s="59"/>
    </row>
    <row r="102" ht="15.75" customHeight="1">
      <c r="B102" s="58"/>
      <c r="C102" s="58"/>
      <c r="D102" s="58"/>
      <c r="E102" s="58"/>
      <c r="L102" s="18"/>
      <c r="M102" s="59"/>
    </row>
    <row r="103" ht="15.75" customHeight="1">
      <c r="B103" s="58"/>
      <c r="C103" s="58"/>
      <c r="D103" s="58"/>
      <c r="E103" s="58"/>
      <c r="L103" s="18"/>
      <c r="M103" s="59"/>
    </row>
    <row r="104" ht="15.75" customHeight="1">
      <c r="B104" s="58"/>
      <c r="C104" s="58"/>
      <c r="D104" s="58"/>
      <c r="E104" s="58"/>
      <c r="L104" s="18"/>
      <c r="M104" s="59"/>
    </row>
    <row r="105" ht="15.75" customHeight="1">
      <c r="B105" s="58"/>
      <c r="C105" s="58"/>
      <c r="D105" s="58"/>
      <c r="E105" s="58"/>
      <c r="L105" s="18"/>
      <c r="M105" s="59"/>
    </row>
    <row r="106" ht="15.75" customHeight="1">
      <c r="B106" s="58"/>
      <c r="C106" s="58"/>
      <c r="D106" s="58"/>
      <c r="E106" s="58"/>
      <c r="L106" s="18"/>
      <c r="M106" s="59"/>
    </row>
    <row r="107" ht="15.75" customHeight="1">
      <c r="B107" s="58"/>
      <c r="C107" s="58"/>
      <c r="D107" s="58"/>
      <c r="E107" s="58"/>
      <c r="L107" s="18"/>
      <c r="M107" s="59"/>
    </row>
    <row r="108" ht="15.75" customHeight="1">
      <c r="B108" s="58"/>
      <c r="C108" s="58"/>
      <c r="D108" s="58"/>
      <c r="E108" s="58"/>
      <c r="L108" s="18"/>
      <c r="M108" s="59"/>
    </row>
    <row r="109" ht="15.75" customHeight="1">
      <c r="B109" s="58"/>
      <c r="C109" s="58"/>
      <c r="D109" s="58"/>
      <c r="E109" s="58"/>
      <c r="L109" s="18"/>
      <c r="M109" s="59"/>
    </row>
    <row r="110" ht="15.75" customHeight="1">
      <c r="B110" s="58"/>
      <c r="C110" s="58"/>
      <c r="D110" s="58"/>
      <c r="E110" s="58"/>
      <c r="L110" s="18"/>
      <c r="M110" s="59"/>
    </row>
    <row r="111" ht="15.75" customHeight="1">
      <c r="B111" s="58"/>
      <c r="C111" s="58"/>
      <c r="D111" s="58"/>
      <c r="E111" s="58"/>
      <c r="L111" s="18"/>
      <c r="M111" s="59"/>
    </row>
    <row r="112" ht="15.75" customHeight="1">
      <c r="B112" s="58"/>
      <c r="C112" s="58"/>
      <c r="D112" s="58"/>
      <c r="E112" s="58"/>
      <c r="L112" s="18"/>
      <c r="M112" s="59"/>
    </row>
    <row r="113" ht="15.75" customHeight="1">
      <c r="B113" s="58"/>
      <c r="C113" s="58"/>
      <c r="D113" s="58"/>
      <c r="E113" s="58"/>
      <c r="L113" s="18"/>
      <c r="M113" s="59"/>
    </row>
    <row r="114" ht="15.75" customHeight="1">
      <c r="B114" s="58"/>
      <c r="C114" s="58"/>
      <c r="D114" s="58"/>
      <c r="E114" s="58"/>
      <c r="L114" s="18"/>
      <c r="M114" s="59"/>
    </row>
    <row r="115" ht="15.75" customHeight="1">
      <c r="B115" s="58"/>
      <c r="C115" s="58"/>
      <c r="D115" s="58"/>
      <c r="E115" s="58"/>
      <c r="L115" s="18"/>
      <c r="M115" s="59"/>
    </row>
    <row r="116" ht="15.75" customHeight="1">
      <c r="B116" s="58"/>
      <c r="C116" s="58"/>
      <c r="D116" s="58"/>
      <c r="E116" s="58"/>
      <c r="L116" s="18"/>
      <c r="M116" s="59"/>
    </row>
    <row r="117" ht="15.75" customHeight="1">
      <c r="B117" s="58"/>
      <c r="C117" s="58"/>
      <c r="D117" s="58"/>
      <c r="E117" s="58"/>
      <c r="L117" s="18"/>
      <c r="M117" s="59"/>
    </row>
    <row r="118" ht="15.75" customHeight="1">
      <c r="B118" s="58"/>
      <c r="C118" s="58"/>
      <c r="D118" s="58"/>
      <c r="E118" s="58"/>
      <c r="L118" s="18"/>
      <c r="M118" s="59"/>
    </row>
    <row r="119" ht="15.75" customHeight="1">
      <c r="B119" s="58"/>
      <c r="C119" s="58"/>
      <c r="D119" s="58"/>
      <c r="E119" s="58"/>
      <c r="L119" s="18"/>
      <c r="M119" s="59"/>
    </row>
    <row r="120" ht="15.75" customHeight="1">
      <c r="B120" s="58"/>
      <c r="C120" s="58"/>
      <c r="D120" s="58"/>
      <c r="E120" s="58"/>
      <c r="L120" s="18"/>
      <c r="M120" s="59"/>
    </row>
    <row r="121" ht="15.75" customHeight="1">
      <c r="B121" s="58"/>
      <c r="C121" s="58"/>
      <c r="D121" s="58"/>
      <c r="E121" s="58"/>
      <c r="L121" s="18"/>
      <c r="M121" s="59"/>
    </row>
    <row r="122" ht="15.75" customHeight="1">
      <c r="B122" s="58"/>
      <c r="C122" s="58"/>
      <c r="D122" s="58"/>
      <c r="E122" s="58"/>
      <c r="L122" s="18"/>
      <c r="M122" s="59"/>
    </row>
    <row r="123" ht="15.75" customHeight="1">
      <c r="B123" s="58"/>
      <c r="C123" s="58"/>
      <c r="D123" s="58"/>
      <c r="E123" s="58"/>
      <c r="L123" s="18"/>
      <c r="M123" s="59"/>
    </row>
    <row r="124" ht="15.75" customHeight="1">
      <c r="B124" s="58"/>
      <c r="C124" s="58"/>
      <c r="D124" s="58"/>
      <c r="E124" s="58"/>
      <c r="L124" s="18"/>
      <c r="M124" s="59"/>
    </row>
    <row r="125" ht="15.75" customHeight="1">
      <c r="B125" s="58"/>
      <c r="C125" s="58"/>
      <c r="D125" s="58"/>
      <c r="E125" s="58"/>
      <c r="L125" s="18"/>
      <c r="M125" s="59"/>
    </row>
    <row r="126" ht="15.75" customHeight="1">
      <c r="B126" s="58"/>
      <c r="C126" s="58"/>
      <c r="D126" s="58"/>
      <c r="E126" s="58"/>
      <c r="L126" s="18"/>
      <c r="M126" s="59"/>
    </row>
    <row r="127" ht="15.75" customHeight="1">
      <c r="B127" s="58"/>
      <c r="C127" s="58"/>
      <c r="D127" s="58"/>
      <c r="E127" s="58"/>
      <c r="L127" s="18"/>
      <c r="M127" s="59"/>
    </row>
    <row r="128" ht="15.75" customHeight="1">
      <c r="B128" s="58"/>
      <c r="C128" s="58"/>
      <c r="D128" s="58"/>
      <c r="E128" s="58"/>
      <c r="L128" s="18"/>
      <c r="M128" s="59"/>
    </row>
    <row r="129" ht="15.75" customHeight="1">
      <c r="B129" s="58"/>
      <c r="C129" s="58"/>
      <c r="D129" s="58"/>
      <c r="E129" s="58"/>
      <c r="L129" s="18"/>
      <c r="M129" s="59"/>
    </row>
    <row r="130" ht="15.75" customHeight="1">
      <c r="B130" s="58"/>
      <c r="C130" s="58"/>
      <c r="D130" s="58"/>
      <c r="E130" s="58"/>
      <c r="L130" s="18"/>
      <c r="M130" s="59"/>
    </row>
    <row r="131" ht="15.75" customHeight="1">
      <c r="B131" s="58"/>
      <c r="C131" s="58"/>
      <c r="D131" s="58"/>
      <c r="E131" s="58"/>
      <c r="L131" s="18"/>
      <c r="M131" s="59"/>
    </row>
    <row r="132" ht="15.75" customHeight="1">
      <c r="B132" s="58"/>
      <c r="C132" s="58"/>
      <c r="D132" s="58"/>
      <c r="E132" s="58"/>
      <c r="L132" s="18"/>
      <c r="M132" s="59"/>
    </row>
    <row r="133" ht="15.75" customHeight="1">
      <c r="B133" s="58"/>
      <c r="C133" s="58"/>
      <c r="D133" s="58"/>
      <c r="E133" s="58"/>
      <c r="L133" s="18"/>
      <c r="M133" s="59"/>
    </row>
    <row r="134" ht="15.75" customHeight="1">
      <c r="B134" s="58"/>
      <c r="C134" s="58"/>
      <c r="D134" s="58"/>
      <c r="E134" s="58"/>
      <c r="L134" s="18"/>
      <c r="M134" s="59"/>
    </row>
    <row r="135" ht="15.75" customHeight="1">
      <c r="B135" s="58"/>
      <c r="C135" s="58"/>
      <c r="D135" s="58"/>
      <c r="E135" s="58"/>
      <c r="L135" s="18"/>
      <c r="M135" s="59"/>
    </row>
    <row r="136" ht="15.75" customHeight="1">
      <c r="B136" s="58"/>
      <c r="C136" s="58"/>
      <c r="D136" s="58"/>
      <c r="E136" s="58"/>
      <c r="L136" s="18"/>
      <c r="M136" s="59"/>
    </row>
    <row r="137" ht="15.75" customHeight="1">
      <c r="B137" s="58"/>
      <c r="C137" s="58"/>
      <c r="D137" s="58"/>
      <c r="E137" s="58"/>
      <c r="L137" s="18"/>
      <c r="M137" s="59"/>
    </row>
    <row r="138" ht="15.75" customHeight="1">
      <c r="B138" s="58"/>
      <c r="C138" s="58"/>
      <c r="D138" s="58"/>
      <c r="E138" s="58"/>
      <c r="L138" s="18"/>
      <c r="M138" s="59"/>
    </row>
    <row r="139" ht="15.75" customHeight="1">
      <c r="B139" s="58"/>
      <c r="C139" s="58"/>
      <c r="D139" s="58"/>
      <c r="E139" s="58"/>
      <c r="L139" s="18"/>
      <c r="M139" s="59"/>
    </row>
    <row r="140" ht="15.75" customHeight="1">
      <c r="B140" s="58"/>
      <c r="C140" s="58"/>
      <c r="D140" s="58"/>
      <c r="E140" s="58"/>
      <c r="L140" s="18"/>
      <c r="M140" s="59"/>
    </row>
    <row r="141" ht="15.75" customHeight="1">
      <c r="B141" s="58"/>
      <c r="C141" s="58"/>
      <c r="D141" s="58"/>
      <c r="E141" s="58"/>
      <c r="L141" s="18"/>
      <c r="M141" s="59"/>
    </row>
    <row r="142" ht="15.75" customHeight="1">
      <c r="B142" s="58"/>
      <c r="C142" s="58"/>
      <c r="D142" s="58"/>
      <c r="E142" s="58"/>
      <c r="L142" s="18"/>
      <c r="M142" s="59"/>
    </row>
    <row r="143" ht="15.75" customHeight="1">
      <c r="B143" s="58"/>
      <c r="C143" s="58"/>
      <c r="D143" s="58"/>
      <c r="E143" s="58"/>
      <c r="L143" s="18"/>
      <c r="M143" s="59"/>
    </row>
    <row r="144" ht="15.75" customHeight="1">
      <c r="B144" s="58"/>
      <c r="C144" s="58"/>
      <c r="D144" s="58"/>
      <c r="E144" s="58"/>
      <c r="L144" s="18"/>
      <c r="M144" s="59"/>
    </row>
    <row r="145" ht="15.75" customHeight="1">
      <c r="B145" s="58"/>
      <c r="C145" s="58"/>
      <c r="D145" s="58"/>
      <c r="E145" s="58"/>
      <c r="L145" s="18"/>
      <c r="M145" s="59"/>
    </row>
    <row r="146" ht="15.75" customHeight="1">
      <c r="B146" s="58"/>
      <c r="C146" s="58"/>
      <c r="D146" s="58"/>
      <c r="E146" s="58"/>
      <c r="L146" s="18"/>
      <c r="M146" s="59"/>
    </row>
    <row r="147" ht="15.75" customHeight="1">
      <c r="B147" s="58"/>
      <c r="C147" s="58"/>
      <c r="D147" s="58"/>
      <c r="E147" s="58"/>
      <c r="L147" s="18"/>
      <c r="M147" s="59"/>
    </row>
    <row r="148" ht="15.75" customHeight="1">
      <c r="B148" s="58"/>
      <c r="C148" s="58"/>
      <c r="D148" s="58"/>
      <c r="E148" s="58"/>
      <c r="L148" s="18"/>
      <c r="M148" s="59"/>
    </row>
    <row r="149" ht="15.75" customHeight="1">
      <c r="B149" s="58"/>
      <c r="C149" s="58"/>
      <c r="D149" s="58"/>
      <c r="E149" s="58"/>
      <c r="L149" s="18"/>
      <c r="M149" s="59"/>
    </row>
    <row r="150" ht="15.75" customHeight="1">
      <c r="B150" s="58"/>
      <c r="C150" s="58"/>
      <c r="D150" s="58"/>
      <c r="E150" s="58"/>
      <c r="L150" s="18"/>
      <c r="M150" s="59"/>
    </row>
    <row r="151" ht="15.75" customHeight="1">
      <c r="B151" s="58"/>
      <c r="C151" s="58"/>
      <c r="D151" s="58"/>
      <c r="E151" s="58"/>
      <c r="L151" s="18"/>
      <c r="M151" s="59"/>
    </row>
    <row r="152" ht="15.75" customHeight="1">
      <c r="B152" s="58"/>
      <c r="C152" s="58"/>
      <c r="D152" s="58"/>
      <c r="E152" s="58"/>
      <c r="L152" s="18"/>
      <c r="M152" s="59"/>
    </row>
    <row r="153" ht="15.75" customHeight="1">
      <c r="B153" s="58"/>
      <c r="C153" s="58"/>
      <c r="D153" s="58"/>
      <c r="E153" s="58"/>
      <c r="L153" s="18"/>
      <c r="M153" s="59"/>
    </row>
    <row r="154" ht="15.75" customHeight="1">
      <c r="B154" s="58"/>
      <c r="C154" s="58"/>
      <c r="D154" s="58"/>
      <c r="E154" s="58"/>
      <c r="L154" s="18"/>
      <c r="M154" s="59"/>
    </row>
    <row r="155" ht="15.75" customHeight="1">
      <c r="B155" s="58"/>
      <c r="C155" s="58"/>
      <c r="D155" s="58"/>
      <c r="E155" s="58"/>
      <c r="L155" s="18"/>
      <c r="M155" s="59"/>
    </row>
    <row r="156" ht="15.75" customHeight="1">
      <c r="B156" s="58"/>
      <c r="C156" s="58"/>
      <c r="D156" s="58"/>
      <c r="E156" s="58"/>
      <c r="L156" s="18"/>
      <c r="M156" s="59"/>
    </row>
    <row r="157" ht="15.75" customHeight="1">
      <c r="B157" s="58"/>
      <c r="C157" s="58"/>
      <c r="D157" s="58"/>
      <c r="E157" s="58"/>
      <c r="L157" s="18"/>
      <c r="M157" s="59"/>
    </row>
    <row r="158" ht="15.75" customHeight="1">
      <c r="B158" s="58"/>
      <c r="C158" s="58"/>
      <c r="D158" s="58"/>
      <c r="E158" s="58"/>
      <c r="L158" s="18"/>
      <c r="M158" s="59"/>
    </row>
    <row r="159" ht="15.75" customHeight="1">
      <c r="B159" s="58"/>
      <c r="C159" s="58"/>
      <c r="D159" s="58"/>
      <c r="E159" s="58"/>
      <c r="L159" s="18"/>
      <c r="M159" s="59"/>
    </row>
    <row r="160" ht="15.75" customHeight="1">
      <c r="B160" s="58"/>
      <c r="C160" s="58"/>
      <c r="D160" s="58"/>
      <c r="E160" s="58"/>
      <c r="L160" s="18"/>
      <c r="M160" s="59"/>
    </row>
    <row r="161" ht="15.75" customHeight="1">
      <c r="B161" s="58"/>
      <c r="C161" s="58"/>
      <c r="D161" s="58"/>
      <c r="E161" s="58"/>
      <c r="L161" s="18"/>
      <c r="M161" s="59"/>
    </row>
    <row r="162" ht="15.75" customHeight="1">
      <c r="B162" s="58"/>
      <c r="C162" s="58"/>
      <c r="D162" s="58"/>
      <c r="E162" s="58"/>
      <c r="L162" s="18"/>
      <c r="M162" s="59"/>
    </row>
    <row r="163" ht="15.75" customHeight="1">
      <c r="B163" s="58"/>
      <c r="C163" s="58"/>
      <c r="D163" s="58"/>
      <c r="E163" s="58"/>
      <c r="L163" s="18"/>
      <c r="M163" s="59"/>
    </row>
    <row r="164" ht="15.75" customHeight="1">
      <c r="B164" s="58"/>
      <c r="C164" s="58"/>
      <c r="D164" s="58"/>
      <c r="E164" s="58"/>
      <c r="L164" s="18"/>
      <c r="M164" s="59"/>
    </row>
    <row r="165" ht="15.75" customHeight="1">
      <c r="B165" s="58"/>
      <c r="C165" s="58"/>
      <c r="D165" s="58"/>
      <c r="E165" s="58"/>
      <c r="L165" s="18"/>
      <c r="M165" s="59"/>
    </row>
    <row r="166" ht="15.75" customHeight="1">
      <c r="B166" s="58"/>
      <c r="C166" s="58"/>
      <c r="D166" s="58"/>
      <c r="E166" s="58"/>
      <c r="L166" s="18"/>
      <c r="M166" s="59"/>
    </row>
    <row r="167" ht="15.75" customHeight="1">
      <c r="B167" s="58"/>
      <c r="C167" s="58"/>
      <c r="D167" s="58"/>
      <c r="E167" s="58"/>
      <c r="L167" s="18"/>
      <c r="M167" s="59"/>
    </row>
    <row r="168" ht="15.75" customHeight="1">
      <c r="B168" s="58"/>
      <c r="C168" s="58"/>
      <c r="D168" s="58"/>
      <c r="E168" s="58"/>
      <c r="L168" s="18"/>
      <c r="M168" s="59"/>
    </row>
    <row r="169" ht="15.75" customHeight="1">
      <c r="B169" s="58"/>
      <c r="C169" s="58"/>
      <c r="D169" s="58"/>
      <c r="E169" s="58"/>
      <c r="L169" s="18"/>
      <c r="M169" s="59"/>
    </row>
    <row r="170" ht="15.75" customHeight="1">
      <c r="B170" s="58"/>
      <c r="C170" s="58"/>
      <c r="D170" s="58"/>
      <c r="E170" s="58"/>
      <c r="L170" s="18"/>
      <c r="M170" s="59"/>
    </row>
    <row r="171" ht="15.75" customHeight="1">
      <c r="B171" s="58"/>
      <c r="C171" s="58"/>
      <c r="D171" s="58"/>
      <c r="E171" s="58"/>
      <c r="L171" s="18"/>
      <c r="M171" s="59"/>
    </row>
    <row r="172" ht="15.75" customHeight="1">
      <c r="B172" s="58"/>
      <c r="C172" s="58"/>
      <c r="D172" s="58"/>
      <c r="E172" s="58"/>
      <c r="L172" s="18"/>
      <c r="M172" s="59"/>
    </row>
    <row r="173" ht="15.75" customHeight="1">
      <c r="B173" s="58"/>
      <c r="C173" s="58"/>
      <c r="D173" s="58"/>
      <c r="E173" s="58"/>
      <c r="L173" s="18"/>
      <c r="M173" s="59"/>
    </row>
    <row r="174" ht="15.75" customHeight="1">
      <c r="B174" s="58"/>
      <c r="C174" s="58"/>
      <c r="D174" s="58"/>
      <c r="E174" s="58"/>
      <c r="L174" s="18"/>
      <c r="M174" s="59"/>
    </row>
    <row r="175" ht="15.75" customHeight="1">
      <c r="B175" s="58"/>
      <c r="C175" s="58"/>
      <c r="D175" s="58"/>
      <c r="E175" s="58"/>
      <c r="L175" s="18"/>
      <c r="M175" s="59"/>
    </row>
    <row r="176" ht="15.75" customHeight="1">
      <c r="B176" s="58"/>
      <c r="C176" s="58"/>
      <c r="D176" s="58"/>
      <c r="E176" s="58"/>
      <c r="L176" s="18"/>
      <c r="M176" s="59"/>
    </row>
    <row r="177" ht="15.75" customHeight="1">
      <c r="B177" s="58"/>
      <c r="C177" s="58"/>
      <c r="D177" s="58"/>
      <c r="E177" s="58"/>
      <c r="L177" s="18"/>
      <c r="M177" s="59"/>
    </row>
    <row r="178" ht="15.75" customHeight="1">
      <c r="B178" s="58"/>
      <c r="C178" s="58"/>
      <c r="D178" s="58"/>
      <c r="E178" s="58"/>
      <c r="L178" s="18"/>
      <c r="M178" s="59"/>
    </row>
    <row r="179" ht="15.75" customHeight="1">
      <c r="B179" s="58"/>
      <c r="C179" s="58"/>
      <c r="D179" s="58"/>
      <c r="E179" s="58"/>
      <c r="L179" s="18"/>
      <c r="M179" s="59"/>
    </row>
    <row r="180" ht="15.75" customHeight="1">
      <c r="B180" s="58"/>
      <c r="C180" s="58"/>
      <c r="D180" s="58"/>
      <c r="E180" s="58"/>
      <c r="L180" s="18"/>
      <c r="M180" s="59"/>
    </row>
    <row r="181" ht="15.75" customHeight="1">
      <c r="B181" s="58"/>
      <c r="C181" s="58"/>
      <c r="D181" s="58"/>
      <c r="E181" s="58"/>
      <c r="L181" s="18"/>
      <c r="M181" s="59"/>
    </row>
    <row r="182" ht="15.75" customHeight="1">
      <c r="B182" s="58"/>
      <c r="C182" s="58"/>
      <c r="D182" s="58"/>
      <c r="E182" s="58"/>
      <c r="L182" s="18"/>
      <c r="M182" s="59"/>
    </row>
    <row r="183" ht="15.75" customHeight="1">
      <c r="B183" s="58"/>
      <c r="C183" s="58"/>
      <c r="D183" s="58"/>
      <c r="E183" s="58"/>
      <c r="L183" s="18"/>
      <c r="M183" s="59"/>
    </row>
    <row r="184" ht="15.75" customHeight="1">
      <c r="B184" s="58"/>
      <c r="C184" s="58"/>
      <c r="D184" s="58"/>
      <c r="E184" s="58"/>
      <c r="L184" s="18"/>
      <c r="M184" s="59"/>
    </row>
    <row r="185" ht="15.75" customHeight="1">
      <c r="B185" s="58"/>
      <c r="C185" s="58"/>
      <c r="D185" s="58"/>
      <c r="E185" s="58"/>
      <c r="L185" s="18"/>
      <c r="M185" s="59"/>
    </row>
    <row r="186" ht="15.75" customHeight="1">
      <c r="B186" s="58"/>
      <c r="C186" s="58"/>
      <c r="D186" s="58"/>
      <c r="E186" s="58"/>
      <c r="L186" s="18"/>
      <c r="M186" s="59"/>
    </row>
    <row r="187" ht="15.75" customHeight="1">
      <c r="B187" s="58"/>
      <c r="C187" s="58"/>
      <c r="D187" s="58"/>
      <c r="E187" s="58"/>
      <c r="L187" s="18"/>
      <c r="M187" s="59"/>
    </row>
    <row r="188" ht="15.75" customHeight="1">
      <c r="B188" s="58"/>
      <c r="C188" s="58"/>
      <c r="D188" s="58"/>
      <c r="E188" s="58"/>
      <c r="L188" s="18"/>
      <c r="M188" s="59"/>
    </row>
    <row r="189" ht="15.75" customHeight="1">
      <c r="B189" s="58"/>
      <c r="C189" s="58"/>
      <c r="D189" s="58"/>
      <c r="E189" s="58"/>
      <c r="L189" s="18"/>
      <c r="M189" s="59"/>
    </row>
    <row r="190" ht="15.75" customHeight="1">
      <c r="B190" s="58"/>
      <c r="C190" s="58"/>
      <c r="D190" s="58"/>
      <c r="E190" s="58"/>
      <c r="L190" s="18"/>
      <c r="M190" s="59"/>
    </row>
    <row r="191" ht="15.75" customHeight="1">
      <c r="B191" s="58"/>
      <c r="C191" s="58"/>
      <c r="D191" s="58"/>
      <c r="E191" s="58"/>
      <c r="L191" s="18"/>
      <c r="M191" s="59"/>
    </row>
    <row r="192" ht="15.75" customHeight="1">
      <c r="B192" s="58"/>
      <c r="C192" s="58"/>
      <c r="D192" s="58"/>
      <c r="E192" s="58"/>
      <c r="L192" s="18"/>
      <c r="M192" s="59"/>
    </row>
    <row r="193" ht="15.75" customHeight="1">
      <c r="B193" s="58"/>
      <c r="C193" s="58"/>
      <c r="D193" s="58"/>
      <c r="E193" s="58"/>
      <c r="L193" s="18"/>
      <c r="M193" s="59"/>
    </row>
    <row r="194" ht="15.75" customHeight="1">
      <c r="B194" s="58"/>
      <c r="C194" s="58"/>
      <c r="D194" s="58"/>
      <c r="E194" s="58"/>
      <c r="L194" s="18"/>
      <c r="M194" s="59"/>
    </row>
    <row r="195" ht="15.75" customHeight="1">
      <c r="B195" s="58"/>
      <c r="C195" s="58"/>
      <c r="D195" s="58"/>
      <c r="E195" s="58"/>
      <c r="L195" s="18"/>
      <c r="M195" s="59"/>
    </row>
    <row r="196" ht="15.75" customHeight="1">
      <c r="B196" s="58"/>
      <c r="C196" s="58"/>
      <c r="D196" s="58"/>
      <c r="E196" s="58"/>
      <c r="L196" s="18"/>
      <c r="M196" s="59"/>
    </row>
    <row r="197" ht="15.75" customHeight="1">
      <c r="B197" s="58"/>
      <c r="C197" s="58"/>
      <c r="D197" s="58"/>
      <c r="E197" s="58"/>
      <c r="L197" s="18"/>
      <c r="M197" s="59"/>
    </row>
    <row r="198" ht="15.75" customHeight="1">
      <c r="B198" s="58"/>
      <c r="C198" s="58"/>
      <c r="D198" s="58"/>
      <c r="E198" s="58"/>
      <c r="L198" s="18"/>
      <c r="M198" s="59"/>
    </row>
    <row r="199" ht="15.75" customHeight="1">
      <c r="B199" s="58"/>
      <c r="C199" s="58"/>
      <c r="D199" s="58"/>
      <c r="E199" s="58"/>
      <c r="L199" s="18"/>
      <c r="M199" s="59"/>
    </row>
    <row r="200" ht="15.75" customHeight="1">
      <c r="B200" s="58"/>
      <c r="C200" s="58"/>
      <c r="D200" s="58"/>
      <c r="E200" s="58"/>
      <c r="L200" s="18"/>
      <c r="M200" s="59"/>
    </row>
    <row r="201" ht="15.75" customHeight="1">
      <c r="B201" s="58"/>
      <c r="C201" s="58"/>
      <c r="D201" s="58"/>
      <c r="E201" s="58"/>
      <c r="L201" s="18"/>
      <c r="M201" s="59"/>
    </row>
    <row r="202" ht="15.75" customHeight="1">
      <c r="B202" s="58"/>
      <c r="C202" s="58"/>
      <c r="D202" s="58"/>
      <c r="E202" s="58"/>
      <c r="L202" s="18"/>
      <c r="M202" s="59"/>
    </row>
    <row r="203" ht="15.75" customHeight="1">
      <c r="B203" s="58"/>
      <c r="C203" s="58"/>
      <c r="D203" s="58"/>
      <c r="E203" s="58"/>
      <c r="L203" s="18"/>
      <c r="M203" s="59"/>
    </row>
    <row r="204" ht="15.75" customHeight="1">
      <c r="B204" s="58"/>
      <c r="C204" s="58"/>
      <c r="D204" s="58"/>
      <c r="E204" s="58"/>
      <c r="L204" s="18"/>
      <c r="M204" s="59"/>
    </row>
    <row r="205" ht="15.75" customHeight="1">
      <c r="B205" s="58"/>
      <c r="C205" s="58"/>
      <c r="D205" s="58"/>
      <c r="E205" s="58"/>
      <c r="L205" s="18"/>
      <c r="M205" s="59"/>
    </row>
    <row r="206" ht="15.75" customHeight="1">
      <c r="B206" s="58"/>
      <c r="C206" s="58"/>
      <c r="D206" s="58"/>
      <c r="E206" s="58"/>
      <c r="L206" s="18"/>
      <c r="M206" s="59"/>
    </row>
    <row r="207" ht="15.75" customHeight="1">
      <c r="B207" s="58"/>
      <c r="C207" s="58"/>
      <c r="D207" s="58"/>
      <c r="E207" s="58"/>
      <c r="L207" s="18"/>
      <c r="M207" s="59"/>
    </row>
    <row r="208" ht="15.75" customHeight="1">
      <c r="B208" s="58"/>
      <c r="C208" s="58"/>
      <c r="D208" s="58"/>
      <c r="E208" s="58"/>
      <c r="L208" s="18"/>
      <c r="M208" s="59"/>
    </row>
    <row r="209" ht="15.75" customHeight="1">
      <c r="B209" s="58"/>
      <c r="C209" s="58"/>
      <c r="D209" s="58"/>
      <c r="E209" s="58"/>
      <c r="L209" s="18"/>
      <c r="M209" s="59"/>
    </row>
    <row r="210" ht="15.75" customHeight="1">
      <c r="B210" s="58"/>
      <c r="C210" s="58"/>
      <c r="D210" s="58"/>
      <c r="E210" s="58"/>
      <c r="L210" s="18"/>
      <c r="M210" s="59"/>
    </row>
    <row r="211" ht="15.75" customHeight="1">
      <c r="B211" s="58"/>
      <c r="C211" s="58"/>
      <c r="D211" s="58"/>
      <c r="E211" s="58"/>
      <c r="L211" s="18"/>
      <c r="M211" s="59"/>
    </row>
    <row r="212" ht="15.75" customHeight="1">
      <c r="B212" s="58"/>
      <c r="C212" s="58"/>
      <c r="D212" s="58"/>
      <c r="E212" s="58"/>
      <c r="L212" s="18"/>
      <c r="M212" s="59"/>
    </row>
    <row r="213" ht="15.75" customHeight="1">
      <c r="B213" s="58"/>
      <c r="C213" s="58"/>
      <c r="D213" s="58"/>
      <c r="E213" s="58"/>
      <c r="L213" s="18"/>
      <c r="M213" s="59"/>
    </row>
    <row r="214" ht="15.75" customHeight="1">
      <c r="B214" s="58"/>
      <c r="C214" s="58"/>
      <c r="D214" s="58"/>
      <c r="E214" s="58"/>
      <c r="L214" s="18"/>
      <c r="M214" s="59"/>
    </row>
    <row r="215" ht="15.75" customHeight="1">
      <c r="B215" s="58"/>
      <c r="C215" s="58"/>
      <c r="D215" s="58"/>
      <c r="E215" s="58"/>
      <c r="L215" s="18"/>
      <c r="M215" s="59"/>
    </row>
    <row r="216" ht="15.75" customHeight="1">
      <c r="B216" s="58"/>
      <c r="C216" s="58"/>
      <c r="D216" s="58"/>
      <c r="E216" s="58"/>
      <c r="L216" s="18"/>
      <c r="M216" s="59"/>
    </row>
    <row r="217" ht="15.75" customHeight="1">
      <c r="B217" s="58"/>
      <c r="C217" s="58"/>
      <c r="D217" s="58"/>
      <c r="E217" s="58"/>
      <c r="L217" s="18"/>
      <c r="M217" s="59"/>
    </row>
    <row r="218" ht="15.75" customHeight="1">
      <c r="B218" s="58"/>
      <c r="C218" s="58"/>
      <c r="D218" s="58"/>
      <c r="E218" s="58"/>
      <c r="L218" s="18"/>
      <c r="M218" s="59"/>
    </row>
    <row r="219" ht="15.75" customHeight="1">
      <c r="B219" s="58"/>
      <c r="C219" s="58"/>
      <c r="D219" s="58"/>
      <c r="E219" s="58"/>
      <c r="L219" s="18"/>
      <c r="M219" s="59"/>
    </row>
    <row r="220" ht="15.75" customHeight="1">
      <c r="B220" s="58"/>
      <c r="C220" s="58"/>
      <c r="D220" s="58"/>
      <c r="E220" s="58"/>
      <c r="L220" s="18"/>
      <c r="M220" s="59"/>
    </row>
    <row r="221" ht="15.75" customHeight="1">
      <c r="B221" s="58"/>
      <c r="C221" s="58"/>
      <c r="D221" s="58"/>
      <c r="E221" s="58"/>
      <c r="L221" s="18"/>
      <c r="M221" s="59"/>
    </row>
    <row r="222" ht="15.75" customHeight="1">
      <c r="B222" s="58"/>
      <c r="C222" s="58"/>
      <c r="D222" s="58"/>
      <c r="E222" s="58"/>
      <c r="L222" s="18"/>
      <c r="M222" s="59"/>
    </row>
    <row r="223" ht="15.75" customHeight="1">
      <c r="B223" s="58"/>
      <c r="C223" s="58"/>
      <c r="D223" s="58"/>
      <c r="E223" s="58"/>
      <c r="L223" s="18"/>
      <c r="M223" s="59"/>
    </row>
    <row r="224" ht="15.75" customHeight="1">
      <c r="B224" s="58"/>
      <c r="C224" s="58"/>
      <c r="D224" s="58"/>
      <c r="E224" s="58"/>
      <c r="L224" s="18"/>
      <c r="M224" s="59"/>
    </row>
    <row r="225" ht="15.75" customHeight="1">
      <c r="B225" s="58"/>
      <c r="C225" s="58"/>
      <c r="D225" s="58"/>
      <c r="E225" s="58"/>
      <c r="L225" s="18"/>
      <c r="M225" s="59"/>
    </row>
    <row r="226" ht="15.75" customHeight="1">
      <c r="B226" s="58"/>
      <c r="C226" s="58"/>
      <c r="D226" s="58"/>
      <c r="E226" s="58"/>
      <c r="L226" s="18"/>
      <c r="M226" s="59"/>
    </row>
    <row r="227" ht="15.75" customHeight="1">
      <c r="B227" s="58"/>
      <c r="C227" s="58"/>
      <c r="D227" s="58"/>
      <c r="E227" s="58"/>
      <c r="L227" s="18"/>
      <c r="M227" s="59"/>
    </row>
    <row r="228" ht="15.75" customHeight="1">
      <c r="B228" s="58"/>
      <c r="C228" s="58"/>
      <c r="D228" s="58"/>
      <c r="E228" s="58"/>
      <c r="L228" s="18"/>
      <c r="M228" s="59"/>
    </row>
    <row r="229" ht="15.75" customHeight="1">
      <c r="B229" s="58"/>
      <c r="C229" s="58"/>
      <c r="D229" s="58"/>
      <c r="E229" s="58"/>
      <c r="L229" s="18"/>
      <c r="M229" s="59"/>
    </row>
    <row r="230" ht="15.75" customHeight="1">
      <c r="B230" s="58"/>
      <c r="C230" s="58"/>
      <c r="D230" s="58"/>
      <c r="E230" s="58"/>
      <c r="L230" s="18"/>
      <c r="M230" s="59"/>
    </row>
    <row r="231" ht="15.75" customHeight="1">
      <c r="B231" s="58"/>
      <c r="C231" s="58"/>
      <c r="D231" s="58"/>
      <c r="E231" s="58"/>
      <c r="L231" s="18"/>
      <c r="M231" s="59"/>
    </row>
    <row r="232" ht="15.75" customHeight="1">
      <c r="B232" s="58"/>
      <c r="C232" s="58"/>
      <c r="D232" s="58"/>
      <c r="E232" s="58"/>
      <c r="L232" s="18"/>
      <c r="M232" s="59"/>
    </row>
    <row r="233" ht="15.75" customHeight="1">
      <c r="B233" s="58"/>
      <c r="C233" s="58"/>
      <c r="D233" s="58"/>
      <c r="E233" s="58"/>
      <c r="L233" s="18"/>
      <c r="M233" s="59"/>
    </row>
    <row r="234" ht="15.75" customHeight="1">
      <c r="B234" s="58"/>
      <c r="C234" s="58"/>
      <c r="D234" s="58"/>
      <c r="E234" s="58"/>
      <c r="L234" s="18"/>
      <c r="M234" s="59"/>
    </row>
    <row r="235" ht="15.75" customHeight="1">
      <c r="B235" s="58"/>
      <c r="C235" s="58"/>
      <c r="D235" s="58"/>
      <c r="E235" s="58"/>
      <c r="L235" s="18"/>
      <c r="M235" s="59"/>
    </row>
    <row r="236" ht="15.75" customHeight="1">
      <c r="B236" s="58"/>
      <c r="C236" s="58"/>
      <c r="D236" s="58"/>
      <c r="E236" s="58"/>
      <c r="L236" s="18"/>
      <c r="M236" s="59"/>
    </row>
    <row r="237" ht="15.75" customHeight="1">
      <c r="B237" s="58"/>
      <c r="C237" s="58"/>
      <c r="D237" s="58"/>
      <c r="E237" s="58"/>
      <c r="L237" s="18"/>
      <c r="M237" s="59"/>
    </row>
    <row r="238" ht="15.75" customHeight="1">
      <c r="B238" s="58"/>
      <c r="C238" s="58"/>
      <c r="D238" s="58"/>
      <c r="E238" s="58"/>
      <c r="L238" s="18"/>
      <c r="M238" s="59"/>
    </row>
    <row r="239" ht="15.75" customHeight="1">
      <c r="B239" s="58"/>
      <c r="C239" s="58"/>
      <c r="D239" s="58"/>
      <c r="E239" s="58"/>
      <c r="L239" s="18"/>
      <c r="M239" s="59"/>
    </row>
    <row r="240" ht="15.75" customHeight="1">
      <c r="B240" s="58"/>
      <c r="C240" s="58"/>
      <c r="D240" s="58"/>
      <c r="E240" s="58"/>
      <c r="L240" s="18"/>
      <c r="M240" s="59"/>
    </row>
    <row r="241" ht="15.75" customHeight="1">
      <c r="B241" s="58"/>
      <c r="C241" s="58"/>
      <c r="D241" s="58"/>
      <c r="E241" s="58"/>
      <c r="L241" s="18"/>
      <c r="M241" s="59"/>
    </row>
    <row r="242" ht="15.75" customHeight="1">
      <c r="B242" s="58"/>
      <c r="C242" s="58"/>
      <c r="D242" s="58"/>
      <c r="E242" s="58"/>
      <c r="L242" s="18"/>
      <c r="M242" s="59"/>
    </row>
    <row r="243" ht="15.75" customHeight="1">
      <c r="B243" s="58"/>
      <c r="C243" s="58"/>
      <c r="D243" s="58"/>
      <c r="E243" s="58"/>
      <c r="L243" s="18"/>
      <c r="M243" s="59"/>
    </row>
    <row r="244" ht="15.75" customHeight="1">
      <c r="B244" s="58"/>
      <c r="C244" s="58"/>
      <c r="D244" s="58"/>
      <c r="E244" s="58"/>
      <c r="L244" s="18"/>
      <c r="M244" s="59"/>
    </row>
    <row r="245" ht="15.75" customHeight="1">
      <c r="B245" s="58"/>
      <c r="C245" s="58"/>
      <c r="D245" s="58"/>
      <c r="E245" s="58"/>
      <c r="L245" s="18"/>
      <c r="M245" s="59"/>
    </row>
    <row r="246" ht="15.75" customHeight="1">
      <c r="B246" s="58"/>
      <c r="C246" s="58"/>
      <c r="D246" s="58"/>
      <c r="E246" s="58"/>
      <c r="L246" s="18"/>
      <c r="M246" s="59"/>
    </row>
    <row r="247" ht="15.75" customHeight="1">
      <c r="B247" s="58"/>
      <c r="C247" s="58"/>
      <c r="D247" s="58"/>
      <c r="E247" s="58"/>
      <c r="L247" s="18"/>
      <c r="M247" s="59"/>
    </row>
    <row r="248" ht="15.75" customHeight="1">
      <c r="B248" s="58"/>
      <c r="C248" s="58"/>
      <c r="D248" s="58"/>
      <c r="E248" s="58"/>
      <c r="L248" s="18"/>
      <c r="M248" s="59"/>
    </row>
    <row r="249" ht="15.75" customHeight="1">
      <c r="B249" s="58"/>
      <c r="C249" s="58"/>
      <c r="D249" s="58"/>
      <c r="E249" s="58"/>
      <c r="L249" s="18"/>
      <c r="M249" s="59"/>
    </row>
    <row r="250" ht="15.75" customHeight="1">
      <c r="B250" s="58"/>
      <c r="C250" s="58"/>
      <c r="D250" s="58"/>
      <c r="E250" s="58"/>
      <c r="L250" s="18"/>
      <c r="M250" s="59"/>
    </row>
    <row r="251" ht="15.75" customHeight="1">
      <c r="B251" s="58"/>
      <c r="C251" s="58"/>
      <c r="D251" s="58"/>
      <c r="E251" s="58"/>
      <c r="L251" s="18"/>
      <c r="M251" s="59"/>
    </row>
    <row r="252" ht="15.75" customHeight="1">
      <c r="B252" s="58"/>
      <c r="C252" s="58"/>
      <c r="D252" s="58"/>
      <c r="E252" s="58"/>
      <c r="L252" s="18"/>
      <c r="M252" s="59"/>
    </row>
    <row r="253" ht="15.75" customHeight="1">
      <c r="B253" s="58"/>
      <c r="C253" s="58"/>
      <c r="D253" s="58"/>
      <c r="E253" s="58"/>
      <c r="L253" s="18"/>
      <c r="M253" s="59"/>
    </row>
    <row r="254" ht="15.75" customHeight="1">
      <c r="B254" s="58"/>
      <c r="C254" s="58"/>
      <c r="D254" s="58"/>
      <c r="E254" s="58"/>
      <c r="L254" s="18"/>
      <c r="M254" s="59"/>
    </row>
    <row r="255" ht="15.75" customHeight="1">
      <c r="B255" s="58"/>
      <c r="C255" s="58"/>
      <c r="D255" s="58"/>
      <c r="E255" s="58"/>
      <c r="L255" s="18"/>
      <c r="M255" s="59"/>
    </row>
    <row r="256" ht="15.75" customHeight="1">
      <c r="B256" s="58"/>
      <c r="C256" s="58"/>
      <c r="D256" s="58"/>
      <c r="E256" s="58"/>
      <c r="L256" s="18"/>
      <c r="M256" s="59"/>
    </row>
    <row r="257" ht="15.75" customHeight="1">
      <c r="B257" s="58"/>
      <c r="C257" s="58"/>
      <c r="D257" s="58"/>
      <c r="E257" s="58"/>
      <c r="L257" s="18"/>
      <c r="M257" s="59"/>
    </row>
    <row r="258" ht="15.75" customHeight="1">
      <c r="B258" s="58"/>
      <c r="C258" s="58"/>
      <c r="D258" s="58"/>
      <c r="E258" s="58"/>
      <c r="L258" s="18"/>
      <c r="M258" s="59"/>
    </row>
    <row r="259" ht="15.75" customHeight="1">
      <c r="B259" s="58"/>
      <c r="C259" s="58"/>
      <c r="D259" s="58"/>
      <c r="E259" s="58"/>
      <c r="L259" s="18"/>
      <c r="M259" s="59"/>
    </row>
    <row r="260" ht="15.75" customHeight="1">
      <c r="B260" s="58"/>
      <c r="C260" s="58"/>
      <c r="D260" s="58"/>
      <c r="E260" s="58"/>
      <c r="L260" s="18"/>
      <c r="M260" s="59"/>
    </row>
    <row r="261" ht="15.75" customHeight="1">
      <c r="B261" s="58"/>
      <c r="C261" s="58"/>
      <c r="D261" s="58"/>
      <c r="E261" s="58"/>
      <c r="L261" s="18"/>
      <c r="M261" s="59"/>
    </row>
    <row r="262" ht="15.75" customHeight="1">
      <c r="B262" s="58"/>
      <c r="C262" s="58"/>
      <c r="D262" s="58"/>
      <c r="E262" s="58"/>
      <c r="L262" s="18"/>
      <c r="M262" s="59"/>
    </row>
    <row r="263" ht="15.75" customHeight="1">
      <c r="B263" s="58"/>
      <c r="C263" s="58"/>
      <c r="D263" s="58"/>
      <c r="E263" s="58"/>
      <c r="L263" s="18"/>
      <c r="M263" s="59"/>
    </row>
    <row r="264" ht="15.75" customHeight="1">
      <c r="B264" s="58"/>
      <c r="C264" s="58"/>
      <c r="D264" s="58"/>
      <c r="E264" s="58"/>
      <c r="L264" s="18"/>
      <c r="M264" s="59"/>
    </row>
    <row r="265" ht="15.75" customHeight="1">
      <c r="B265" s="58"/>
      <c r="C265" s="58"/>
      <c r="D265" s="58"/>
      <c r="E265" s="58"/>
      <c r="L265" s="18"/>
      <c r="M265" s="59"/>
    </row>
    <row r="266" ht="15.75" customHeight="1">
      <c r="B266" s="58"/>
      <c r="C266" s="58"/>
      <c r="D266" s="58"/>
      <c r="E266" s="58"/>
      <c r="L266" s="18"/>
      <c r="M266" s="59"/>
    </row>
    <row r="267" ht="15.75" customHeight="1">
      <c r="B267" s="58"/>
      <c r="C267" s="58"/>
      <c r="D267" s="58"/>
      <c r="E267" s="58"/>
      <c r="L267" s="18"/>
      <c r="M267" s="59"/>
    </row>
    <row r="268" ht="15.75" customHeight="1">
      <c r="B268" s="58"/>
      <c r="C268" s="58"/>
      <c r="D268" s="58"/>
      <c r="E268" s="58"/>
      <c r="L268" s="18"/>
      <c r="M268" s="59"/>
    </row>
    <row r="269" ht="15.75" customHeight="1">
      <c r="B269" s="58"/>
      <c r="C269" s="58"/>
      <c r="D269" s="58"/>
      <c r="E269" s="58"/>
      <c r="L269" s="18"/>
      <c r="M269" s="59"/>
    </row>
    <row r="270" ht="15.75" customHeight="1">
      <c r="B270" s="58"/>
      <c r="C270" s="58"/>
      <c r="D270" s="58"/>
      <c r="E270" s="58"/>
      <c r="L270" s="18"/>
      <c r="M270" s="59"/>
    </row>
    <row r="271" ht="15.75" customHeight="1">
      <c r="B271" s="58"/>
      <c r="C271" s="58"/>
      <c r="D271" s="58"/>
      <c r="E271" s="58"/>
      <c r="L271" s="18"/>
      <c r="M271" s="59"/>
    </row>
    <row r="272" ht="15.75" customHeight="1">
      <c r="B272" s="58"/>
      <c r="C272" s="58"/>
      <c r="D272" s="58"/>
      <c r="E272" s="58"/>
      <c r="L272" s="18"/>
      <c r="M272" s="59"/>
    </row>
    <row r="273" ht="15.75" customHeight="1">
      <c r="B273" s="58"/>
      <c r="C273" s="58"/>
      <c r="D273" s="58"/>
      <c r="E273" s="58"/>
      <c r="L273" s="18"/>
      <c r="M273" s="59"/>
    </row>
    <row r="274" ht="15.75" customHeight="1">
      <c r="B274" s="58"/>
      <c r="C274" s="58"/>
      <c r="D274" s="58"/>
      <c r="E274" s="58"/>
      <c r="L274" s="18"/>
      <c r="M274" s="59"/>
    </row>
    <row r="275" ht="15.75" customHeight="1">
      <c r="B275" s="58"/>
      <c r="C275" s="58"/>
      <c r="D275" s="58"/>
      <c r="E275" s="58"/>
      <c r="L275" s="18"/>
      <c r="M275" s="59"/>
    </row>
    <row r="276" ht="15.75" customHeight="1">
      <c r="B276" s="58"/>
      <c r="C276" s="58"/>
      <c r="D276" s="58"/>
      <c r="E276" s="58"/>
      <c r="L276" s="18"/>
      <c r="M276" s="59"/>
    </row>
    <row r="277" ht="15.75" customHeight="1">
      <c r="B277" s="58"/>
      <c r="C277" s="58"/>
      <c r="D277" s="58"/>
      <c r="E277" s="58"/>
      <c r="L277" s="18"/>
      <c r="M277" s="59"/>
    </row>
    <row r="278" ht="15.75" customHeight="1">
      <c r="B278" s="58"/>
      <c r="C278" s="58"/>
      <c r="D278" s="58"/>
      <c r="E278" s="58"/>
      <c r="L278" s="18"/>
      <c r="M278" s="59"/>
    </row>
    <row r="279" ht="15.75" customHeight="1">
      <c r="B279" s="58"/>
      <c r="C279" s="58"/>
      <c r="D279" s="58"/>
      <c r="E279" s="58"/>
      <c r="L279" s="18"/>
      <c r="M279" s="59"/>
    </row>
    <row r="280" ht="15.75" customHeight="1">
      <c r="B280" s="58"/>
      <c r="C280" s="58"/>
      <c r="D280" s="58"/>
      <c r="E280" s="58"/>
      <c r="L280" s="18"/>
      <c r="M280" s="59"/>
    </row>
    <row r="281" ht="15.75" customHeight="1">
      <c r="B281" s="58"/>
      <c r="C281" s="58"/>
      <c r="D281" s="58"/>
      <c r="E281" s="58"/>
      <c r="L281" s="18"/>
      <c r="M281" s="59"/>
    </row>
    <row r="282" ht="15.75" customHeight="1">
      <c r="B282" s="58"/>
      <c r="C282" s="58"/>
      <c r="D282" s="58"/>
      <c r="E282" s="58"/>
      <c r="L282" s="18"/>
      <c r="M282" s="59"/>
    </row>
    <row r="283" ht="15.75" customHeight="1">
      <c r="B283" s="58"/>
      <c r="C283" s="58"/>
      <c r="D283" s="58"/>
      <c r="E283" s="58"/>
      <c r="L283" s="18"/>
      <c r="M283" s="59"/>
    </row>
    <row r="284" ht="15.75" customHeight="1">
      <c r="B284" s="58"/>
      <c r="C284" s="58"/>
      <c r="D284" s="58"/>
      <c r="E284" s="58"/>
      <c r="L284" s="18"/>
      <c r="M284" s="59"/>
    </row>
    <row r="285" ht="15.75" customHeight="1">
      <c r="B285" s="58"/>
      <c r="C285" s="58"/>
      <c r="D285" s="58"/>
      <c r="E285" s="58"/>
      <c r="L285" s="18"/>
      <c r="M285" s="59"/>
    </row>
    <row r="286" ht="15.75" customHeight="1">
      <c r="B286" s="58"/>
      <c r="C286" s="58"/>
      <c r="D286" s="58"/>
      <c r="E286" s="58"/>
      <c r="L286" s="18"/>
      <c r="M286" s="59"/>
    </row>
    <row r="287" ht="15.75" customHeight="1">
      <c r="B287" s="58"/>
      <c r="C287" s="58"/>
      <c r="D287" s="58"/>
      <c r="E287" s="58"/>
      <c r="L287" s="18"/>
      <c r="M287" s="59"/>
    </row>
    <row r="288" ht="15.75" customHeight="1">
      <c r="B288" s="58"/>
      <c r="C288" s="58"/>
      <c r="D288" s="58"/>
      <c r="E288" s="58"/>
      <c r="L288" s="18"/>
      <c r="M288" s="59"/>
    </row>
    <row r="289" ht="15.75" customHeight="1">
      <c r="B289" s="58"/>
      <c r="C289" s="58"/>
      <c r="D289" s="58"/>
      <c r="E289" s="58"/>
      <c r="L289" s="18"/>
      <c r="M289" s="59"/>
    </row>
    <row r="290" ht="15.75" customHeight="1">
      <c r="B290" s="58"/>
      <c r="C290" s="58"/>
      <c r="D290" s="58"/>
      <c r="E290" s="58"/>
      <c r="L290" s="18"/>
      <c r="M290" s="59"/>
    </row>
    <row r="291" ht="15.75" customHeight="1">
      <c r="B291" s="58"/>
      <c r="C291" s="58"/>
      <c r="D291" s="58"/>
      <c r="E291" s="58"/>
      <c r="L291" s="18"/>
      <c r="M291" s="59"/>
    </row>
    <row r="292" ht="15.75" customHeight="1">
      <c r="B292" s="58"/>
      <c r="C292" s="58"/>
      <c r="D292" s="58"/>
      <c r="E292" s="58"/>
      <c r="L292" s="18"/>
      <c r="M292" s="59"/>
    </row>
    <row r="293" ht="15.75" customHeight="1">
      <c r="B293" s="58"/>
      <c r="C293" s="58"/>
      <c r="D293" s="58"/>
      <c r="E293" s="58"/>
      <c r="L293" s="18"/>
      <c r="M293" s="59"/>
    </row>
    <row r="294" ht="15.75" customHeight="1">
      <c r="B294" s="58"/>
      <c r="C294" s="58"/>
      <c r="D294" s="58"/>
      <c r="E294" s="58"/>
      <c r="L294" s="18"/>
      <c r="M294" s="59"/>
    </row>
    <row r="295" ht="15.75" customHeight="1">
      <c r="B295" s="58"/>
      <c r="C295" s="58"/>
      <c r="D295" s="58"/>
      <c r="E295" s="58"/>
      <c r="L295" s="18"/>
      <c r="M295" s="59"/>
    </row>
    <row r="296" ht="15.75" customHeight="1">
      <c r="B296" s="58"/>
      <c r="C296" s="58"/>
      <c r="D296" s="58"/>
      <c r="E296" s="58"/>
      <c r="L296" s="18"/>
      <c r="M296" s="59"/>
    </row>
    <row r="297" ht="15.75" customHeight="1">
      <c r="B297" s="58"/>
      <c r="C297" s="58"/>
      <c r="D297" s="58"/>
      <c r="E297" s="58"/>
      <c r="L297" s="18"/>
      <c r="M297" s="59"/>
    </row>
    <row r="298" ht="15.75" customHeight="1">
      <c r="B298" s="58"/>
      <c r="C298" s="58"/>
      <c r="D298" s="58"/>
      <c r="E298" s="58"/>
      <c r="L298" s="18"/>
      <c r="M298" s="59"/>
    </row>
    <row r="299" ht="15.75" customHeight="1">
      <c r="B299" s="58"/>
      <c r="C299" s="58"/>
      <c r="D299" s="58"/>
      <c r="E299" s="58"/>
      <c r="L299" s="18"/>
      <c r="M299" s="59"/>
    </row>
    <row r="300" ht="15.75" customHeight="1">
      <c r="B300" s="58"/>
      <c r="C300" s="58"/>
      <c r="D300" s="58"/>
      <c r="E300" s="58"/>
      <c r="L300" s="18"/>
      <c r="M300" s="59"/>
    </row>
    <row r="301" ht="15.75" customHeight="1">
      <c r="B301" s="58"/>
      <c r="C301" s="58"/>
      <c r="D301" s="58"/>
      <c r="E301" s="58"/>
      <c r="L301" s="18"/>
      <c r="M301" s="59"/>
    </row>
    <row r="302" ht="15.75" customHeight="1">
      <c r="B302" s="58"/>
      <c r="C302" s="58"/>
      <c r="D302" s="58"/>
      <c r="E302" s="58"/>
      <c r="L302" s="18"/>
      <c r="M302" s="59"/>
    </row>
    <row r="303" ht="15.75" customHeight="1">
      <c r="B303" s="58"/>
      <c r="C303" s="58"/>
      <c r="D303" s="58"/>
      <c r="E303" s="58"/>
      <c r="L303" s="18"/>
      <c r="M303" s="59"/>
    </row>
    <row r="304" ht="15.75" customHeight="1">
      <c r="B304" s="58"/>
      <c r="C304" s="58"/>
      <c r="D304" s="58"/>
      <c r="E304" s="58"/>
      <c r="L304" s="18"/>
      <c r="M304" s="59"/>
    </row>
    <row r="305" ht="15.75" customHeight="1">
      <c r="B305" s="58"/>
      <c r="C305" s="58"/>
      <c r="D305" s="58"/>
      <c r="E305" s="58"/>
      <c r="L305" s="18"/>
      <c r="M305" s="59"/>
    </row>
    <row r="306" ht="15.75" customHeight="1">
      <c r="B306" s="58"/>
      <c r="C306" s="58"/>
      <c r="D306" s="58"/>
      <c r="E306" s="58"/>
      <c r="L306" s="18"/>
      <c r="M306" s="59"/>
    </row>
    <row r="307" ht="15.75" customHeight="1">
      <c r="B307" s="58"/>
      <c r="C307" s="58"/>
      <c r="D307" s="58"/>
      <c r="E307" s="58"/>
      <c r="L307" s="18"/>
      <c r="M307" s="59"/>
    </row>
    <row r="308" ht="15.75" customHeight="1">
      <c r="B308" s="58"/>
      <c r="C308" s="58"/>
      <c r="D308" s="58"/>
      <c r="E308" s="58"/>
      <c r="L308" s="18"/>
      <c r="M308" s="59"/>
    </row>
    <row r="309" ht="15.75" customHeight="1">
      <c r="B309" s="58"/>
      <c r="C309" s="58"/>
      <c r="D309" s="58"/>
      <c r="E309" s="58"/>
      <c r="L309" s="18"/>
      <c r="M309" s="59"/>
    </row>
    <row r="310" ht="15.75" customHeight="1">
      <c r="B310" s="58"/>
      <c r="C310" s="58"/>
      <c r="D310" s="58"/>
      <c r="E310" s="58"/>
      <c r="L310" s="18"/>
      <c r="M310" s="59"/>
    </row>
    <row r="311" ht="15.75" customHeight="1">
      <c r="B311" s="58"/>
      <c r="C311" s="58"/>
      <c r="D311" s="58"/>
      <c r="E311" s="58"/>
      <c r="L311" s="18"/>
      <c r="M311" s="59"/>
    </row>
    <row r="312" ht="15.75" customHeight="1">
      <c r="B312" s="58"/>
      <c r="C312" s="58"/>
      <c r="D312" s="58"/>
      <c r="E312" s="58"/>
      <c r="L312" s="18"/>
      <c r="M312" s="59"/>
    </row>
    <row r="313" ht="15.75" customHeight="1">
      <c r="B313" s="58"/>
      <c r="C313" s="58"/>
      <c r="D313" s="58"/>
      <c r="E313" s="58"/>
      <c r="L313" s="18"/>
      <c r="M313" s="59"/>
    </row>
    <row r="314" ht="15.75" customHeight="1">
      <c r="B314" s="58"/>
      <c r="C314" s="58"/>
      <c r="D314" s="58"/>
      <c r="E314" s="58"/>
      <c r="L314" s="18"/>
      <c r="M314" s="59"/>
    </row>
    <row r="315" ht="15.75" customHeight="1">
      <c r="B315" s="58"/>
      <c r="C315" s="58"/>
      <c r="D315" s="58"/>
      <c r="E315" s="58"/>
      <c r="L315" s="18"/>
      <c r="M315" s="59"/>
    </row>
    <row r="316" ht="15.75" customHeight="1">
      <c r="B316" s="58"/>
      <c r="C316" s="58"/>
      <c r="D316" s="58"/>
      <c r="E316" s="58"/>
      <c r="L316" s="18"/>
      <c r="M316" s="59"/>
    </row>
    <row r="317" ht="15.75" customHeight="1">
      <c r="B317" s="58"/>
      <c r="C317" s="58"/>
      <c r="D317" s="58"/>
      <c r="E317" s="58"/>
      <c r="L317" s="18"/>
      <c r="M317" s="59"/>
    </row>
    <row r="318" ht="15.75" customHeight="1">
      <c r="B318" s="58"/>
      <c r="C318" s="58"/>
      <c r="D318" s="58"/>
      <c r="E318" s="58"/>
      <c r="L318" s="18"/>
      <c r="M318" s="59"/>
    </row>
    <row r="319" ht="15.75" customHeight="1">
      <c r="B319" s="58"/>
      <c r="C319" s="58"/>
      <c r="D319" s="58"/>
      <c r="E319" s="58"/>
      <c r="L319" s="18"/>
      <c r="M319" s="59"/>
    </row>
    <row r="320" ht="15.75" customHeight="1">
      <c r="B320" s="58"/>
      <c r="C320" s="58"/>
      <c r="D320" s="58"/>
      <c r="E320" s="58"/>
      <c r="L320" s="18"/>
      <c r="M320" s="59"/>
    </row>
    <row r="321" ht="15.75" customHeight="1">
      <c r="B321" s="58"/>
      <c r="C321" s="58"/>
      <c r="D321" s="58"/>
      <c r="E321" s="58"/>
      <c r="L321" s="18"/>
      <c r="M321" s="59"/>
    </row>
    <row r="322" ht="15.75" customHeight="1">
      <c r="B322" s="58"/>
      <c r="C322" s="58"/>
      <c r="D322" s="58"/>
      <c r="E322" s="58"/>
      <c r="L322" s="18"/>
      <c r="M322" s="59"/>
    </row>
    <row r="323" ht="15.75" customHeight="1">
      <c r="B323" s="58"/>
      <c r="C323" s="58"/>
      <c r="D323" s="58"/>
      <c r="E323" s="58"/>
      <c r="L323" s="18"/>
      <c r="M323" s="59"/>
    </row>
    <row r="324" ht="15.75" customHeight="1">
      <c r="B324" s="58"/>
      <c r="C324" s="58"/>
      <c r="D324" s="58"/>
      <c r="E324" s="58"/>
      <c r="L324" s="18"/>
      <c r="M324" s="59"/>
    </row>
    <row r="325" ht="15.75" customHeight="1">
      <c r="B325" s="58"/>
      <c r="C325" s="58"/>
      <c r="D325" s="58"/>
      <c r="E325" s="58"/>
      <c r="L325" s="18"/>
      <c r="M325" s="59"/>
    </row>
    <row r="326" ht="15.75" customHeight="1">
      <c r="B326" s="58"/>
      <c r="C326" s="58"/>
      <c r="D326" s="58"/>
      <c r="E326" s="58"/>
      <c r="L326" s="18"/>
      <c r="M326" s="59"/>
    </row>
    <row r="327" ht="15.75" customHeight="1">
      <c r="B327" s="58"/>
      <c r="C327" s="58"/>
      <c r="D327" s="58"/>
      <c r="E327" s="58"/>
      <c r="L327" s="18"/>
      <c r="M327" s="59"/>
    </row>
    <row r="328" ht="15.75" customHeight="1">
      <c r="B328" s="58"/>
      <c r="C328" s="58"/>
      <c r="D328" s="58"/>
      <c r="E328" s="58"/>
      <c r="L328" s="18"/>
      <c r="M328" s="59"/>
    </row>
    <row r="329" ht="15.75" customHeight="1">
      <c r="B329" s="58"/>
      <c r="C329" s="58"/>
      <c r="D329" s="58"/>
      <c r="E329" s="58"/>
      <c r="L329" s="18"/>
      <c r="M329" s="59"/>
    </row>
    <row r="330" ht="15.75" customHeight="1">
      <c r="B330" s="58"/>
      <c r="C330" s="58"/>
      <c r="D330" s="58"/>
      <c r="E330" s="58"/>
      <c r="L330" s="18"/>
      <c r="M330" s="59"/>
    </row>
    <row r="331" ht="15.75" customHeight="1">
      <c r="B331" s="58"/>
      <c r="C331" s="58"/>
      <c r="D331" s="58"/>
      <c r="E331" s="58"/>
      <c r="L331" s="18"/>
      <c r="M331" s="59"/>
    </row>
    <row r="332" ht="15.75" customHeight="1">
      <c r="B332" s="58"/>
      <c r="C332" s="58"/>
      <c r="D332" s="58"/>
      <c r="E332" s="58"/>
      <c r="L332" s="18"/>
      <c r="M332" s="59"/>
    </row>
    <row r="333" ht="15.75" customHeight="1">
      <c r="B333" s="58"/>
      <c r="C333" s="58"/>
      <c r="D333" s="58"/>
      <c r="E333" s="58"/>
      <c r="L333" s="18"/>
      <c r="M333" s="59"/>
    </row>
    <row r="334" ht="15.75" customHeight="1">
      <c r="B334" s="58"/>
      <c r="C334" s="58"/>
      <c r="D334" s="58"/>
      <c r="E334" s="58"/>
      <c r="L334" s="18"/>
      <c r="M334" s="59"/>
    </row>
    <row r="335" ht="15.75" customHeight="1">
      <c r="B335" s="58"/>
      <c r="C335" s="58"/>
      <c r="D335" s="58"/>
      <c r="E335" s="58"/>
      <c r="L335" s="18"/>
      <c r="M335" s="59"/>
    </row>
    <row r="336" ht="15.75" customHeight="1">
      <c r="B336" s="58"/>
      <c r="C336" s="58"/>
      <c r="D336" s="58"/>
      <c r="E336" s="58"/>
      <c r="L336" s="18"/>
      <c r="M336" s="59"/>
    </row>
    <row r="337" ht="15.75" customHeight="1">
      <c r="B337" s="58"/>
      <c r="C337" s="58"/>
      <c r="D337" s="58"/>
      <c r="E337" s="58"/>
      <c r="L337" s="18"/>
      <c r="M337" s="59"/>
    </row>
    <row r="338" ht="15.75" customHeight="1">
      <c r="B338" s="58"/>
      <c r="C338" s="58"/>
      <c r="D338" s="58"/>
      <c r="E338" s="58"/>
      <c r="L338" s="18"/>
      <c r="M338" s="59"/>
    </row>
    <row r="339" ht="15.75" customHeight="1">
      <c r="B339" s="58"/>
      <c r="C339" s="58"/>
      <c r="D339" s="58"/>
      <c r="E339" s="58"/>
      <c r="L339" s="18"/>
      <c r="M339" s="59"/>
    </row>
    <row r="340" ht="15.75" customHeight="1">
      <c r="B340" s="58"/>
      <c r="C340" s="58"/>
      <c r="D340" s="58"/>
      <c r="E340" s="58"/>
      <c r="L340" s="18"/>
      <c r="M340" s="59"/>
    </row>
    <row r="341" ht="15.75" customHeight="1">
      <c r="B341" s="58"/>
      <c r="C341" s="58"/>
      <c r="D341" s="58"/>
      <c r="E341" s="58"/>
      <c r="L341" s="18"/>
      <c r="M341" s="59"/>
    </row>
    <row r="342" ht="15.75" customHeight="1">
      <c r="B342" s="58"/>
      <c r="C342" s="58"/>
      <c r="D342" s="58"/>
      <c r="E342" s="58"/>
      <c r="L342" s="18"/>
      <c r="M342" s="59"/>
    </row>
    <row r="343" ht="15.75" customHeight="1">
      <c r="B343" s="58"/>
      <c r="C343" s="58"/>
      <c r="D343" s="58"/>
      <c r="E343" s="58"/>
      <c r="L343" s="18"/>
      <c r="M343" s="59"/>
    </row>
    <row r="344" ht="15.75" customHeight="1">
      <c r="B344" s="58"/>
      <c r="C344" s="58"/>
      <c r="D344" s="58"/>
      <c r="E344" s="58"/>
      <c r="L344" s="18"/>
      <c r="M344" s="59"/>
    </row>
    <row r="345" ht="15.75" customHeight="1">
      <c r="B345" s="58"/>
      <c r="C345" s="58"/>
      <c r="D345" s="58"/>
      <c r="E345" s="58"/>
      <c r="L345" s="18"/>
      <c r="M345" s="59"/>
    </row>
    <row r="346" ht="15.75" customHeight="1">
      <c r="B346" s="58"/>
      <c r="C346" s="58"/>
      <c r="D346" s="58"/>
      <c r="E346" s="58"/>
      <c r="L346" s="18"/>
      <c r="M346" s="59"/>
    </row>
    <row r="347" ht="15.75" customHeight="1">
      <c r="B347" s="58"/>
      <c r="C347" s="58"/>
      <c r="D347" s="58"/>
      <c r="E347" s="58"/>
      <c r="L347" s="18"/>
      <c r="M347" s="59"/>
    </row>
    <row r="348" ht="15.75" customHeight="1">
      <c r="B348" s="58"/>
      <c r="C348" s="58"/>
      <c r="D348" s="58"/>
      <c r="E348" s="58"/>
      <c r="L348" s="18"/>
      <c r="M348" s="59"/>
    </row>
    <row r="349" ht="15.75" customHeight="1">
      <c r="B349" s="58"/>
      <c r="C349" s="58"/>
      <c r="D349" s="58"/>
      <c r="E349" s="58"/>
      <c r="L349" s="18"/>
      <c r="M349" s="59"/>
    </row>
    <row r="350" ht="15.75" customHeight="1">
      <c r="B350" s="58"/>
      <c r="C350" s="58"/>
      <c r="D350" s="58"/>
      <c r="E350" s="58"/>
      <c r="L350" s="18"/>
      <c r="M350" s="59"/>
    </row>
    <row r="351" ht="15.75" customHeight="1">
      <c r="B351" s="58"/>
      <c r="C351" s="58"/>
      <c r="D351" s="58"/>
      <c r="E351" s="58"/>
      <c r="L351" s="18"/>
      <c r="M351" s="59"/>
    </row>
    <row r="352" ht="15.75" customHeight="1">
      <c r="B352" s="58"/>
      <c r="C352" s="58"/>
      <c r="D352" s="58"/>
      <c r="E352" s="58"/>
      <c r="L352" s="18"/>
      <c r="M352" s="59"/>
    </row>
    <row r="353" ht="15.75" customHeight="1">
      <c r="B353" s="58"/>
      <c r="C353" s="58"/>
      <c r="D353" s="58"/>
      <c r="E353" s="58"/>
      <c r="L353" s="18"/>
      <c r="M353" s="59"/>
    </row>
    <row r="354" ht="15.75" customHeight="1">
      <c r="B354" s="58"/>
      <c r="C354" s="58"/>
      <c r="D354" s="58"/>
      <c r="E354" s="58"/>
      <c r="L354" s="18"/>
      <c r="M354" s="59"/>
    </row>
    <row r="355" ht="15.75" customHeight="1">
      <c r="B355" s="58"/>
      <c r="C355" s="58"/>
      <c r="D355" s="58"/>
      <c r="E355" s="58"/>
      <c r="L355" s="18"/>
      <c r="M355" s="59"/>
    </row>
    <row r="356" ht="15.75" customHeight="1">
      <c r="B356" s="58"/>
      <c r="C356" s="58"/>
      <c r="D356" s="58"/>
      <c r="E356" s="58"/>
      <c r="L356" s="18"/>
      <c r="M356" s="59"/>
    </row>
    <row r="357" ht="15.75" customHeight="1">
      <c r="B357" s="58"/>
      <c r="C357" s="58"/>
      <c r="D357" s="58"/>
      <c r="E357" s="58"/>
      <c r="L357" s="18"/>
      <c r="M357" s="59"/>
    </row>
    <row r="358" ht="15.75" customHeight="1">
      <c r="B358" s="58"/>
      <c r="C358" s="58"/>
      <c r="D358" s="58"/>
      <c r="E358" s="58"/>
      <c r="L358" s="18"/>
      <c r="M358" s="59"/>
    </row>
    <row r="359" ht="15.75" customHeight="1">
      <c r="B359" s="58"/>
      <c r="C359" s="58"/>
      <c r="D359" s="58"/>
      <c r="E359" s="58"/>
      <c r="L359" s="18"/>
      <c r="M359" s="59"/>
    </row>
    <row r="360" ht="15.75" customHeight="1">
      <c r="B360" s="58"/>
      <c r="C360" s="58"/>
      <c r="D360" s="58"/>
      <c r="E360" s="58"/>
      <c r="L360" s="18"/>
      <c r="M360" s="59"/>
    </row>
    <row r="361" ht="15.75" customHeight="1">
      <c r="B361" s="58"/>
      <c r="C361" s="58"/>
      <c r="D361" s="58"/>
      <c r="E361" s="58"/>
      <c r="L361" s="18"/>
      <c r="M361" s="59"/>
    </row>
    <row r="362" ht="15.75" customHeight="1">
      <c r="B362" s="58"/>
      <c r="C362" s="58"/>
      <c r="D362" s="58"/>
      <c r="E362" s="58"/>
      <c r="L362" s="18"/>
      <c r="M362" s="59"/>
    </row>
    <row r="363" ht="15.75" customHeight="1">
      <c r="B363" s="58"/>
      <c r="C363" s="58"/>
      <c r="D363" s="58"/>
      <c r="E363" s="58"/>
      <c r="L363" s="18"/>
      <c r="M363" s="59"/>
    </row>
    <row r="364" ht="15.75" customHeight="1">
      <c r="B364" s="58"/>
      <c r="C364" s="58"/>
      <c r="D364" s="58"/>
      <c r="E364" s="58"/>
      <c r="L364" s="18"/>
      <c r="M364" s="59"/>
    </row>
    <row r="365" ht="15.75" customHeight="1">
      <c r="B365" s="58"/>
      <c r="C365" s="58"/>
      <c r="D365" s="58"/>
      <c r="E365" s="58"/>
      <c r="L365" s="18"/>
      <c r="M365" s="59"/>
    </row>
    <row r="366" ht="15.75" customHeight="1">
      <c r="B366" s="58"/>
      <c r="C366" s="58"/>
      <c r="D366" s="58"/>
      <c r="E366" s="58"/>
      <c r="L366" s="18"/>
      <c r="M366" s="59"/>
    </row>
    <row r="367" ht="15.75" customHeight="1">
      <c r="B367" s="58"/>
      <c r="C367" s="58"/>
      <c r="D367" s="58"/>
      <c r="E367" s="58"/>
      <c r="L367" s="18"/>
      <c r="M367" s="59"/>
    </row>
    <row r="368" ht="15.75" customHeight="1">
      <c r="B368" s="58"/>
      <c r="C368" s="58"/>
      <c r="D368" s="58"/>
      <c r="E368" s="58"/>
      <c r="L368" s="18"/>
      <c r="M368" s="59"/>
    </row>
    <row r="369" ht="15.75" customHeight="1">
      <c r="B369" s="58"/>
      <c r="C369" s="58"/>
      <c r="D369" s="58"/>
      <c r="E369" s="58"/>
      <c r="L369" s="18"/>
      <c r="M369" s="59"/>
    </row>
    <row r="370" ht="15.75" customHeight="1">
      <c r="B370" s="58"/>
      <c r="C370" s="58"/>
      <c r="D370" s="58"/>
      <c r="E370" s="58"/>
      <c r="L370" s="18"/>
      <c r="M370" s="59"/>
    </row>
    <row r="371" ht="15.75" customHeight="1">
      <c r="B371" s="58"/>
      <c r="C371" s="58"/>
      <c r="D371" s="58"/>
      <c r="E371" s="58"/>
      <c r="L371" s="18"/>
      <c r="M371" s="59"/>
    </row>
    <row r="372" ht="15.75" customHeight="1">
      <c r="B372" s="58"/>
      <c r="C372" s="58"/>
      <c r="D372" s="58"/>
      <c r="E372" s="58"/>
      <c r="L372" s="18"/>
      <c r="M372" s="59"/>
    </row>
    <row r="373" ht="15.75" customHeight="1">
      <c r="B373" s="58"/>
      <c r="C373" s="58"/>
      <c r="D373" s="58"/>
      <c r="E373" s="58"/>
      <c r="L373" s="18"/>
      <c r="M373" s="59"/>
    </row>
    <row r="374" ht="15.75" customHeight="1">
      <c r="B374" s="58"/>
      <c r="C374" s="58"/>
      <c r="D374" s="58"/>
      <c r="E374" s="58"/>
      <c r="L374" s="18"/>
      <c r="M374" s="59"/>
    </row>
    <row r="375" ht="15.75" customHeight="1">
      <c r="B375" s="58"/>
      <c r="C375" s="58"/>
      <c r="D375" s="58"/>
      <c r="E375" s="58"/>
      <c r="L375" s="18"/>
      <c r="M375" s="59"/>
    </row>
    <row r="376" ht="15.75" customHeight="1">
      <c r="B376" s="58"/>
      <c r="C376" s="58"/>
      <c r="D376" s="58"/>
      <c r="E376" s="58"/>
      <c r="L376" s="18"/>
      <c r="M376" s="59"/>
    </row>
    <row r="377" ht="15.75" customHeight="1">
      <c r="B377" s="58"/>
      <c r="C377" s="58"/>
      <c r="D377" s="58"/>
      <c r="E377" s="58"/>
      <c r="L377" s="18"/>
      <c r="M377" s="59"/>
    </row>
    <row r="378" ht="15.75" customHeight="1">
      <c r="B378" s="58"/>
      <c r="C378" s="58"/>
      <c r="D378" s="58"/>
      <c r="E378" s="58"/>
      <c r="L378" s="18"/>
      <c r="M378" s="59"/>
    </row>
    <row r="379" ht="15.75" customHeight="1">
      <c r="B379" s="58"/>
      <c r="C379" s="58"/>
      <c r="D379" s="58"/>
      <c r="E379" s="58"/>
      <c r="L379" s="18"/>
      <c r="M379" s="59"/>
    </row>
    <row r="380" ht="15.75" customHeight="1">
      <c r="B380" s="58"/>
      <c r="C380" s="58"/>
      <c r="D380" s="58"/>
      <c r="E380" s="58"/>
      <c r="L380" s="18"/>
      <c r="M380" s="59"/>
    </row>
    <row r="381" ht="15.75" customHeight="1">
      <c r="B381" s="58"/>
      <c r="C381" s="58"/>
      <c r="D381" s="58"/>
      <c r="E381" s="58"/>
      <c r="L381" s="18"/>
      <c r="M381" s="59"/>
    </row>
    <row r="382" ht="15.75" customHeight="1">
      <c r="B382" s="58"/>
      <c r="C382" s="58"/>
      <c r="D382" s="58"/>
      <c r="E382" s="58"/>
      <c r="L382" s="18"/>
      <c r="M382" s="59"/>
    </row>
    <row r="383" ht="15.75" customHeight="1">
      <c r="B383" s="58"/>
      <c r="C383" s="58"/>
      <c r="D383" s="58"/>
      <c r="E383" s="58"/>
      <c r="L383" s="18"/>
      <c r="M383" s="59"/>
    </row>
    <row r="384" ht="15.75" customHeight="1">
      <c r="B384" s="58"/>
      <c r="C384" s="58"/>
      <c r="D384" s="58"/>
      <c r="E384" s="58"/>
      <c r="L384" s="18"/>
      <c r="M384" s="59"/>
    </row>
    <row r="385" ht="15.75" customHeight="1">
      <c r="B385" s="58"/>
      <c r="C385" s="58"/>
      <c r="D385" s="58"/>
      <c r="E385" s="58"/>
      <c r="L385" s="18"/>
      <c r="M385" s="59"/>
    </row>
    <row r="386" ht="15.75" customHeight="1">
      <c r="B386" s="58"/>
      <c r="C386" s="58"/>
      <c r="D386" s="58"/>
      <c r="E386" s="58"/>
      <c r="L386" s="18"/>
      <c r="M386" s="59"/>
    </row>
    <row r="387" ht="15.75" customHeight="1">
      <c r="B387" s="58"/>
      <c r="C387" s="58"/>
      <c r="D387" s="58"/>
      <c r="E387" s="58"/>
      <c r="L387" s="18"/>
      <c r="M387" s="59"/>
    </row>
    <row r="388" ht="15.75" customHeight="1">
      <c r="B388" s="58"/>
      <c r="C388" s="58"/>
      <c r="D388" s="58"/>
      <c r="E388" s="58"/>
      <c r="L388" s="18"/>
      <c r="M388" s="59"/>
    </row>
    <row r="389" ht="15.75" customHeight="1">
      <c r="B389" s="58"/>
      <c r="C389" s="58"/>
      <c r="D389" s="58"/>
      <c r="E389" s="58"/>
      <c r="L389" s="18"/>
      <c r="M389" s="59"/>
    </row>
    <row r="390" ht="15.75" customHeight="1">
      <c r="B390" s="58"/>
      <c r="C390" s="58"/>
      <c r="D390" s="58"/>
      <c r="E390" s="58"/>
      <c r="L390" s="18"/>
      <c r="M390" s="59"/>
    </row>
    <row r="391" ht="15.75" customHeight="1">
      <c r="B391" s="58"/>
      <c r="C391" s="58"/>
      <c r="D391" s="58"/>
      <c r="E391" s="58"/>
      <c r="L391" s="18"/>
      <c r="M391" s="59"/>
    </row>
    <row r="392" ht="15.75" customHeight="1">
      <c r="B392" s="58"/>
      <c r="C392" s="58"/>
      <c r="D392" s="58"/>
      <c r="E392" s="58"/>
      <c r="L392" s="18"/>
      <c r="M392" s="59"/>
    </row>
    <row r="393" ht="15.75" customHeight="1">
      <c r="B393" s="58"/>
      <c r="C393" s="58"/>
      <c r="D393" s="58"/>
      <c r="E393" s="58"/>
      <c r="L393" s="18"/>
      <c r="M393" s="59"/>
    </row>
    <row r="394" ht="15.75" customHeight="1">
      <c r="B394" s="58"/>
      <c r="C394" s="58"/>
      <c r="D394" s="58"/>
      <c r="E394" s="58"/>
      <c r="L394" s="18"/>
      <c r="M394" s="59"/>
    </row>
    <row r="395" ht="15.75" customHeight="1">
      <c r="B395" s="58"/>
      <c r="C395" s="58"/>
      <c r="D395" s="58"/>
      <c r="E395" s="58"/>
      <c r="L395" s="18"/>
      <c r="M395" s="59"/>
    </row>
    <row r="396" ht="15.75" customHeight="1">
      <c r="B396" s="58"/>
      <c r="C396" s="58"/>
      <c r="D396" s="58"/>
      <c r="E396" s="58"/>
      <c r="L396" s="18"/>
      <c r="M396" s="59"/>
    </row>
    <row r="397" ht="15.75" customHeight="1">
      <c r="B397" s="58"/>
      <c r="C397" s="58"/>
      <c r="D397" s="58"/>
      <c r="E397" s="58"/>
      <c r="L397" s="18"/>
      <c r="M397" s="59"/>
    </row>
    <row r="398" ht="15.75" customHeight="1">
      <c r="B398" s="58"/>
      <c r="C398" s="58"/>
      <c r="D398" s="58"/>
      <c r="E398" s="58"/>
      <c r="L398" s="18"/>
      <c r="M398" s="59"/>
    </row>
    <row r="399" ht="15.75" customHeight="1">
      <c r="B399" s="58"/>
      <c r="C399" s="58"/>
      <c r="D399" s="58"/>
      <c r="E399" s="58"/>
      <c r="L399" s="18"/>
      <c r="M399" s="59"/>
    </row>
    <row r="400" ht="15.75" customHeight="1">
      <c r="B400" s="58"/>
      <c r="C400" s="58"/>
      <c r="D400" s="58"/>
      <c r="E400" s="58"/>
      <c r="L400" s="18"/>
      <c r="M400" s="59"/>
    </row>
    <row r="401" ht="15.75" customHeight="1">
      <c r="B401" s="58"/>
      <c r="C401" s="58"/>
      <c r="D401" s="58"/>
      <c r="E401" s="58"/>
      <c r="L401" s="18"/>
      <c r="M401" s="59"/>
    </row>
    <row r="402" ht="15.75" customHeight="1">
      <c r="B402" s="58"/>
      <c r="C402" s="58"/>
      <c r="D402" s="58"/>
      <c r="E402" s="58"/>
      <c r="L402" s="18"/>
      <c r="M402" s="59"/>
    </row>
    <row r="403" ht="15.75" customHeight="1">
      <c r="B403" s="58"/>
      <c r="C403" s="58"/>
      <c r="D403" s="58"/>
      <c r="E403" s="58"/>
      <c r="L403" s="18"/>
      <c r="M403" s="59"/>
    </row>
    <row r="404" ht="15.75" customHeight="1">
      <c r="B404" s="58"/>
      <c r="C404" s="58"/>
      <c r="D404" s="58"/>
      <c r="E404" s="58"/>
      <c r="L404" s="18"/>
      <c r="M404" s="59"/>
    </row>
    <row r="405" ht="15.75" customHeight="1">
      <c r="B405" s="58"/>
      <c r="C405" s="58"/>
      <c r="D405" s="58"/>
      <c r="E405" s="58"/>
      <c r="L405" s="18"/>
      <c r="M405" s="59"/>
    </row>
    <row r="406" ht="15.75" customHeight="1">
      <c r="B406" s="58"/>
      <c r="C406" s="58"/>
      <c r="D406" s="58"/>
      <c r="E406" s="58"/>
      <c r="L406" s="18"/>
      <c r="M406" s="59"/>
    </row>
    <row r="407" ht="15.75" customHeight="1">
      <c r="B407" s="58"/>
      <c r="C407" s="58"/>
      <c r="D407" s="58"/>
      <c r="E407" s="58"/>
      <c r="L407" s="18"/>
      <c r="M407" s="59"/>
    </row>
    <row r="408" ht="15.75" customHeight="1">
      <c r="B408" s="58"/>
      <c r="C408" s="58"/>
      <c r="D408" s="58"/>
      <c r="E408" s="58"/>
      <c r="L408" s="18"/>
      <c r="M408" s="59"/>
    </row>
    <row r="409" ht="15.75" customHeight="1">
      <c r="B409" s="58"/>
      <c r="C409" s="58"/>
      <c r="D409" s="58"/>
      <c r="E409" s="58"/>
      <c r="L409" s="18"/>
      <c r="M409" s="59"/>
    </row>
    <row r="410" ht="15.75" customHeight="1">
      <c r="B410" s="58"/>
      <c r="C410" s="58"/>
      <c r="D410" s="58"/>
      <c r="E410" s="58"/>
      <c r="L410" s="18"/>
      <c r="M410" s="59"/>
    </row>
    <row r="411" ht="15.75" customHeight="1">
      <c r="B411" s="58"/>
      <c r="C411" s="58"/>
      <c r="D411" s="58"/>
      <c r="E411" s="58"/>
      <c r="L411" s="18"/>
      <c r="M411" s="59"/>
    </row>
    <row r="412" ht="15.75" customHeight="1">
      <c r="B412" s="58"/>
      <c r="C412" s="58"/>
      <c r="D412" s="58"/>
      <c r="E412" s="58"/>
      <c r="L412" s="18"/>
      <c r="M412" s="59"/>
    </row>
    <row r="413" ht="15.75" customHeight="1">
      <c r="B413" s="58"/>
      <c r="C413" s="58"/>
      <c r="D413" s="58"/>
      <c r="E413" s="58"/>
      <c r="L413" s="18"/>
      <c r="M413" s="59"/>
    </row>
    <row r="414" ht="15.75" customHeight="1">
      <c r="B414" s="58"/>
      <c r="C414" s="58"/>
      <c r="D414" s="58"/>
      <c r="E414" s="58"/>
      <c r="L414" s="18"/>
      <c r="M414" s="59"/>
    </row>
    <row r="415" ht="15.75" customHeight="1">
      <c r="B415" s="58"/>
      <c r="C415" s="58"/>
      <c r="D415" s="58"/>
      <c r="E415" s="58"/>
      <c r="L415" s="18"/>
      <c r="M415" s="59"/>
    </row>
    <row r="416" ht="15.75" customHeight="1">
      <c r="B416" s="58"/>
      <c r="C416" s="58"/>
      <c r="D416" s="58"/>
      <c r="E416" s="58"/>
      <c r="L416" s="18"/>
      <c r="M416" s="59"/>
    </row>
    <row r="417" ht="15.75" customHeight="1">
      <c r="B417" s="58"/>
      <c r="C417" s="58"/>
      <c r="D417" s="58"/>
      <c r="E417" s="58"/>
      <c r="L417" s="18"/>
      <c r="M417" s="59"/>
    </row>
    <row r="418" ht="15.75" customHeight="1">
      <c r="B418" s="58"/>
      <c r="C418" s="58"/>
      <c r="D418" s="58"/>
      <c r="E418" s="58"/>
      <c r="L418" s="18"/>
      <c r="M418" s="59"/>
    </row>
    <row r="419" ht="15.75" customHeight="1">
      <c r="B419" s="58"/>
      <c r="C419" s="58"/>
      <c r="D419" s="58"/>
      <c r="E419" s="58"/>
      <c r="L419" s="18"/>
      <c r="M419" s="59"/>
    </row>
    <row r="420" ht="15.75" customHeight="1">
      <c r="B420" s="58"/>
      <c r="C420" s="58"/>
      <c r="D420" s="58"/>
      <c r="E420" s="58"/>
      <c r="L420" s="18"/>
      <c r="M420" s="59"/>
    </row>
    <row r="421" ht="15.75" customHeight="1">
      <c r="B421" s="58"/>
      <c r="C421" s="58"/>
      <c r="D421" s="58"/>
      <c r="E421" s="58"/>
      <c r="L421" s="18"/>
      <c r="M421" s="59"/>
    </row>
    <row r="422" ht="15.75" customHeight="1">
      <c r="B422" s="58"/>
      <c r="C422" s="58"/>
      <c r="D422" s="58"/>
      <c r="E422" s="58"/>
      <c r="L422" s="18"/>
      <c r="M422" s="59"/>
    </row>
    <row r="423" ht="15.75" customHeight="1">
      <c r="B423" s="58"/>
      <c r="C423" s="58"/>
      <c r="D423" s="58"/>
      <c r="E423" s="58"/>
      <c r="L423" s="18"/>
      <c r="M423" s="59"/>
    </row>
    <row r="424" ht="15.75" customHeight="1">
      <c r="B424" s="58"/>
      <c r="C424" s="58"/>
      <c r="D424" s="58"/>
      <c r="E424" s="58"/>
      <c r="L424" s="18"/>
      <c r="M424" s="59"/>
    </row>
    <row r="425" ht="15.75" customHeight="1">
      <c r="B425" s="58"/>
      <c r="C425" s="58"/>
      <c r="D425" s="58"/>
      <c r="E425" s="58"/>
      <c r="L425" s="18"/>
      <c r="M425" s="59"/>
    </row>
    <row r="426" ht="15.75" customHeight="1">
      <c r="B426" s="58"/>
      <c r="C426" s="58"/>
      <c r="D426" s="58"/>
      <c r="E426" s="58"/>
      <c r="L426" s="18"/>
      <c r="M426" s="59"/>
    </row>
    <row r="427" ht="15.75" customHeight="1">
      <c r="B427" s="58"/>
      <c r="C427" s="58"/>
      <c r="D427" s="58"/>
      <c r="E427" s="58"/>
      <c r="L427" s="18"/>
      <c r="M427" s="59"/>
    </row>
    <row r="428" ht="15.75" customHeight="1">
      <c r="B428" s="58"/>
      <c r="C428" s="58"/>
      <c r="D428" s="58"/>
      <c r="E428" s="58"/>
      <c r="L428" s="18"/>
      <c r="M428" s="59"/>
    </row>
    <row r="429" ht="15.75" customHeight="1">
      <c r="B429" s="58"/>
      <c r="C429" s="58"/>
      <c r="D429" s="58"/>
      <c r="E429" s="58"/>
      <c r="L429" s="18"/>
      <c r="M429" s="59"/>
    </row>
    <row r="430" ht="15.75" customHeight="1">
      <c r="B430" s="58"/>
      <c r="C430" s="58"/>
      <c r="D430" s="58"/>
      <c r="E430" s="58"/>
      <c r="L430" s="18"/>
      <c r="M430" s="59"/>
    </row>
    <row r="431" ht="15.75" customHeight="1">
      <c r="B431" s="58"/>
      <c r="C431" s="58"/>
      <c r="D431" s="58"/>
      <c r="E431" s="58"/>
      <c r="L431" s="18"/>
      <c r="M431" s="59"/>
    </row>
    <row r="432" ht="15.75" customHeight="1">
      <c r="B432" s="58"/>
      <c r="C432" s="58"/>
      <c r="D432" s="58"/>
      <c r="E432" s="58"/>
      <c r="L432" s="18"/>
      <c r="M432" s="59"/>
    </row>
    <row r="433" ht="15.75" customHeight="1">
      <c r="B433" s="58"/>
      <c r="C433" s="58"/>
      <c r="D433" s="58"/>
      <c r="E433" s="58"/>
      <c r="L433" s="18"/>
      <c r="M433" s="59"/>
    </row>
    <row r="434" ht="15.75" customHeight="1">
      <c r="B434" s="58"/>
      <c r="C434" s="58"/>
      <c r="D434" s="58"/>
      <c r="E434" s="58"/>
      <c r="L434" s="18"/>
      <c r="M434" s="59"/>
    </row>
    <row r="435" ht="15.75" customHeight="1">
      <c r="B435" s="58"/>
      <c r="C435" s="58"/>
      <c r="D435" s="58"/>
      <c r="E435" s="58"/>
      <c r="L435" s="18"/>
      <c r="M435" s="59"/>
    </row>
    <row r="436" ht="15.75" customHeight="1">
      <c r="B436" s="58"/>
      <c r="C436" s="58"/>
      <c r="D436" s="58"/>
      <c r="E436" s="58"/>
      <c r="L436" s="18"/>
      <c r="M436" s="59"/>
    </row>
    <row r="437" ht="15.75" customHeight="1">
      <c r="B437" s="58"/>
      <c r="C437" s="58"/>
      <c r="D437" s="58"/>
      <c r="E437" s="58"/>
      <c r="L437" s="18"/>
      <c r="M437" s="59"/>
    </row>
    <row r="438" ht="15.75" customHeight="1">
      <c r="B438" s="58"/>
      <c r="C438" s="58"/>
      <c r="D438" s="58"/>
      <c r="E438" s="58"/>
      <c r="L438" s="18"/>
      <c r="M438" s="59"/>
    </row>
    <row r="439" ht="15.75" customHeight="1">
      <c r="B439" s="58"/>
      <c r="C439" s="58"/>
      <c r="D439" s="58"/>
      <c r="E439" s="58"/>
      <c r="L439" s="18"/>
      <c r="M439" s="59"/>
    </row>
    <row r="440" ht="15.75" customHeight="1">
      <c r="B440" s="58"/>
      <c r="C440" s="58"/>
      <c r="D440" s="58"/>
      <c r="E440" s="58"/>
      <c r="L440" s="18"/>
      <c r="M440" s="59"/>
    </row>
    <row r="441" ht="15.75" customHeight="1">
      <c r="B441" s="58"/>
      <c r="C441" s="58"/>
      <c r="D441" s="58"/>
      <c r="E441" s="58"/>
      <c r="L441" s="18"/>
      <c r="M441" s="59"/>
    </row>
    <row r="442" ht="15.75" customHeight="1">
      <c r="B442" s="58"/>
      <c r="C442" s="58"/>
      <c r="D442" s="58"/>
      <c r="E442" s="58"/>
      <c r="L442" s="18"/>
      <c r="M442" s="59"/>
    </row>
    <row r="443" ht="15.75" customHeight="1">
      <c r="B443" s="58"/>
      <c r="C443" s="58"/>
      <c r="D443" s="58"/>
      <c r="E443" s="58"/>
      <c r="L443" s="18"/>
      <c r="M443" s="59"/>
    </row>
    <row r="444" ht="15.75" customHeight="1">
      <c r="B444" s="58"/>
      <c r="C444" s="58"/>
      <c r="D444" s="58"/>
      <c r="E444" s="58"/>
      <c r="L444" s="18"/>
      <c r="M444" s="59"/>
    </row>
    <row r="445" ht="15.75" customHeight="1">
      <c r="B445" s="58"/>
      <c r="C445" s="58"/>
      <c r="D445" s="58"/>
      <c r="E445" s="58"/>
      <c r="L445" s="18"/>
      <c r="M445" s="59"/>
    </row>
    <row r="446" ht="15.75" customHeight="1">
      <c r="B446" s="58"/>
      <c r="C446" s="58"/>
      <c r="D446" s="58"/>
      <c r="E446" s="58"/>
      <c r="L446" s="18"/>
      <c r="M446" s="59"/>
    </row>
    <row r="447" ht="15.75" customHeight="1">
      <c r="B447" s="58"/>
      <c r="C447" s="58"/>
      <c r="D447" s="58"/>
      <c r="E447" s="58"/>
      <c r="L447" s="18"/>
      <c r="M447" s="59"/>
    </row>
    <row r="448" ht="15.75" customHeight="1">
      <c r="B448" s="58"/>
      <c r="C448" s="58"/>
      <c r="D448" s="58"/>
      <c r="E448" s="58"/>
      <c r="L448" s="18"/>
      <c r="M448" s="59"/>
    </row>
    <row r="449" ht="15.75" customHeight="1">
      <c r="B449" s="58"/>
      <c r="C449" s="58"/>
      <c r="D449" s="58"/>
      <c r="E449" s="58"/>
      <c r="L449" s="18"/>
      <c r="M449" s="59"/>
    </row>
    <row r="450" ht="15.75" customHeight="1">
      <c r="B450" s="58"/>
      <c r="C450" s="58"/>
      <c r="D450" s="58"/>
      <c r="E450" s="58"/>
      <c r="L450" s="18"/>
      <c r="M450" s="59"/>
    </row>
    <row r="451" ht="15.75" customHeight="1">
      <c r="B451" s="58"/>
      <c r="C451" s="58"/>
      <c r="D451" s="58"/>
      <c r="E451" s="58"/>
      <c r="L451" s="18"/>
      <c r="M451" s="59"/>
    </row>
    <row r="452" ht="15.75" customHeight="1">
      <c r="B452" s="58"/>
      <c r="C452" s="58"/>
      <c r="D452" s="58"/>
      <c r="E452" s="58"/>
      <c r="L452" s="18"/>
      <c r="M452" s="59"/>
    </row>
    <row r="453" ht="15.75" customHeight="1">
      <c r="B453" s="58"/>
      <c r="C453" s="58"/>
      <c r="D453" s="58"/>
      <c r="E453" s="58"/>
      <c r="L453" s="18"/>
      <c r="M453" s="59"/>
    </row>
    <row r="454" ht="15.75" customHeight="1">
      <c r="B454" s="58"/>
      <c r="C454" s="58"/>
      <c r="D454" s="58"/>
      <c r="E454" s="58"/>
      <c r="L454" s="18"/>
      <c r="M454" s="59"/>
    </row>
    <row r="455" ht="15.75" customHeight="1">
      <c r="B455" s="58"/>
      <c r="C455" s="58"/>
      <c r="D455" s="58"/>
      <c r="E455" s="58"/>
      <c r="L455" s="18"/>
      <c r="M455" s="59"/>
    </row>
    <row r="456" ht="15.75" customHeight="1">
      <c r="B456" s="58"/>
      <c r="C456" s="58"/>
      <c r="D456" s="58"/>
      <c r="E456" s="58"/>
      <c r="L456" s="18"/>
      <c r="M456" s="59"/>
    </row>
    <row r="457" ht="15.75" customHeight="1">
      <c r="B457" s="58"/>
      <c r="C457" s="58"/>
      <c r="D457" s="58"/>
      <c r="E457" s="58"/>
      <c r="L457" s="18"/>
      <c r="M457" s="59"/>
    </row>
    <row r="458" ht="15.75" customHeight="1">
      <c r="B458" s="58"/>
      <c r="C458" s="58"/>
      <c r="D458" s="58"/>
      <c r="E458" s="58"/>
      <c r="L458" s="18"/>
      <c r="M458" s="59"/>
    </row>
    <row r="459" ht="15.75" customHeight="1">
      <c r="B459" s="58"/>
      <c r="C459" s="58"/>
      <c r="D459" s="58"/>
      <c r="E459" s="58"/>
      <c r="L459" s="18"/>
      <c r="M459" s="59"/>
    </row>
    <row r="460" ht="15.75" customHeight="1">
      <c r="B460" s="58"/>
      <c r="C460" s="58"/>
      <c r="D460" s="58"/>
      <c r="E460" s="58"/>
      <c r="L460" s="18"/>
      <c r="M460" s="59"/>
    </row>
    <row r="461" ht="15.75" customHeight="1">
      <c r="B461" s="58"/>
      <c r="C461" s="58"/>
      <c r="D461" s="58"/>
      <c r="E461" s="58"/>
      <c r="L461" s="18"/>
      <c r="M461" s="59"/>
    </row>
    <row r="462" ht="15.75" customHeight="1">
      <c r="B462" s="58"/>
      <c r="C462" s="58"/>
      <c r="D462" s="58"/>
      <c r="E462" s="58"/>
      <c r="L462" s="18"/>
      <c r="M462" s="59"/>
    </row>
    <row r="463" ht="15.75" customHeight="1">
      <c r="B463" s="58"/>
      <c r="C463" s="58"/>
      <c r="D463" s="58"/>
      <c r="E463" s="58"/>
      <c r="L463" s="18"/>
      <c r="M463" s="59"/>
    </row>
    <row r="464" ht="15.75" customHeight="1">
      <c r="B464" s="58"/>
      <c r="C464" s="58"/>
      <c r="D464" s="58"/>
      <c r="E464" s="58"/>
      <c r="L464" s="18"/>
      <c r="M464" s="59"/>
    </row>
    <row r="465" ht="15.75" customHeight="1">
      <c r="B465" s="58"/>
      <c r="C465" s="58"/>
      <c r="D465" s="58"/>
      <c r="E465" s="58"/>
      <c r="L465" s="18"/>
      <c r="M465" s="59"/>
    </row>
    <row r="466" ht="15.75" customHeight="1">
      <c r="B466" s="58"/>
      <c r="C466" s="58"/>
      <c r="D466" s="58"/>
      <c r="E466" s="58"/>
      <c r="L466" s="18"/>
      <c r="M466" s="59"/>
    </row>
    <row r="467" ht="15.75" customHeight="1">
      <c r="B467" s="58"/>
      <c r="C467" s="58"/>
      <c r="D467" s="58"/>
      <c r="E467" s="58"/>
      <c r="L467" s="18"/>
      <c r="M467" s="59"/>
    </row>
    <row r="468" ht="15.75" customHeight="1">
      <c r="B468" s="58"/>
      <c r="C468" s="58"/>
      <c r="D468" s="58"/>
      <c r="E468" s="58"/>
      <c r="L468" s="18"/>
      <c r="M468" s="59"/>
    </row>
    <row r="469" ht="15.75" customHeight="1">
      <c r="B469" s="58"/>
      <c r="C469" s="58"/>
      <c r="D469" s="58"/>
      <c r="E469" s="58"/>
      <c r="L469" s="18"/>
      <c r="M469" s="59"/>
    </row>
    <row r="470" ht="15.75" customHeight="1">
      <c r="B470" s="58"/>
      <c r="C470" s="58"/>
      <c r="D470" s="58"/>
      <c r="E470" s="58"/>
      <c r="L470" s="18"/>
      <c r="M470" s="59"/>
    </row>
    <row r="471" ht="15.75" customHeight="1">
      <c r="B471" s="58"/>
      <c r="C471" s="58"/>
      <c r="D471" s="58"/>
      <c r="E471" s="58"/>
      <c r="L471" s="18"/>
      <c r="M471" s="59"/>
    </row>
    <row r="472" ht="15.75" customHeight="1">
      <c r="B472" s="58"/>
      <c r="C472" s="58"/>
      <c r="D472" s="58"/>
      <c r="E472" s="58"/>
      <c r="L472" s="18"/>
      <c r="M472" s="59"/>
    </row>
    <row r="473" ht="15.75" customHeight="1">
      <c r="B473" s="58"/>
      <c r="C473" s="58"/>
      <c r="D473" s="58"/>
      <c r="E473" s="58"/>
      <c r="L473" s="18"/>
      <c r="M473" s="59"/>
    </row>
    <row r="474" ht="15.75" customHeight="1">
      <c r="B474" s="58"/>
      <c r="C474" s="58"/>
      <c r="D474" s="58"/>
      <c r="E474" s="58"/>
      <c r="L474" s="18"/>
      <c r="M474" s="59"/>
    </row>
    <row r="475" ht="15.75" customHeight="1">
      <c r="B475" s="58"/>
      <c r="C475" s="58"/>
      <c r="D475" s="58"/>
      <c r="E475" s="58"/>
      <c r="L475" s="18"/>
      <c r="M475" s="59"/>
    </row>
    <row r="476" ht="15.75" customHeight="1">
      <c r="B476" s="58"/>
      <c r="C476" s="58"/>
      <c r="D476" s="58"/>
      <c r="E476" s="58"/>
      <c r="L476" s="18"/>
      <c r="M476" s="59"/>
    </row>
    <row r="477" ht="15.75" customHeight="1">
      <c r="B477" s="58"/>
      <c r="C477" s="58"/>
      <c r="D477" s="58"/>
      <c r="E477" s="58"/>
      <c r="L477" s="18"/>
      <c r="M477" s="59"/>
    </row>
    <row r="478" ht="15.75" customHeight="1">
      <c r="B478" s="58"/>
      <c r="C478" s="58"/>
      <c r="D478" s="58"/>
      <c r="E478" s="58"/>
      <c r="L478" s="18"/>
      <c r="M478" s="59"/>
    </row>
    <row r="479" ht="15.75" customHeight="1">
      <c r="B479" s="58"/>
      <c r="C479" s="58"/>
      <c r="D479" s="58"/>
      <c r="E479" s="58"/>
      <c r="L479" s="18"/>
      <c r="M479" s="59"/>
    </row>
    <row r="480" ht="15.75" customHeight="1">
      <c r="B480" s="58"/>
      <c r="C480" s="58"/>
      <c r="D480" s="58"/>
      <c r="E480" s="58"/>
      <c r="L480" s="18"/>
      <c r="M480" s="59"/>
    </row>
    <row r="481" ht="15.75" customHeight="1">
      <c r="B481" s="58"/>
      <c r="C481" s="58"/>
      <c r="D481" s="58"/>
      <c r="E481" s="58"/>
      <c r="L481" s="18"/>
      <c r="M481" s="59"/>
    </row>
    <row r="482" ht="15.75" customHeight="1">
      <c r="B482" s="58"/>
      <c r="C482" s="58"/>
      <c r="D482" s="58"/>
      <c r="E482" s="58"/>
      <c r="L482" s="18"/>
      <c r="M482" s="59"/>
    </row>
    <row r="483" ht="15.75" customHeight="1">
      <c r="B483" s="58"/>
      <c r="C483" s="58"/>
      <c r="D483" s="58"/>
      <c r="E483" s="58"/>
      <c r="L483" s="18"/>
      <c r="M483" s="59"/>
    </row>
    <row r="484" ht="15.75" customHeight="1">
      <c r="B484" s="58"/>
      <c r="C484" s="58"/>
      <c r="D484" s="58"/>
      <c r="E484" s="58"/>
      <c r="L484" s="18"/>
      <c r="M484" s="59"/>
    </row>
    <row r="485" ht="15.75" customHeight="1">
      <c r="B485" s="58"/>
      <c r="C485" s="58"/>
      <c r="D485" s="58"/>
      <c r="E485" s="58"/>
      <c r="L485" s="18"/>
      <c r="M485" s="59"/>
    </row>
    <row r="486" ht="15.75" customHeight="1">
      <c r="B486" s="58"/>
      <c r="C486" s="58"/>
      <c r="D486" s="58"/>
      <c r="E486" s="58"/>
      <c r="L486" s="18"/>
      <c r="M486" s="59"/>
    </row>
    <row r="487" ht="15.75" customHeight="1">
      <c r="B487" s="58"/>
      <c r="C487" s="58"/>
      <c r="D487" s="58"/>
      <c r="E487" s="58"/>
      <c r="L487" s="18"/>
      <c r="M487" s="59"/>
    </row>
    <row r="488" ht="15.75" customHeight="1">
      <c r="B488" s="58"/>
      <c r="C488" s="58"/>
      <c r="D488" s="58"/>
      <c r="E488" s="58"/>
      <c r="L488" s="18"/>
      <c r="M488" s="59"/>
    </row>
    <row r="489" ht="15.75" customHeight="1">
      <c r="B489" s="58"/>
      <c r="C489" s="58"/>
      <c r="D489" s="58"/>
      <c r="E489" s="58"/>
      <c r="L489" s="18"/>
      <c r="M489" s="59"/>
    </row>
    <row r="490" ht="15.75" customHeight="1">
      <c r="B490" s="58"/>
      <c r="C490" s="58"/>
      <c r="D490" s="58"/>
      <c r="E490" s="58"/>
      <c r="L490" s="18"/>
      <c r="M490" s="59"/>
    </row>
    <row r="491" ht="15.75" customHeight="1">
      <c r="B491" s="58"/>
      <c r="C491" s="58"/>
      <c r="D491" s="58"/>
      <c r="E491" s="58"/>
      <c r="L491" s="18"/>
      <c r="M491" s="59"/>
    </row>
    <row r="492" ht="15.75" customHeight="1">
      <c r="B492" s="58"/>
      <c r="C492" s="58"/>
      <c r="D492" s="58"/>
      <c r="E492" s="58"/>
      <c r="L492" s="18"/>
      <c r="M492" s="59"/>
    </row>
    <row r="493" ht="15.75" customHeight="1">
      <c r="B493" s="58"/>
      <c r="C493" s="58"/>
      <c r="D493" s="58"/>
      <c r="E493" s="58"/>
      <c r="L493" s="18"/>
      <c r="M493" s="59"/>
    </row>
    <row r="494" ht="15.75" customHeight="1">
      <c r="B494" s="58"/>
      <c r="C494" s="58"/>
      <c r="D494" s="58"/>
      <c r="E494" s="58"/>
      <c r="L494" s="18"/>
      <c r="M494" s="59"/>
    </row>
    <row r="495" ht="15.75" customHeight="1">
      <c r="B495" s="58"/>
      <c r="C495" s="58"/>
      <c r="D495" s="58"/>
      <c r="E495" s="58"/>
      <c r="L495" s="18"/>
      <c r="M495" s="59"/>
    </row>
    <row r="496" ht="15.75" customHeight="1">
      <c r="B496" s="58"/>
      <c r="C496" s="58"/>
      <c r="D496" s="58"/>
      <c r="E496" s="58"/>
      <c r="L496" s="18"/>
      <c r="M496" s="59"/>
    </row>
    <row r="497" ht="15.75" customHeight="1">
      <c r="B497" s="58"/>
      <c r="C497" s="58"/>
      <c r="D497" s="58"/>
      <c r="E497" s="58"/>
      <c r="L497" s="18"/>
      <c r="M497" s="59"/>
    </row>
    <row r="498" ht="15.75" customHeight="1">
      <c r="B498" s="58"/>
      <c r="C498" s="58"/>
      <c r="D498" s="58"/>
      <c r="E498" s="58"/>
      <c r="L498" s="18"/>
      <c r="M498" s="59"/>
    </row>
    <row r="499" ht="15.75" customHeight="1">
      <c r="B499" s="58"/>
      <c r="C499" s="58"/>
      <c r="D499" s="58"/>
      <c r="E499" s="58"/>
      <c r="L499" s="18"/>
      <c r="M499" s="59"/>
    </row>
    <row r="500" ht="15.75" customHeight="1">
      <c r="B500" s="58"/>
      <c r="C500" s="58"/>
      <c r="D500" s="58"/>
      <c r="E500" s="58"/>
      <c r="L500" s="18"/>
      <c r="M500" s="59"/>
    </row>
    <row r="501" ht="15.75" customHeight="1">
      <c r="B501" s="58"/>
      <c r="C501" s="58"/>
      <c r="D501" s="58"/>
      <c r="E501" s="58"/>
      <c r="L501" s="18"/>
      <c r="M501" s="59"/>
    </row>
    <row r="502" ht="15.75" customHeight="1">
      <c r="B502" s="58"/>
      <c r="C502" s="58"/>
      <c r="D502" s="58"/>
      <c r="E502" s="58"/>
      <c r="L502" s="18"/>
      <c r="M502" s="59"/>
    </row>
    <row r="503" ht="15.75" customHeight="1">
      <c r="B503" s="58"/>
      <c r="C503" s="58"/>
      <c r="D503" s="58"/>
      <c r="E503" s="58"/>
      <c r="L503" s="18"/>
      <c r="M503" s="59"/>
    </row>
    <row r="504" ht="15.75" customHeight="1">
      <c r="B504" s="58"/>
      <c r="C504" s="58"/>
      <c r="D504" s="58"/>
      <c r="E504" s="58"/>
      <c r="L504" s="18"/>
      <c r="M504" s="59"/>
    </row>
    <row r="505" ht="15.75" customHeight="1">
      <c r="B505" s="58"/>
      <c r="C505" s="58"/>
      <c r="D505" s="58"/>
      <c r="E505" s="58"/>
      <c r="L505" s="18"/>
      <c r="M505" s="59"/>
    </row>
    <row r="506" ht="15.75" customHeight="1">
      <c r="B506" s="58"/>
      <c r="C506" s="58"/>
      <c r="D506" s="58"/>
      <c r="E506" s="58"/>
      <c r="L506" s="18"/>
      <c r="M506" s="59"/>
    </row>
    <row r="507" ht="15.75" customHeight="1">
      <c r="B507" s="58"/>
      <c r="C507" s="58"/>
      <c r="D507" s="58"/>
      <c r="E507" s="58"/>
      <c r="L507" s="18"/>
      <c r="M507" s="59"/>
    </row>
    <row r="508" ht="15.75" customHeight="1">
      <c r="B508" s="58"/>
      <c r="C508" s="58"/>
      <c r="D508" s="58"/>
      <c r="E508" s="58"/>
      <c r="L508" s="18"/>
      <c r="M508" s="59"/>
    </row>
    <row r="509" ht="15.75" customHeight="1">
      <c r="B509" s="58"/>
      <c r="C509" s="58"/>
      <c r="D509" s="58"/>
      <c r="E509" s="58"/>
      <c r="L509" s="18"/>
      <c r="M509" s="59"/>
    </row>
    <row r="510" ht="15.75" customHeight="1">
      <c r="B510" s="58"/>
      <c r="C510" s="58"/>
      <c r="D510" s="58"/>
      <c r="E510" s="58"/>
      <c r="L510" s="18"/>
      <c r="M510" s="59"/>
    </row>
    <row r="511" ht="15.75" customHeight="1">
      <c r="B511" s="58"/>
      <c r="C511" s="58"/>
      <c r="D511" s="58"/>
      <c r="E511" s="58"/>
      <c r="L511" s="18"/>
      <c r="M511" s="59"/>
    </row>
    <row r="512" ht="15.75" customHeight="1">
      <c r="B512" s="58"/>
      <c r="C512" s="58"/>
      <c r="D512" s="58"/>
      <c r="E512" s="58"/>
      <c r="L512" s="18"/>
      <c r="M512" s="59"/>
    </row>
    <row r="513" ht="15.75" customHeight="1">
      <c r="B513" s="58"/>
      <c r="C513" s="58"/>
      <c r="D513" s="58"/>
      <c r="E513" s="58"/>
      <c r="L513" s="18"/>
      <c r="M513" s="59"/>
    </row>
    <row r="514" ht="15.75" customHeight="1">
      <c r="B514" s="58"/>
      <c r="C514" s="58"/>
      <c r="D514" s="58"/>
      <c r="E514" s="58"/>
      <c r="L514" s="18"/>
      <c r="M514" s="59"/>
    </row>
    <row r="515" ht="15.75" customHeight="1">
      <c r="B515" s="58"/>
      <c r="C515" s="58"/>
      <c r="D515" s="58"/>
      <c r="E515" s="58"/>
      <c r="L515" s="18"/>
      <c r="M515" s="59"/>
    </row>
    <row r="516" ht="15.75" customHeight="1">
      <c r="B516" s="58"/>
      <c r="C516" s="58"/>
      <c r="D516" s="58"/>
      <c r="E516" s="58"/>
      <c r="L516" s="18"/>
      <c r="M516" s="59"/>
    </row>
    <row r="517" ht="15.75" customHeight="1">
      <c r="B517" s="58"/>
      <c r="C517" s="58"/>
      <c r="D517" s="58"/>
      <c r="E517" s="58"/>
      <c r="L517" s="18"/>
      <c r="M517" s="59"/>
    </row>
    <row r="518" ht="15.75" customHeight="1">
      <c r="B518" s="58"/>
      <c r="C518" s="58"/>
      <c r="D518" s="58"/>
      <c r="E518" s="58"/>
      <c r="L518" s="18"/>
      <c r="M518" s="59"/>
    </row>
    <row r="519" ht="15.75" customHeight="1">
      <c r="B519" s="58"/>
      <c r="C519" s="58"/>
      <c r="D519" s="58"/>
      <c r="E519" s="58"/>
      <c r="L519" s="18"/>
      <c r="M519" s="59"/>
    </row>
    <row r="520" ht="15.75" customHeight="1">
      <c r="B520" s="58"/>
      <c r="C520" s="58"/>
      <c r="D520" s="58"/>
      <c r="E520" s="58"/>
      <c r="L520" s="18"/>
      <c r="M520" s="59"/>
    </row>
    <row r="521" ht="15.75" customHeight="1">
      <c r="B521" s="58"/>
      <c r="C521" s="58"/>
      <c r="D521" s="58"/>
      <c r="E521" s="58"/>
      <c r="L521" s="18"/>
      <c r="M521" s="59"/>
    </row>
    <row r="522" ht="15.75" customHeight="1">
      <c r="B522" s="58"/>
      <c r="C522" s="58"/>
      <c r="D522" s="58"/>
      <c r="E522" s="58"/>
      <c r="L522" s="18"/>
      <c r="M522" s="59"/>
    </row>
    <row r="523" ht="15.75" customHeight="1">
      <c r="B523" s="58"/>
      <c r="C523" s="58"/>
      <c r="D523" s="58"/>
      <c r="E523" s="58"/>
      <c r="L523" s="18"/>
      <c r="M523" s="59"/>
    </row>
    <row r="524" ht="15.75" customHeight="1">
      <c r="B524" s="58"/>
      <c r="C524" s="58"/>
      <c r="D524" s="58"/>
      <c r="E524" s="58"/>
      <c r="L524" s="18"/>
      <c r="M524" s="59"/>
    </row>
    <row r="525" ht="15.75" customHeight="1">
      <c r="B525" s="58"/>
      <c r="C525" s="58"/>
      <c r="D525" s="58"/>
      <c r="E525" s="58"/>
      <c r="L525" s="18"/>
      <c r="M525" s="59"/>
    </row>
    <row r="526" ht="15.75" customHeight="1">
      <c r="B526" s="58"/>
      <c r="C526" s="58"/>
      <c r="D526" s="58"/>
      <c r="E526" s="58"/>
      <c r="L526" s="18"/>
      <c r="M526" s="59"/>
    </row>
    <row r="527" ht="15.75" customHeight="1">
      <c r="B527" s="58"/>
      <c r="C527" s="58"/>
      <c r="D527" s="58"/>
      <c r="E527" s="58"/>
      <c r="L527" s="18"/>
      <c r="M527" s="59"/>
    </row>
    <row r="528" ht="15.75" customHeight="1">
      <c r="B528" s="58"/>
      <c r="C528" s="58"/>
      <c r="D528" s="58"/>
      <c r="E528" s="58"/>
      <c r="L528" s="18"/>
      <c r="M528" s="59"/>
    </row>
    <row r="529" ht="15.75" customHeight="1">
      <c r="B529" s="58"/>
      <c r="C529" s="58"/>
      <c r="D529" s="58"/>
      <c r="E529" s="58"/>
      <c r="L529" s="18"/>
      <c r="M529" s="59"/>
    </row>
    <row r="530" ht="15.75" customHeight="1">
      <c r="B530" s="58"/>
      <c r="C530" s="58"/>
      <c r="D530" s="58"/>
      <c r="E530" s="58"/>
      <c r="L530" s="18"/>
      <c r="M530" s="59"/>
    </row>
    <row r="531" ht="15.75" customHeight="1">
      <c r="B531" s="58"/>
      <c r="C531" s="58"/>
      <c r="D531" s="58"/>
      <c r="E531" s="58"/>
      <c r="L531" s="18"/>
      <c r="M531" s="59"/>
    </row>
    <row r="532" ht="15.75" customHeight="1">
      <c r="B532" s="58"/>
      <c r="C532" s="58"/>
      <c r="D532" s="58"/>
      <c r="E532" s="58"/>
      <c r="L532" s="18"/>
      <c r="M532" s="59"/>
    </row>
    <row r="533" ht="15.75" customHeight="1">
      <c r="B533" s="58"/>
      <c r="C533" s="58"/>
      <c r="D533" s="58"/>
      <c r="E533" s="58"/>
      <c r="L533" s="18"/>
      <c r="M533" s="59"/>
    </row>
    <row r="534" ht="15.75" customHeight="1">
      <c r="B534" s="58"/>
      <c r="C534" s="58"/>
      <c r="D534" s="58"/>
      <c r="E534" s="58"/>
      <c r="L534" s="18"/>
      <c r="M534" s="59"/>
    </row>
    <row r="535" ht="15.75" customHeight="1">
      <c r="B535" s="58"/>
      <c r="C535" s="58"/>
      <c r="D535" s="58"/>
      <c r="E535" s="58"/>
      <c r="L535" s="18"/>
      <c r="M535" s="59"/>
    </row>
    <row r="536" ht="15.75" customHeight="1">
      <c r="B536" s="58"/>
      <c r="C536" s="58"/>
      <c r="D536" s="58"/>
      <c r="E536" s="58"/>
      <c r="L536" s="18"/>
      <c r="M536" s="59"/>
    </row>
    <row r="537" ht="15.75" customHeight="1">
      <c r="B537" s="58"/>
      <c r="C537" s="58"/>
      <c r="D537" s="58"/>
      <c r="E537" s="58"/>
      <c r="L537" s="18"/>
      <c r="M537" s="59"/>
    </row>
    <row r="538" ht="15.75" customHeight="1">
      <c r="B538" s="58"/>
      <c r="C538" s="58"/>
      <c r="D538" s="58"/>
      <c r="E538" s="58"/>
      <c r="L538" s="18"/>
      <c r="M538" s="59"/>
    </row>
    <row r="539" ht="15.75" customHeight="1">
      <c r="B539" s="58"/>
      <c r="C539" s="58"/>
      <c r="D539" s="58"/>
      <c r="E539" s="58"/>
      <c r="L539" s="18"/>
      <c r="M539" s="59"/>
    </row>
    <row r="540" ht="15.75" customHeight="1">
      <c r="B540" s="58"/>
      <c r="C540" s="58"/>
      <c r="D540" s="58"/>
      <c r="E540" s="58"/>
      <c r="L540" s="18"/>
      <c r="M540" s="59"/>
    </row>
    <row r="541" ht="15.75" customHeight="1">
      <c r="B541" s="58"/>
      <c r="C541" s="58"/>
      <c r="D541" s="58"/>
      <c r="E541" s="58"/>
      <c r="L541" s="18"/>
      <c r="M541" s="59"/>
    </row>
    <row r="542" ht="15.75" customHeight="1">
      <c r="B542" s="58"/>
      <c r="C542" s="58"/>
      <c r="D542" s="58"/>
      <c r="E542" s="58"/>
      <c r="L542" s="18"/>
      <c r="M542" s="59"/>
    </row>
    <row r="543" ht="15.75" customHeight="1">
      <c r="B543" s="58"/>
      <c r="C543" s="58"/>
      <c r="D543" s="58"/>
      <c r="E543" s="58"/>
      <c r="L543" s="18"/>
      <c r="M543" s="59"/>
    </row>
    <row r="544" ht="15.75" customHeight="1">
      <c r="B544" s="58"/>
      <c r="C544" s="58"/>
      <c r="D544" s="58"/>
      <c r="E544" s="58"/>
      <c r="L544" s="18"/>
      <c r="M544" s="59"/>
    </row>
    <row r="545" ht="15.75" customHeight="1">
      <c r="B545" s="58"/>
      <c r="C545" s="58"/>
      <c r="D545" s="58"/>
      <c r="E545" s="58"/>
      <c r="L545" s="18"/>
      <c r="M545" s="59"/>
    </row>
    <row r="546" ht="15.75" customHeight="1">
      <c r="B546" s="58"/>
      <c r="C546" s="58"/>
      <c r="D546" s="58"/>
      <c r="E546" s="58"/>
      <c r="L546" s="18"/>
      <c r="M546" s="59"/>
    </row>
    <row r="547" ht="15.75" customHeight="1">
      <c r="B547" s="58"/>
      <c r="C547" s="58"/>
      <c r="D547" s="58"/>
      <c r="E547" s="58"/>
      <c r="L547" s="18"/>
      <c r="M547" s="59"/>
    </row>
    <row r="548" ht="15.75" customHeight="1">
      <c r="B548" s="58"/>
      <c r="C548" s="58"/>
      <c r="D548" s="58"/>
      <c r="E548" s="58"/>
      <c r="L548" s="18"/>
      <c r="M548" s="59"/>
    </row>
    <row r="549" ht="15.75" customHeight="1">
      <c r="B549" s="58"/>
      <c r="C549" s="58"/>
      <c r="D549" s="58"/>
      <c r="E549" s="58"/>
      <c r="L549" s="18"/>
      <c r="M549" s="59"/>
    </row>
    <row r="550" ht="15.75" customHeight="1">
      <c r="B550" s="58"/>
      <c r="C550" s="58"/>
      <c r="D550" s="58"/>
      <c r="E550" s="58"/>
      <c r="L550" s="18"/>
      <c r="M550" s="59"/>
    </row>
    <row r="551" ht="15.75" customHeight="1">
      <c r="B551" s="58"/>
      <c r="C551" s="58"/>
      <c r="D551" s="58"/>
      <c r="E551" s="58"/>
      <c r="L551" s="18"/>
      <c r="M551" s="59"/>
    </row>
    <row r="552" ht="15.75" customHeight="1">
      <c r="B552" s="58"/>
      <c r="C552" s="58"/>
      <c r="D552" s="58"/>
      <c r="E552" s="58"/>
      <c r="L552" s="18"/>
      <c r="M552" s="59"/>
    </row>
    <row r="553" ht="15.75" customHeight="1">
      <c r="B553" s="58"/>
      <c r="C553" s="58"/>
      <c r="D553" s="58"/>
      <c r="E553" s="58"/>
      <c r="L553" s="18"/>
      <c r="M553" s="59"/>
    </row>
    <row r="554" ht="15.75" customHeight="1">
      <c r="B554" s="58"/>
      <c r="C554" s="58"/>
      <c r="D554" s="58"/>
      <c r="E554" s="58"/>
      <c r="L554" s="18"/>
      <c r="M554" s="59"/>
    </row>
    <row r="555" ht="15.75" customHeight="1">
      <c r="B555" s="58"/>
      <c r="C555" s="58"/>
      <c r="D555" s="58"/>
      <c r="E555" s="58"/>
      <c r="L555" s="18"/>
      <c r="M555" s="59"/>
    </row>
    <row r="556" ht="15.75" customHeight="1">
      <c r="B556" s="58"/>
      <c r="C556" s="58"/>
      <c r="D556" s="58"/>
      <c r="E556" s="58"/>
      <c r="L556" s="18"/>
      <c r="M556" s="59"/>
    </row>
    <row r="557" ht="15.75" customHeight="1">
      <c r="B557" s="58"/>
      <c r="C557" s="58"/>
      <c r="D557" s="58"/>
      <c r="E557" s="58"/>
      <c r="L557" s="18"/>
      <c r="M557" s="59"/>
    </row>
    <row r="558" ht="15.75" customHeight="1">
      <c r="B558" s="58"/>
      <c r="C558" s="58"/>
      <c r="D558" s="58"/>
      <c r="E558" s="58"/>
      <c r="L558" s="18"/>
      <c r="M558" s="59"/>
    </row>
    <row r="559" ht="15.75" customHeight="1">
      <c r="B559" s="58"/>
      <c r="C559" s="58"/>
      <c r="D559" s="58"/>
      <c r="E559" s="58"/>
      <c r="L559" s="18"/>
      <c r="M559" s="59"/>
    </row>
    <row r="560" ht="15.75" customHeight="1">
      <c r="B560" s="58"/>
      <c r="C560" s="58"/>
      <c r="D560" s="58"/>
      <c r="E560" s="58"/>
      <c r="L560" s="18"/>
      <c r="M560" s="59"/>
    </row>
    <row r="561" ht="15.75" customHeight="1">
      <c r="B561" s="58"/>
      <c r="C561" s="58"/>
      <c r="D561" s="58"/>
      <c r="E561" s="58"/>
      <c r="L561" s="18"/>
      <c r="M561" s="59"/>
    </row>
    <row r="562" ht="15.75" customHeight="1">
      <c r="B562" s="58"/>
      <c r="C562" s="58"/>
      <c r="D562" s="58"/>
      <c r="E562" s="58"/>
      <c r="L562" s="18"/>
      <c r="M562" s="59"/>
    </row>
    <row r="563" ht="15.75" customHeight="1">
      <c r="B563" s="58"/>
      <c r="C563" s="58"/>
      <c r="D563" s="58"/>
      <c r="E563" s="58"/>
      <c r="L563" s="18"/>
      <c r="M563" s="59"/>
    </row>
    <row r="564" ht="15.75" customHeight="1">
      <c r="B564" s="58"/>
      <c r="C564" s="58"/>
      <c r="D564" s="58"/>
      <c r="E564" s="58"/>
      <c r="L564" s="18"/>
      <c r="M564" s="59"/>
    </row>
    <row r="565" ht="15.75" customHeight="1">
      <c r="B565" s="58"/>
      <c r="C565" s="58"/>
      <c r="D565" s="58"/>
      <c r="E565" s="58"/>
      <c r="L565" s="18"/>
      <c r="M565" s="59"/>
    </row>
    <row r="566" ht="15.75" customHeight="1">
      <c r="B566" s="58"/>
      <c r="C566" s="58"/>
      <c r="D566" s="58"/>
      <c r="E566" s="58"/>
      <c r="L566" s="18"/>
      <c r="M566" s="59"/>
    </row>
    <row r="567" ht="15.75" customHeight="1">
      <c r="B567" s="58"/>
      <c r="C567" s="58"/>
      <c r="D567" s="58"/>
      <c r="E567" s="58"/>
      <c r="L567" s="18"/>
      <c r="M567" s="59"/>
    </row>
    <row r="568" ht="15.75" customHeight="1">
      <c r="B568" s="58"/>
      <c r="C568" s="58"/>
      <c r="D568" s="58"/>
      <c r="E568" s="58"/>
      <c r="L568" s="18"/>
      <c r="M568" s="59"/>
    </row>
    <row r="569" ht="15.75" customHeight="1">
      <c r="B569" s="58"/>
      <c r="C569" s="58"/>
      <c r="D569" s="58"/>
      <c r="E569" s="58"/>
      <c r="L569" s="18"/>
      <c r="M569" s="59"/>
    </row>
    <row r="570" ht="15.75" customHeight="1">
      <c r="B570" s="58"/>
      <c r="C570" s="58"/>
      <c r="D570" s="58"/>
      <c r="E570" s="58"/>
      <c r="L570" s="18"/>
      <c r="M570" s="59"/>
    </row>
    <row r="571" ht="15.75" customHeight="1">
      <c r="B571" s="58"/>
      <c r="C571" s="58"/>
      <c r="D571" s="58"/>
      <c r="E571" s="58"/>
      <c r="L571" s="18"/>
      <c r="M571" s="59"/>
    </row>
    <row r="572" ht="15.75" customHeight="1">
      <c r="B572" s="58"/>
      <c r="C572" s="58"/>
      <c r="D572" s="58"/>
      <c r="E572" s="58"/>
      <c r="L572" s="18"/>
      <c r="M572" s="59"/>
    </row>
    <row r="573" ht="15.75" customHeight="1">
      <c r="B573" s="58"/>
      <c r="C573" s="58"/>
      <c r="D573" s="58"/>
      <c r="E573" s="58"/>
      <c r="L573" s="18"/>
      <c r="M573" s="59"/>
    </row>
    <row r="574" ht="15.75" customHeight="1">
      <c r="B574" s="58"/>
      <c r="C574" s="58"/>
      <c r="D574" s="58"/>
      <c r="E574" s="58"/>
      <c r="L574" s="18"/>
      <c r="M574" s="59"/>
    </row>
    <row r="575" ht="15.75" customHeight="1">
      <c r="B575" s="58"/>
      <c r="C575" s="58"/>
      <c r="D575" s="58"/>
      <c r="E575" s="58"/>
      <c r="L575" s="18"/>
      <c r="M575" s="59"/>
    </row>
    <row r="576" ht="15.75" customHeight="1">
      <c r="B576" s="58"/>
      <c r="C576" s="58"/>
      <c r="D576" s="58"/>
      <c r="E576" s="58"/>
      <c r="L576" s="18"/>
      <c r="M576" s="59"/>
    </row>
    <row r="577" ht="15.75" customHeight="1">
      <c r="B577" s="58"/>
      <c r="C577" s="58"/>
      <c r="D577" s="58"/>
      <c r="E577" s="58"/>
      <c r="L577" s="18"/>
      <c r="M577" s="59"/>
    </row>
    <row r="578" ht="15.75" customHeight="1">
      <c r="B578" s="58"/>
      <c r="C578" s="58"/>
      <c r="D578" s="58"/>
      <c r="E578" s="58"/>
      <c r="L578" s="18"/>
      <c r="M578" s="59"/>
    </row>
    <row r="579" ht="15.75" customHeight="1">
      <c r="B579" s="58"/>
      <c r="C579" s="58"/>
      <c r="D579" s="58"/>
      <c r="E579" s="58"/>
      <c r="L579" s="18"/>
      <c r="M579" s="59"/>
    </row>
    <row r="580" ht="15.75" customHeight="1">
      <c r="B580" s="58"/>
      <c r="C580" s="58"/>
      <c r="D580" s="58"/>
      <c r="E580" s="58"/>
      <c r="L580" s="18"/>
      <c r="M580" s="59"/>
    </row>
    <row r="581" ht="15.75" customHeight="1">
      <c r="B581" s="58"/>
      <c r="C581" s="58"/>
      <c r="D581" s="58"/>
      <c r="E581" s="58"/>
      <c r="L581" s="18"/>
      <c r="M581" s="59"/>
    </row>
    <row r="582" ht="15.75" customHeight="1">
      <c r="B582" s="58"/>
      <c r="C582" s="58"/>
      <c r="D582" s="58"/>
      <c r="E582" s="58"/>
      <c r="L582" s="18"/>
      <c r="M582" s="59"/>
    </row>
    <row r="583" ht="15.75" customHeight="1">
      <c r="B583" s="58"/>
      <c r="C583" s="58"/>
      <c r="D583" s="58"/>
      <c r="E583" s="58"/>
      <c r="L583" s="18"/>
      <c r="M583" s="59"/>
    </row>
    <row r="584" ht="15.75" customHeight="1">
      <c r="B584" s="58"/>
      <c r="C584" s="58"/>
      <c r="D584" s="58"/>
      <c r="E584" s="58"/>
      <c r="L584" s="18"/>
      <c r="M584" s="59"/>
    </row>
    <row r="585" ht="15.75" customHeight="1">
      <c r="B585" s="58"/>
      <c r="C585" s="58"/>
      <c r="D585" s="58"/>
      <c r="E585" s="58"/>
      <c r="L585" s="18"/>
      <c r="M585" s="59"/>
    </row>
    <row r="586" ht="15.75" customHeight="1">
      <c r="B586" s="58"/>
      <c r="C586" s="58"/>
      <c r="D586" s="58"/>
      <c r="E586" s="58"/>
      <c r="L586" s="18"/>
      <c r="M586" s="59"/>
    </row>
    <row r="587" ht="15.75" customHeight="1">
      <c r="B587" s="58"/>
      <c r="C587" s="58"/>
      <c r="D587" s="58"/>
      <c r="E587" s="58"/>
      <c r="L587" s="18"/>
      <c r="M587" s="59"/>
    </row>
    <row r="588" ht="15.75" customHeight="1">
      <c r="B588" s="58"/>
      <c r="C588" s="58"/>
      <c r="D588" s="58"/>
      <c r="E588" s="58"/>
      <c r="L588" s="18"/>
      <c r="M588" s="59"/>
    </row>
    <row r="589" ht="15.75" customHeight="1">
      <c r="B589" s="58"/>
      <c r="C589" s="58"/>
      <c r="D589" s="58"/>
      <c r="E589" s="58"/>
      <c r="L589" s="18"/>
      <c r="M589" s="59"/>
    </row>
    <row r="590" ht="15.75" customHeight="1">
      <c r="B590" s="58"/>
      <c r="C590" s="58"/>
      <c r="D590" s="58"/>
      <c r="E590" s="58"/>
      <c r="L590" s="18"/>
      <c r="M590" s="59"/>
    </row>
    <row r="591" ht="15.75" customHeight="1">
      <c r="B591" s="58"/>
      <c r="C591" s="58"/>
      <c r="D591" s="58"/>
      <c r="E591" s="58"/>
      <c r="L591" s="18"/>
      <c r="M591" s="59"/>
    </row>
    <row r="592" ht="15.75" customHeight="1">
      <c r="B592" s="58"/>
      <c r="C592" s="58"/>
      <c r="D592" s="58"/>
      <c r="E592" s="58"/>
      <c r="L592" s="18"/>
      <c r="M592" s="59"/>
    </row>
    <row r="593" ht="15.75" customHeight="1">
      <c r="B593" s="58"/>
      <c r="C593" s="58"/>
      <c r="D593" s="58"/>
      <c r="E593" s="58"/>
      <c r="L593" s="18"/>
      <c r="M593" s="59"/>
    </row>
    <row r="594" ht="15.75" customHeight="1">
      <c r="B594" s="58"/>
      <c r="C594" s="58"/>
      <c r="D594" s="58"/>
      <c r="E594" s="58"/>
      <c r="L594" s="18"/>
      <c r="M594" s="59"/>
    </row>
    <row r="595" ht="15.75" customHeight="1">
      <c r="B595" s="58"/>
      <c r="C595" s="58"/>
      <c r="D595" s="58"/>
      <c r="E595" s="58"/>
      <c r="L595" s="18"/>
      <c r="M595" s="59"/>
    </row>
    <row r="596" ht="15.75" customHeight="1">
      <c r="B596" s="58"/>
      <c r="C596" s="58"/>
      <c r="D596" s="58"/>
      <c r="E596" s="58"/>
      <c r="L596" s="18"/>
      <c r="M596" s="59"/>
    </row>
    <row r="597" ht="15.75" customHeight="1">
      <c r="B597" s="58"/>
      <c r="C597" s="58"/>
      <c r="D597" s="58"/>
      <c r="E597" s="58"/>
      <c r="L597" s="18"/>
      <c r="M597" s="59"/>
    </row>
    <row r="598" ht="15.75" customHeight="1">
      <c r="B598" s="58"/>
      <c r="C598" s="58"/>
      <c r="D598" s="58"/>
      <c r="E598" s="58"/>
      <c r="L598" s="18"/>
      <c r="M598" s="59"/>
    </row>
    <row r="599" ht="15.75" customHeight="1">
      <c r="B599" s="58"/>
      <c r="C599" s="58"/>
      <c r="D599" s="58"/>
      <c r="E599" s="58"/>
      <c r="L599" s="18"/>
      <c r="M599" s="59"/>
    </row>
    <row r="600" ht="15.75" customHeight="1">
      <c r="B600" s="58"/>
      <c r="C600" s="58"/>
      <c r="D600" s="58"/>
      <c r="E600" s="58"/>
      <c r="L600" s="18"/>
      <c r="M600" s="59"/>
    </row>
    <row r="601" ht="15.75" customHeight="1">
      <c r="B601" s="58"/>
      <c r="C601" s="58"/>
      <c r="D601" s="58"/>
      <c r="E601" s="58"/>
      <c r="L601" s="18"/>
      <c r="M601" s="59"/>
    </row>
    <row r="602" ht="15.75" customHeight="1">
      <c r="B602" s="58"/>
      <c r="C602" s="58"/>
      <c r="D602" s="58"/>
      <c r="E602" s="58"/>
      <c r="L602" s="18"/>
      <c r="M602" s="59"/>
    </row>
    <row r="603" ht="15.75" customHeight="1">
      <c r="B603" s="58"/>
      <c r="C603" s="58"/>
      <c r="D603" s="58"/>
      <c r="E603" s="58"/>
      <c r="L603" s="18"/>
      <c r="M603" s="59"/>
    </row>
    <row r="604" ht="15.75" customHeight="1">
      <c r="B604" s="58"/>
      <c r="C604" s="58"/>
      <c r="D604" s="58"/>
      <c r="E604" s="58"/>
      <c r="L604" s="18"/>
      <c r="M604" s="59"/>
    </row>
    <row r="605" ht="15.75" customHeight="1">
      <c r="B605" s="58"/>
      <c r="C605" s="58"/>
      <c r="D605" s="58"/>
      <c r="E605" s="58"/>
      <c r="L605" s="18"/>
      <c r="M605" s="59"/>
    </row>
    <row r="606" ht="15.75" customHeight="1">
      <c r="B606" s="58"/>
      <c r="C606" s="58"/>
      <c r="D606" s="58"/>
      <c r="E606" s="58"/>
      <c r="L606" s="18"/>
      <c r="M606" s="59"/>
    </row>
    <row r="607" ht="15.75" customHeight="1">
      <c r="B607" s="58"/>
      <c r="C607" s="58"/>
      <c r="D607" s="58"/>
      <c r="E607" s="58"/>
      <c r="L607" s="18"/>
      <c r="M607" s="59"/>
    </row>
    <row r="608" ht="15.75" customHeight="1">
      <c r="B608" s="58"/>
      <c r="C608" s="58"/>
      <c r="D608" s="58"/>
      <c r="E608" s="58"/>
      <c r="L608" s="18"/>
      <c r="M608" s="59"/>
    </row>
    <row r="609" ht="15.75" customHeight="1">
      <c r="B609" s="58"/>
      <c r="C609" s="58"/>
      <c r="D609" s="58"/>
      <c r="E609" s="58"/>
      <c r="L609" s="18"/>
      <c r="M609" s="59"/>
    </row>
    <row r="610" ht="15.75" customHeight="1">
      <c r="B610" s="58"/>
      <c r="C610" s="58"/>
      <c r="D610" s="58"/>
      <c r="E610" s="58"/>
      <c r="L610" s="18"/>
      <c r="M610" s="59"/>
    </row>
    <row r="611" ht="15.75" customHeight="1">
      <c r="B611" s="58"/>
      <c r="C611" s="58"/>
      <c r="D611" s="58"/>
      <c r="E611" s="58"/>
      <c r="L611" s="18"/>
      <c r="M611" s="59"/>
    </row>
    <row r="612" ht="15.75" customHeight="1">
      <c r="B612" s="58"/>
      <c r="C612" s="58"/>
      <c r="D612" s="58"/>
      <c r="E612" s="58"/>
      <c r="L612" s="18"/>
      <c r="M612" s="59"/>
    </row>
    <row r="613" ht="15.75" customHeight="1">
      <c r="B613" s="58"/>
      <c r="C613" s="58"/>
      <c r="D613" s="58"/>
      <c r="E613" s="58"/>
      <c r="L613" s="18"/>
      <c r="M613" s="59"/>
    </row>
    <row r="614" ht="15.75" customHeight="1">
      <c r="B614" s="58"/>
      <c r="C614" s="58"/>
      <c r="D614" s="58"/>
      <c r="E614" s="58"/>
      <c r="L614" s="18"/>
      <c r="M614" s="59"/>
    </row>
    <row r="615" ht="15.75" customHeight="1">
      <c r="B615" s="58"/>
      <c r="C615" s="58"/>
      <c r="D615" s="58"/>
      <c r="E615" s="58"/>
      <c r="L615" s="18"/>
      <c r="M615" s="59"/>
    </row>
    <row r="616" ht="15.75" customHeight="1">
      <c r="B616" s="58"/>
      <c r="C616" s="58"/>
      <c r="D616" s="58"/>
      <c r="E616" s="58"/>
      <c r="L616" s="18"/>
      <c r="M616" s="59"/>
    </row>
    <row r="617" ht="15.75" customHeight="1">
      <c r="B617" s="58"/>
      <c r="C617" s="58"/>
      <c r="D617" s="58"/>
      <c r="E617" s="58"/>
      <c r="L617" s="18"/>
      <c r="M617" s="59"/>
    </row>
    <row r="618" ht="15.75" customHeight="1">
      <c r="B618" s="58"/>
      <c r="C618" s="58"/>
      <c r="D618" s="58"/>
      <c r="E618" s="58"/>
      <c r="L618" s="18"/>
      <c r="M618" s="59"/>
    </row>
    <row r="619" ht="15.75" customHeight="1">
      <c r="B619" s="58"/>
      <c r="C619" s="58"/>
      <c r="D619" s="58"/>
      <c r="E619" s="58"/>
      <c r="L619" s="18"/>
      <c r="M619" s="59"/>
    </row>
    <row r="620" ht="15.75" customHeight="1">
      <c r="B620" s="58"/>
      <c r="C620" s="58"/>
      <c r="D620" s="58"/>
      <c r="E620" s="58"/>
      <c r="L620" s="18"/>
      <c r="M620" s="59"/>
    </row>
    <row r="621" ht="15.75" customHeight="1">
      <c r="B621" s="58"/>
      <c r="C621" s="58"/>
      <c r="D621" s="58"/>
      <c r="E621" s="58"/>
      <c r="L621" s="18"/>
      <c r="M621" s="59"/>
    </row>
    <row r="622" ht="15.75" customHeight="1">
      <c r="B622" s="58"/>
      <c r="C622" s="58"/>
      <c r="D622" s="58"/>
      <c r="E622" s="58"/>
      <c r="L622" s="18"/>
      <c r="M622" s="59"/>
    </row>
    <row r="623" ht="15.75" customHeight="1">
      <c r="B623" s="58"/>
      <c r="C623" s="58"/>
      <c r="D623" s="58"/>
      <c r="E623" s="58"/>
      <c r="L623" s="18"/>
      <c r="M623" s="59"/>
    </row>
    <row r="624" ht="15.75" customHeight="1">
      <c r="B624" s="58"/>
      <c r="C624" s="58"/>
      <c r="D624" s="58"/>
      <c r="E624" s="58"/>
      <c r="L624" s="18"/>
      <c r="M624" s="59"/>
    </row>
    <row r="625" ht="15.75" customHeight="1">
      <c r="B625" s="58"/>
      <c r="C625" s="58"/>
      <c r="D625" s="58"/>
      <c r="E625" s="58"/>
      <c r="L625" s="18"/>
      <c r="M625" s="59"/>
    </row>
    <row r="626" ht="15.75" customHeight="1">
      <c r="B626" s="58"/>
      <c r="C626" s="58"/>
      <c r="D626" s="58"/>
      <c r="E626" s="58"/>
      <c r="L626" s="18"/>
      <c r="M626" s="59"/>
    </row>
    <row r="627" ht="15.75" customHeight="1">
      <c r="B627" s="58"/>
      <c r="C627" s="58"/>
      <c r="D627" s="58"/>
      <c r="E627" s="58"/>
      <c r="L627" s="18"/>
      <c r="M627" s="59"/>
    </row>
    <row r="628" ht="15.75" customHeight="1">
      <c r="B628" s="58"/>
      <c r="C628" s="58"/>
      <c r="D628" s="58"/>
      <c r="E628" s="58"/>
      <c r="L628" s="18"/>
      <c r="M628" s="59"/>
    </row>
    <row r="629" ht="15.75" customHeight="1">
      <c r="B629" s="58"/>
      <c r="C629" s="58"/>
      <c r="D629" s="58"/>
      <c r="E629" s="58"/>
      <c r="L629" s="18"/>
      <c r="M629" s="59"/>
    </row>
    <row r="630" ht="15.75" customHeight="1">
      <c r="B630" s="58"/>
      <c r="C630" s="58"/>
      <c r="D630" s="58"/>
      <c r="E630" s="58"/>
      <c r="L630" s="18"/>
      <c r="M630" s="59"/>
    </row>
    <row r="631" ht="15.75" customHeight="1">
      <c r="B631" s="58"/>
      <c r="C631" s="58"/>
      <c r="D631" s="58"/>
      <c r="E631" s="58"/>
      <c r="L631" s="18"/>
      <c r="M631" s="59"/>
    </row>
    <row r="632" ht="15.75" customHeight="1">
      <c r="B632" s="58"/>
      <c r="C632" s="58"/>
      <c r="D632" s="58"/>
      <c r="E632" s="58"/>
      <c r="L632" s="18"/>
      <c r="M632" s="59"/>
    </row>
    <row r="633" ht="15.75" customHeight="1">
      <c r="B633" s="58"/>
      <c r="C633" s="58"/>
      <c r="D633" s="58"/>
      <c r="E633" s="58"/>
      <c r="L633" s="18"/>
      <c r="M633" s="59"/>
    </row>
    <row r="634" ht="15.75" customHeight="1">
      <c r="B634" s="58"/>
      <c r="C634" s="58"/>
      <c r="D634" s="58"/>
      <c r="E634" s="58"/>
      <c r="L634" s="18"/>
      <c r="M634" s="59"/>
    </row>
    <row r="635" ht="15.75" customHeight="1">
      <c r="B635" s="58"/>
      <c r="C635" s="58"/>
      <c r="D635" s="58"/>
      <c r="E635" s="58"/>
      <c r="L635" s="18"/>
      <c r="M635" s="59"/>
    </row>
    <row r="636" ht="15.75" customHeight="1">
      <c r="B636" s="58"/>
      <c r="C636" s="58"/>
      <c r="D636" s="58"/>
      <c r="E636" s="58"/>
      <c r="L636" s="18"/>
      <c r="M636" s="59"/>
    </row>
    <row r="637" ht="15.75" customHeight="1">
      <c r="B637" s="58"/>
      <c r="C637" s="58"/>
      <c r="D637" s="58"/>
      <c r="E637" s="58"/>
      <c r="L637" s="18"/>
      <c r="M637" s="59"/>
    </row>
    <row r="638" ht="15.75" customHeight="1">
      <c r="B638" s="58"/>
      <c r="C638" s="58"/>
      <c r="D638" s="58"/>
      <c r="E638" s="58"/>
      <c r="L638" s="18"/>
      <c r="M638" s="59"/>
    </row>
    <row r="639" ht="15.75" customHeight="1">
      <c r="B639" s="58"/>
      <c r="C639" s="58"/>
      <c r="D639" s="58"/>
      <c r="E639" s="58"/>
      <c r="L639" s="18"/>
      <c r="M639" s="59"/>
    </row>
    <row r="640" ht="15.75" customHeight="1">
      <c r="B640" s="58"/>
      <c r="C640" s="58"/>
      <c r="D640" s="58"/>
      <c r="E640" s="58"/>
      <c r="L640" s="18"/>
      <c r="M640" s="59"/>
    </row>
    <row r="641" ht="15.75" customHeight="1">
      <c r="B641" s="58"/>
      <c r="C641" s="58"/>
      <c r="D641" s="58"/>
      <c r="E641" s="58"/>
      <c r="L641" s="18"/>
      <c r="M641" s="59"/>
    </row>
    <row r="642" ht="15.75" customHeight="1">
      <c r="B642" s="58"/>
      <c r="C642" s="58"/>
      <c r="D642" s="58"/>
      <c r="E642" s="58"/>
      <c r="L642" s="18"/>
      <c r="M642" s="59"/>
    </row>
    <row r="643" ht="15.75" customHeight="1">
      <c r="B643" s="58"/>
      <c r="C643" s="58"/>
      <c r="D643" s="58"/>
      <c r="E643" s="58"/>
      <c r="L643" s="18"/>
      <c r="M643" s="59"/>
    </row>
    <row r="644" ht="15.75" customHeight="1">
      <c r="B644" s="58"/>
      <c r="C644" s="58"/>
      <c r="D644" s="58"/>
      <c r="E644" s="58"/>
      <c r="L644" s="18"/>
      <c r="M644" s="59"/>
    </row>
    <row r="645" ht="15.75" customHeight="1">
      <c r="B645" s="58"/>
      <c r="C645" s="58"/>
      <c r="D645" s="58"/>
      <c r="E645" s="58"/>
      <c r="L645" s="18"/>
      <c r="M645" s="59"/>
    </row>
    <row r="646" ht="15.75" customHeight="1">
      <c r="B646" s="58"/>
      <c r="C646" s="58"/>
      <c r="D646" s="58"/>
      <c r="E646" s="58"/>
      <c r="L646" s="18"/>
      <c r="M646" s="59"/>
    </row>
    <row r="647" ht="15.75" customHeight="1">
      <c r="B647" s="58"/>
      <c r="C647" s="58"/>
      <c r="D647" s="58"/>
      <c r="E647" s="58"/>
      <c r="L647" s="18"/>
      <c r="M647" s="59"/>
    </row>
    <row r="648" ht="15.75" customHeight="1">
      <c r="B648" s="58"/>
      <c r="C648" s="58"/>
      <c r="D648" s="58"/>
      <c r="E648" s="58"/>
      <c r="L648" s="18"/>
      <c r="M648" s="59"/>
    </row>
    <row r="649" ht="15.75" customHeight="1">
      <c r="B649" s="58"/>
      <c r="C649" s="58"/>
      <c r="D649" s="58"/>
      <c r="E649" s="58"/>
      <c r="L649" s="18"/>
      <c r="M649" s="59"/>
    </row>
    <row r="650" ht="15.75" customHeight="1">
      <c r="B650" s="58"/>
      <c r="C650" s="58"/>
      <c r="D650" s="58"/>
      <c r="E650" s="58"/>
      <c r="L650" s="18"/>
      <c r="M650" s="59"/>
    </row>
    <row r="651" ht="15.75" customHeight="1">
      <c r="B651" s="58"/>
      <c r="C651" s="58"/>
      <c r="D651" s="58"/>
      <c r="E651" s="58"/>
      <c r="L651" s="18"/>
      <c r="M651" s="59"/>
    </row>
    <row r="652" ht="15.75" customHeight="1">
      <c r="B652" s="58"/>
      <c r="C652" s="58"/>
      <c r="D652" s="58"/>
      <c r="E652" s="58"/>
      <c r="L652" s="18"/>
      <c r="M652" s="59"/>
    </row>
    <row r="653" ht="15.75" customHeight="1">
      <c r="B653" s="58"/>
      <c r="C653" s="58"/>
      <c r="D653" s="58"/>
      <c r="E653" s="58"/>
      <c r="L653" s="18"/>
      <c r="M653" s="59"/>
    </row>
    <row r="654" ht="15.75" customHeight="1">
      <c r="B654" s="58"/>
      <c r="C654" s="58"/>
      <c r="D654" s="58"/>
      <c r="E654" s="58"/>
      <c r="L654" s="18"/>
      <c r="M654" s="59"/>
    </row>
    <row r="655" ht="15.75" customHeight="1">
      <c r="B655" s="58"/>
      <c r="C655" s="58"/>
      <c r="D655" s="58"/>
      <c r="E655" s="58"/>
      <c r="L655" s="18"/>
      <c r="M655" s="59"/>
    </row>
    <row r="656" ht="15.75" customHeight="1">
      <c r="B656" s="58"/>
      <c r="C656" s="58"/>
      <c r="D656" s="58"/>
      <c r="E656" s="58"/>
      <c r="L656" s="18"/>
      <c r="M656" s="59"/>
    </row>
    <row r="657" ht="15.75" customHeight="1">
      <c r="B657" s="58"/>
      <c r="C657" s="58"/>
      <c r="D657" s="58"/>
      <c r="E657" s="58"/>
      <c r="L657" s="18"/>
      <c r="M657" s="59"/>
    </row>
    <row r="658" ht="15.75" customHeight="1">
      <c r="B658" s="58"/>
      <c r="C658" s="58"/>
      <c r="D658" s="58"/>
      <c r="E658" s="58"/>
      <c r="L658" s="18"/>
      <c r="M658" s="59"/>
    </row>
    <row r="659" ht="15.75" customHeight="1">
      <c r="B659" s="58"/>
      <c r="C659" s="58"/>
      <c r="D659" s="58"/>
      <c r="E659" s="58"/>
      <c r="L659" s="18"/>
      <c r="M659" s="59"/>
    </row>
    <row r="660" ht="15.75" customHeight="1">
      <c r="B660" s="58"/>
      <c r="C660" s="58"/>
      <c r="D660" s="58"/>
      <c r="E660" s="58"/>
      <c r="L660" s="18"/>
      <c r="M660" s="59"/>
    </row>
    <row r="661" ht="15.75" customHeight="1">
      <c r="B661" s="58"/>
      <c r="C661" s="58"/>
      <c r="D661" s="58"/>
      <c r="E661" s="58"/>
      <c r="L661" s="18"/>
      <c r="M661" s="59"/>
    </row>
    <row r="662" ht="15.75" customHeight="1">
      <c r="B662" s="58"/>
      <c r="C662" s="58"/>
      <c r="D662" s="58"/>
      <c r="E662" s="58"/>
      <c r="L662" s="18"/>
      <c r="M662" s="59"/>
    </row>
    <row r="663" ht="15.75" customHeight="1">
      <c r="B663" s="58"/>
      <c r="C663" s="58"/>
      <c r="D663" s="58"/>
      <c r="E663" s="58"/>
      <c r="L663" s="18"/>
      <c r="M663" s="59"/>
    </row>
    <row r="664" ht="15.75" customHeight="1">
      <c r="B664" s="58"/>
      <c r="C664" s="58"/>
      <c r="D664" s="58"/>
      <c r="E664" s="58"/>
      <c r="L664" s="18"/>
      <c r="M664" s="59"/>
    </row>
    <row r="665" ht="15.75" customHeight="1">
      <c r="B665" s="58"/>
      <c r="C665" s="58"/>
      <c r="D665" s="58"/>
      <c r="E665" s="58"/>
      <c r="L665" s="18"/>
      <c r="M665" s="59"/>
    </row>
    <row r="666" ht="15.75" customHeight="1">
      <c r="B666" s="58"/>
      <c r="C666" s="58"/>
      <c r="D666" s="58"/>
      <c r="E666" s="58"/>
      <c r="L666" s="18"/>
      <c r="M666" s="59"/>
    </row>
    <row r="667" ht="15.75" customHeight="1">
      <c r="B667" s="58"/>
      <c r="C667" s="58"/>
      <c r="D667" s="58"/>
      <c r="E667" s="58"/>
      <c r="L667" s="18"/>
      <c r="M667" s="59"/>
    </row>
    <row r="668" ht="15.75" customHeight="1">
      <c r="B668" s="58"/>
      <c r="C668" s="58"/>
      <c r="D668" s="58"/>
      <c r="E668" s="58"/>
      <c r="L668" s="18"/>
      <c r="M668" s="59"/>
    </row>
    <row r="669" ht="15.75" customHeight="1">
      <c r="B669" s="58"/>
      <c r="C669" s="58"/>
      <c r="D669" s="58"/>
      <c r="E669" s="58"/>
      <c r="L669" s="18"/>
      <c r="M669" s="59"/>
    </row>
    <row r="670" ht="15.75" customHeight="1">
      <c r="B670" s="58"/>
      <c r="C670" s="58"/>
      <c r="D670" s="58"/>
      <c r="E670" s="58"/>
      <c r="L670" s="18"/>
      <c r="M670" s="59"/>
    </row>
    <row r="671" ht="15.75" customHeight="1">
      <c r="B671" s="58"/>
      <c r="C671" s="58"/>
      <c r="D671" s="58"/>
      <c r="E671" s="58"/>
      <c r="L671" s="18"/>
      <c r="M671" s="59"/>
    </row>
    <row r="672" ht="15.75" customHeight="1">
      <c r="B672" s="58"/>
      <c r="C672" s="58"/>
      <c r="D672" s="58"/>
      <c r="E672" s="58"/>
      <c r="L672" s="18"/>
      <c r="M672" s="59"/>
    </row>
    <row r="673" ht="15.75" customHeight="1">
      <c r="B673" s="58"/>
      <c r="C673" s="58"/>
      <c r="D673" s="58"/>
      <c r="E673" s="58"/>
      <c r="L673" s="18"/>
      <c r="M673" s="59"/>
    </row>
    <row r="674" ht="15.75" customHeight="1">
      <c r="B674" s="58"/>
      <c r="C674" s="58"/>
      <c r="D674" s="58"/>
      <c r="E674" s="58"/>
      <c r="L674" s="18"/>
      <c r="M674" s="59"/>
    </row>
    <row r="675" ht="15.75" customHeight="1">
      <c r="B675" s="58"/>
      <c r="C675" s="58"/>
      <c r="D675" s="58"/>
      <c r="E675" s="58"/>
      <c r="L675" s="18"/>
      <c r="M675" s="59"/>
    </row>
    <row r="676" ht="15.75" customHeight="1">
      <c r="B676" s="58"/>
      <c r="C676" s="58"/>
      <c r="D676" s="58"/>
      <c r="E676" s="58"/>
      <c r="L676" s="18"/>
      <c r="M676" s="59"/>
    </row>
    <row r="677" ht="15.75" customHeight="1">
      <c r="B677" s="58"/>
      <c r="C677" s="58"/>
      <c r="D677" s="58"/>
      <c r="E677" s="58"/>
      <c r="L677" s="18"/>
      <c r="M677" s="59"/>
    </row>
    <row r="678" ht="15.75" customHeight="1">
      <c r="B678" s="58"/>
      <c r="C678" s="58"/>
      <c r="D678" s="58"/>
      <c r="E678" s="58"/>
      <c r="L678" s="18"/>
      <c r="M678" s="59"/>
    </row>
    <row r="679" ht="15.75" customHeight="1">
      <c r="B679" s="58"/>
      <c r="C679" s="58"/>
      <c r="D679" s="58"/>
      <c r="E679" s="58"/>
      <c r="L679" s="18"/>
      <c r="M679" s="59"/>
    </row>
    <row r="680" ht="15.75" customHeight="1">
      <c r="B680" s="58"/>
      <c r="C680" s="58"/>
      <c r="D680" s="58"/>
      <c r="E680" s="58"/>
      <c r="L680" s="18"/>
      <c r="M680" s="59"/>
    </row>
    <row r="681" ht="15.75" customHeight="1">
      <c r="B681" s="58"/>
      <c r="C681" s="58"/>
      <c r="D681" s="58"/>
      <c r="E681" s="58"/>
      <c r="L681" s="18"/>
      <c r="M681" s="59"/>
    </row>
    <row r="682" ht="15.75" customHeight="1">
      <c r="B682" s="58"/>
      <c r="C682" s="58"/>
      <c r="D682" s="58"/>
      <c r="E682" s="58"/>
      <c r="L682" s="18"/>
      <c r="M682" s="59"/>
    </row>
    <row r="683" ht="15.75" customHeight="1">
      <c r="B683" s="58"/>
      <c r="C683" s="58"/>
      <c r="D683" s="58"/>
      <c r="E683" s="58"/>
      <c r="L683" s="18"/>
      <c r="M683" s="59"/>
    </row>
    <row r="684" ht="15.75" customHeight="1">
      <c r="B684" s="58"/>
      <c r="C684" s="58"/>
      <c r="D684" s="58"/>
      <c r="E684" s="58"/>
      <c r="L684" s="18"/>
      <c r="M684" s="59"/>
    </row>
    <row r="685" ht="15.75" customHeight="1">
      <c r="B685" s="58"/>
      <c r="C685" s="58"/>
      <c r="D685" s="58"/>
      <c r="E685" s="58"/>
      <c r="L685" s="18"/>
      <c r="M685" s="59"/>
    </row>
    <row r="686" ht="15.75" customHeight="1">
      <c r="B686" s="58"/>
      <c r="C686" s="58"/>
      <c r="D686" s="58"/>
      <c r="E686" s="58"/>
      <c r="L686" s="18"/>
      <c r="M686" s="59"/>
    </row>
    <row r="687" ht="15.75" customHeight="1">
      <c r="B687" s="58"/>
      <c r="C687" s="58"/>
      <c r="D687" s="58"/>
      <c r="E687" s="58"/>
      <c r="L687" s="18"/>
      <c r="M687" s="59"/>
    </row>
    <row r="688" ht="15.75" customHeight="1">
      <c r="B688" s="58"/>
      <c r="C688" s="58"/>
      <c r="D688" s="58"/>
      <c r="E688" s="58"/>
      <c r="L688" s="18"/>
      <c r="M688" s="59"/>
    </row>
    <row r="689" ht="15.75" customHeight="1">
      <c r="B689" s="58"/>
      <c r="C689" s="58"/>
      <c r="D689" s="58"/>
      <c r="E689" s="58"/>
      <c r="L689" s="18"/>
      <c r="M689" s="59"/>
    </row>
    <row r="690" ht="15.75" customHeight="1">
      <c r="B690" s="58"/>
      <c r="C690" s="58"/>
      <c r="D690" s="58"/>
      <c r="E690" s="58"/>
      <c r="L690" s="18"/>
      <c r="M690" s="59"/>
    </row>
    <row r="691" ht="15.75" customHeight="1">
      <c r="B691" s="58"/>
      <c r="C691" s="58"/>
      <c r="D691" s="58"/>
      <c r="E691" s="58"/>
      <c r="L691" s="18"/>
      <c r="M691" s="59"/>
    </row>
    <row r="692" ht="15.75" customHeight="1">
      <c r="B692" s="58"/>
      <c r="C692" s="58"/>
      <c r="D692" s="58"/>
      <c r="E692" s="58"/>
      <c r="L692" s="18"/>
      <c r="M692" s="59"/>
    </row>
    <row r="693" ht="15.75" customHeight="1">
      <c r="B693" s="58"/>
      <c r="C693" s="58"/>
      <c r="D693" s="58"/>
      <c r="E693" s="58"/>
      <c r="L693" s="18"/>
      <c r="M693" s="59"/>
    </row>
    <row r="694" ht="15.75" customHeight="1">
      <c r="B694" s="58"/>
      <c r="C694" s="58"/>
      <c r="D694" s="58"/>
      <c r="E694" s="58"/>
      <c r="L694" s="18"/>
      <c r="M694" s="59"/>
    </row>
    <row r="695" ht="15.75" customHeight="1">
      <c r="B695" s="58"/>
      <c r="C695" s="58"/>
      <c r="D695" s="58"/>
      <c r="E695" s="58"/>
      <c r="L695" s="18"/>
      <c r="M695" s="59"/>
    </row>
    <row r="696" ht="15.75" customHeight="1">
      <c r="B696" s="58"/>
      <c r="C696" s="58"/>
      <c r="D696" s="58"/>
      <c r="E696" s="58"/>
      <c r="L696" s="18"/>
      <c r="M696" s="59"/>
    </row>
    <row r="697" ht="15.75" customHeight="1">
      <c r="B697" s="58"/>
      <c r="C697" s="58"/>
      <c r="D697" s="58"/>
      <c r="E697" s="58"/>
      <c r="L697" s="18"/>
      <c r="M697" s="59"/>
    </row>
    <row r="698" ht="15.75" customHeight="1">
      <c r="B698" s="58"/>
      <c r="C698" s="58"/>
      <c r="D698" s="58"/>
      <c r="E698" s="58"/>
      <c r="L698" s="18"/>
      <c r="M698" s="59"/>
    </row>
    <row r="699" ht="15.75" customHeight="1">
      <c r="B699" s="58"/>
      <c r="C699" s="58"/>
      <c r="D699" s="58"/>
      <c r="E699" s="58"/>
      <c r="L699" s="18"/>
      <c r="M699" s="59"/>
    </row>
    <row r="700" ht="15.75" customHeight="1">
      <c r="B700" s="58"/>
      <c r="C700" s="58"/>
      <c r="D700" s="58"/>
      <c r="E700" s="58"/>
      <c r="L700" s="18"/>
      <c r="M700" s="59"/>
    </row>
    <row r="701" ht="15.75" customHeight="1">
      <c r="B701" s="58"/>
      <c r="C701" s="58"/>
      <c r="D701" s="58"/>
      <c r="E701" s="58"/>
      <c r="L701" s="18"/>
      <c r="M701" s="59"/>
    </row>
    <row r="702" ht="15.75" customHeight="1">
      <c r="B702" s="58"/>
      <c r="C702" s="58"/>
      <c r="D702" s="58"/>
      <c r="E702" s="58"/>
      <c r="L702" s="18"/>
      <c r="M702" s="59"/>
    </row>
    <row r="703" ht="15.75" customHeight="1">
      <c r="B703" s="58"/>
      <c r="C703" s="58"/>
      <c r="D703" s="58"/>
      <c r="E703" s="58"/>
      <c r="L703" s="18"/>
      <c r="M703" s="59"/>
    </row>
    <row r="704" ht="15.75" customHeight="1">
      <c r="B704" s="58"/>
      <c r="C704" s="58"/>
      <c r="D704" s="58"/>
      <c r="E704" s="58"/>
      <c r="L704" s="18"/>
      <c r="M704" s="59"/>
    </row>
    <row r="705" ht="15.75" customHeight="1">
      <c r="B705" s="58"/>
      <c r="C705" s="58"/>
      <c r="D705" s="58"/>
      <c r="E705" s="58"/>
      <c r="L705" s="18"/>
      <c r="M705" s="59"/>
    </row>
    <row r="706" ht="15.75" customHeight="1">
      <c r="B706" s="58"/>
      <c r="C706" s="58"/>
      <c r="D706" s="58"/>
      <c r="E706" s="58"/>
      <c r="L706" s="18"/>
      <c r="M706" s="59"/>
    </row>
    <row r="707" ht="15.75" customHeight="1">
      <c r="B707" s="58"/>
      <c r="C707" s="58"/>
      <c r="D707" s="58"/>
      <c r="E707" s="58"/>
      <c r="L707" s="18"/>
      <c r="M707" s="59"/>
    </row>
    <row r="708" ht="15.75" customHeight="1">
      <c r="B708" s="58"/>
      <c r="C708" s="58"/>
      <c r="D708" s="58"/>
      <c r="E708" s="58"/>
      <c r="L708" s="18"/>
      <c r="M708" s="59"/>
    </row>
    <row r="709" ht="15.75" customHeight="1">
      <c r="B709" s="58"/>
      <c r="C709" s="58"/>
      <c r="D709" s="58"/>
      <c r="E709" s="58"/>
      <c r="L709" s="18"/>
      <c r="M709" s="59"/>
    </row>
    <row r="710" ht="15.75" customHeight="1">
      <c r="B710" s="58"/>
      <c r="C710" s="58"/>
      <c r="D710" s="58"/>
      <c r="E710" s="58"/>
      <c r="L710" s="18"/>
      <c r="M710" s="59"/>
    </row>
    <row r="711" ht="15.75" customHeight="1">
      <c r="B711" s="58"/>
      <c r="C711" s="58"/>
      <c r="D711" s="58"/>
      <c r="E711" s="58"/>
      <c r="L711" s="18"/>
      <c r="M711" s="59"/>
    </row>
    <row r="712" ht="15.75" customHeight="1">
      <c r="B712" s="58"/>
      <c r="C712" s="58"/>
      <c r="D712" s="58"/>
      <c r="E712" s="58"/>
      <c r="L712" s="18"/>
      <c r="M712" s="59"/>
    </row>
    <row r="713" ht="15.75" customHeight="1">
      <c r="B713" s="58"/>
      <c r="C713" s="58"/>
      <c r="D713" s="58"/>
      <c r="E713" s="58"/>
      <c r="L713" s="18"/>
      <c r="M713" s="59"/>
    </row>
    <row r="714" ht="15.75" customHeight="1">
      <c r="B714" s="58"/>
      <c r="C714" s="58"/>
      <c r="D714" s="58"/>
      <c r="E714" s="58"/>
      <c r="L714" s="18"/>
      <c r="M714" s="59"/>
    </row>
    <row r="715" ht="15.75" customHeight="1">
      <c r="B715" s="58"/>
      <c r="C715" s="58"/>
      <c r="D715" s="58"/>
      <c r="E715" s="58"/>
      <c r="L715" s="18"/>
      <c r="M715" s="59"/>
    </row>
    <row r="716" ht="15.75" customHeight="1">
      <c r="B716" s="58"/>
      <c r="C716" s="58"/>
      <c r="D716" s="58"/>
      <c r="E716" s="58"/>
      <c r="L716" s="18"/>
      <c r="M716" s="59"/>
    </row>
    <row r="717" ht="15.75" customHeight="1">
      <c r="B717" s="58"/>
      <c r="C717" s="58"/>
      <c r="D717" s="58"/>
      <c r="E717" s="58"/>
      <c r="L717" s="18"/>
      <c r="M717" s="59"/>
    </row>
    <row r="718" ht="15.75" customHeight="1">
      <c r="B718" s="58"/>
      <c r="C718" s="58"/>
      <c r="D718" s="58"/>
      <c r="E718" s="58"/>
      <c r="L718" s="18"/>
      <c r="M718" s="59"/>
    </row>
    <row r="719" ht="15.75" customHeight="1">
      <c r="B719" s="58"/>
      <c r="C719" s="58"/>
      <c r="D719" s="58"/>
      <c r="E719" s="58"/>
      <c r="L719" s="18"/>
      <c r="M719" s="59"/>
    </row>
    <row r="720" ht="15.75" customHeight="1">
      <c r="B720" s="58"/>
      <c r="C720" s="58"/>
      <c r="D720" s="58"/>
      <c r="E720" s="58"/>
      <c r="L720" s="18"/>
      <c r="M720" s="59"/>
    </row>
    <row r="721" ht="15.75" customHeight="1">
      <c r="B721" s="58"/>
      <c r="C721" s="58"/>
      <c r="D721" s="58"/>
      <c r="E721" s="58"/>
      <c r="L721" s="18"/>
      <c r="M721" s="59"/>
    </row>
    <row r="722" ht="15.75" customHeight="1">
      <c r="B722" s="58"/>
      <c r="C722" s="58"/>
      <c r="D722" s="58"/>
      <c r="E722" s="58"/>
      <c r="L722" s="18"/>
      <c r="M722" s="59"/>
    </row>
    <row r="723" ht="15.75" customHeight="1">
      <c r="B723" s="58"/>
      <c r="C723" s="58"/>
      <c r="D723" s="58"/>
      <c r="E723" s="58"/>
      <c r="L723" s="18"/>
      <c r="M723" s="59"/>
    </row>
    <row r="724" ht="15.75" customHeight="1">
      <c r="B724" s="58"/>
      <c r="C724" s="58"/>
      <c r="D724" s="58"/>
      <c r="E724" s="58"/>
      <c r="L724" s="18"/>
      <c r="M724" s="59"/>
    </row>
    <row r="725" ht="15.75" customHeight="1">
      <c r="B725" s="58"/>
      <c r="C725" s="58"/>
      <c r="D725" s="58"/>
      <c r="E725" s="58"/>
      <c r="L725" s="18"/>
      <c r="M725" s="59"/>
    </row>
    <row r="726" ht="15.75" customHeight="1">
      <c r="B726" s="58"/>
      <c r="C726" s="58"/>
      <c r="D726" s="58"/>
      <c r="E726" s="58"/>
      <c r="L726" s="18"/>
      <c r="M726" s="59"/>
    </row>
    <row r="727" ht="15.75" customHeight="1">
      <c r="B727" s="58"/>
      <c r="C727" s="58"/>
      <c r="D727" s="58"/>
      <c r="E727" s="58"/>
      <c r="L727" s="18"/>
      <c r="M727" s="59"/>
    </row>
    <row r="728" ht="15.75" customHeight="1">
      <c r="B728" s="58"/>
      <c r="C728" s="58"/>
      <c r="D728" s="58"/>
      <c r="E728" s="58"/>
      <c r="L728" s="18"/>
      <c r="M728" s="59"/>
    </row>
    <row r="729" ht="15.75" customHeight="1">
      <c r="B729" s="58"/>
      <c r="C729" s="58"/>
      <c r="D729" s="58"/>
      <c r="E729" s="58"/>
      <c r="L729" s="18"/>
      <c r="M729" s="59"/>
    </row>
    <row r="730" ht="15.75" customHeight="1">
      <c r="B730" s="58"/>
      <c r="C730" s="58"/>
      <c r="D730" s="58"/>
      <c r="E730" s="58"/>
      <c r="L730" s="18"/>
      <c r="M730" s="59"/>
    </row>
    <row r="731" ht="15.75" customHeight="1">
      <c r="B731" s="58"/>
      <c r="C731" s="58"/>
      <c r="D731" s="58"/>
      <c r="E731" s="58"/>
      <c r="L731" s="18"/>
      <c r="M731" s="59"/>
    </row>
    <row r="732" ht="15.75" customHeight="1">
      <c r="B732" s="58"/>
      <c r="C732" s="58"/>
      <c r="D732" s="58"/>
      <c r="E732" s="58"/>
      <c r="L732" s="18"/>
      <c r="M732" s="59"/>
    </row>
    <row r="733" ht="15.75" customHeight="1">
      <c r="B733" s="58"/>
      <c r="C733" s="58"/>
      <c r="D733" s="58"/>
      <c r="E733" s="58"/>
      <c r="L733" s="18"/>
      <c r="M733" s="59"/>
    </row>
    <row r="734" ht="15.75" customHeight="1">
      <c r="B734" s="58"/>
      <c r="C734" s="58"/>
      <c r="D734" s="58"/>
      <c r="E734" s="58"/>
      <c r="L734" s="18"/>
      <c r="M734" s="59"/>
    </row>
    <row r="735" ht="15.75" customHeight="1">
      <c r="B735" s="58"/>
      <c r="C735" s="58"/>
      <c r="D735" s="58"/>
      <c r="E735" s="58"/>
      <c r="L735" s="18"/>
      <c r="M735" s="59"/>
    </row>
    <row r="736" ht="15.75" customHeight="1">
      <c r="B736" s="58"/>
      <c r="C736" s="58"/>
      <c r="D736" s="58"/>
      <c r="E736" s="58"/>
      <c r="L736" s="18"/>
      <c r="M736" s="59"/>
    </row>
    <row r="737" ht="15.75" customHeight="1">
      <c r="B737" s="58"/>
      <c r="C737" s="58"/>
      <c r="D737" s="58"/>
      <c r="E737" s="58"/>
      <c r="L737" s="18"/>
      <c r="M737" s="59"/>
    </row>
    <row r="738" ht="15.75" customHeight="1">
      <c r="B738" s="58"/>
      <c r="C738" s="58"/>
      <c r="D738" s="58"/>
      <c r="E738" s="58"/>
      <c r="L738" s="18"/>
      <c r="M738" s="59"/>
    </row>
    <row r="739" ht="15.75" customHeight="1">
      <c r="B739" s="58"/>
      <c r="C739" s="58"/>
      <c r="D739" s="58"/>
      <c r="E739" s="58"/>
      <c r="L739" s="18"/>
      <c r="M739" s="59"/>
    </row>
    <row r="740" ht="15.75" customHeight="1">
      <c r="B740" s="58"/>
      <c r="C740" s="58"/>
      <c r="D740" s="58"/>
      <c r="E740" s="58"/>
      <c r="L740" s="18"/>
      <c r="M740" s="59"/>
    </row>
    <row r="741" ht="15.75" customHeight="1">
      <c r="B741" s="58"/>
      <c r="C741" s="58"/>
      <c r="D741" s="58"/>
      <c r="E741" s="58"/>
      <c r="L741" s="18"/>
      <c r="M741" s="59"/>
    </row>
    <row r="742" ht="15.75" customHeight="1">
      <c r="B742" s="58"/>
      <c r="C742" s="58"/>
      <c r="D742" s="58"/>
      <c r="E742" s="58"/>
      <c r="L742" s="18"/>
      <c r="M742" s="59"/>
    </row>
    <row r="743" ht="15.75" customHeight="1">
      <c r="B743" s="58"/>
      <c r="C743" s="58"/>
      <c r="D743" s="58"/>
      <c r="E743" s="58"/>
      <c r="L743" s="18"/>
      <c r="M743" s="59"/>
    </row>
    <row r="744" ht="15.75" customHeight="1">
      <c r="B744" s="58"/>
      <c r="C744" s="58"/>
      <c r="D744" s="58"/>
      <c r="E744" s="58"/>
      <c r="L744" s="18"/>
      <c r="M744" s="59"/>
    </row>
    <row r="745" ht="15.75" customHeight="1">
      <c r="B745" s="58"/>
      <c r="C745" s="58"/>
      <c r="D745" s="58"/>
      <c r="E745" s="58"/>
      <c r="L745" s="18"/>
      <c r="M745" s="59"/>
    </row>
    <row r="746" ht="15.75" customHeight="1">
      <c r="B746" s="58"/>
      <c r="C746" s="58"/>
      <c r="D746" s="58"/>
      <c r="E746" s="58"/>
      <c r="L746" s="18"/>
      <c r="M746" s="59"/>
    </row>
    <row r="747" ht="15.75" customHeight="1">
      <c r="B747" s="58"/>
      <c r="C747" s="58"/>
      <c r="D747" s="58"/>
      <c r="E747" s="58"/>
      <c r="L747" s="18"/>
      <c r="M747" s="59"/>
    </row>
    <row r="748" ht="15.75" customHeight="1">
      <c r="B748" s="58"/>
      <c r="C748" s="58"/>
      <c r="D748" s="58"/>
      <c r="E748" s="58"/>
      <c r="L748" s="18"/>
      <c r="M748" s="59"/>
    </row>
    <row r="749" ht="15.75" customHeight="1">
      <c r="B749" s="58"/>
      <c r="C749" s="58"/>
      <c r="D749" s="58"/>
      <c r="E749" s="58"/>
      <c r="L749" s="18"/>
      <c r="M749" s="59"/>
    </row>
    <row r="750" ht="15.75" customHeight="1">
      <c r="B750" s="58"/>
      <c r="C750" s="58"/>
      <c r="D750" s="58"/>
      <c r="E750" s="58"/>
      <c r="L750" s="18"/>
      <c r="M750" s="59"/>
    </row>
    <row r="751" ht="15.75" customHeight="1">
      <c r="B751" s="58"/>
      <c r="C751" s="58"/>
      <c r="D751" s="58"/>
      <c r="E751" s="58"/>
      <c r="L751" s="18"/>
      <c r="M751" s="59"/>
    </row>
    <row r="752" ht="15.75" customHeight="1">
      <c r="B752" s="58"/>
      <c r="C752" s="58"/>
      <c r="D752" s="58"/>
      <c r="E752" s="58"/>
      <c r="L752" s="18"/>
      <c r="M752" s="59"/>
    </row>
    <row r="753" ht="15.75" customHeight="1">
      <c r="B753" s="58"/>
      <c r="C753" s="58"/>
      <c r="D753" s="58"/>
      <c r="E753" s="58"/>
      <c r="L753" s="18"/>
      <c r="M753" s="59"/>
    </row>
    <row r="754" ht="15.75" customHeight="1">
      <c r="B754" s="58"/>
      <c r="C754" s="58"/>
      <c r="D754" s="58"/>
      <c r="E754" s="58"/>
      <c r="L754" s="18"/>
      <c r="M754" s="59"/>
    </row>
    <row r="755" ht="15.75" customHeight="1">
      <c r="B755" s="58"/>
      <c r="C755" s="58"/>
      <c r="D755" s="58"/>
      <c r="E755" s="58"/>
      <c r="L755" s="18"/>
      <c r="M755" s="59"/>
    </row>
    <row r="756" ht="15.75" customHeight="1">
      <c r="B756" s="58"/>
      <c r="C756" s="58"/>
      <c r="D756" s="58"/>
      <c r="E756" s="58"/>
      <c r="L756" s="18"/>
      <c r="M756" s="59"/>
    </row>
    <row r="757" ht="15.75" customHeight="1">
      <c r="B757" s="58"/>
      <c r="C757" s="58"/>
      <c r="D757" s="58"/>
      <c r="E757" s="58"/>
      <c r="L757" s="18"/>
      <c r="M757" s="59"/>
    </row>
    <row r="758" ht="15.75" customHeight="1">
      <c r="B758" s="58"/>
      <c r="C758" s="58"/>
      <c r="D758" s="58"/>
      <c r="E758" s="58"/>
      <c r="L758" s="18"/>
      <c r="M758" s="59"/>
    </row>
    <row r="759" ht="15.75" customHeight="1">
      <c r="B759" s="58"/>
      <c r="C759" s="58"/>
      <c r="D759" s="58"/>
      <c r="E759" s="58"/>
      <c r="L759" s="18"/>
      <c r="M759" s="59"/>
    </row>
    <row r="760" ht="15.75" customHeight="1">
      <c r="B760" s="58"/>
      <c r="C760" s="58"/>
      <c r="D760" s="58"/>
      <c r="E760" s="58"/>
      <c r="L760" s="18"/>
      <c r="M760" s="59"/>
    </row>
    <row r="761" ht="15.75" customHeight="1">
      <c r="B761" s="58"/>
      <c r="C761" s="58"/>
      <c r="D761" s="58"/>
      <c r="E761" s="58"/>
      <c r="L761" s="18"/>
      <c r="M761" s="59"/>
    </row>
    <row r="762" ht="15.75" customHeight="1">
      <c r="B762" s="58"/>
      <c r="C762" s="58"/>
      <c r="D762" s="58"/>
      <c r="E762" s="58"/>
      <c r="L762" s="18"/>
      <c r="M762" s="59"/>
    </row>
    <row r="763" ht="15.75" customHeight="1">
      <c r="B763" s="58"/>
      <c r="C763" s="58"/>
      <c r="D763" s="58"/>
      <c r="E763" s="58"/>
      <c r="L763" s="18"/>
      <c r="M763" s="59"/>
    </row>
    <row r="764" ht="15.75" customHeight="1">
      <c r="B764" s="58"/>
      <c r="C764" s="58"/>
      <c r="D764" s="58"/>
      <c r="E764" s="58"/>
      <c r="L764" s="18"/>
      <c r="M764" s="59"/>
    </row>
    <row r="765" ht="15.75" customHeight="1">
      <c r="B765" s="58"/>
      <c r="C765" s="58"/>
      <c r="D765" s="58"/>
      <c r="E765" s="58"/>
      <c r="L765" s="18"/>
      <c r="M765" s="59"/>
    </row>
    <row r="766" ht="15.75" customHeight="1">
      <c r="B766" s="58"/>
      <c r="C766" s="58"/>
      <c r="D766" s="58"/>
      <c r="E766" s="58"/>
      <c r="L766" s="18"/>
      <c r="M766" s="59"/>
    </row>
    <row r="767" ht="15.75" customHeight="1">
      <c r="B767" s="58"/>
      <c r="C767" s="58"/>
      <c r="D767" s="58"/>
      <c r="E767" s="58"/>
      <c r="L767" s="18"/>
      <c r="M767" s="59"/>
    </row>
    <row r="768" ht="15.75" customHeight="1">
      <c r="B768" s="58"/>
      <c r="C768" s="58"/>
      <c r="D768" s="58"/>
      <c r="E768" s="58"/>
      <c r="L768" s="18"/>
      <c r="M768" s="59"/>
    </row>
    <row r="769" ht="15.75" customHeight="1">
      <c r="B769" s="58"/>
      <c r="C769" s="58"/>
      <c r="D769" s="58"/>
      <c r="E769" s="58"/>
      <c r="L769" s="18"/>
      <c r="M769" s="59"/>
    </row>
    <row r="770" ht="15.75" customHeight="1">
      <c r="B770" s="58"/>
      <c r="C770" s="58"/>
      <c r="D770" s="58"/>
      <c r="E770" s="58"/>
      <c r="L770" s="18"/>
      <c r="M770" s="59"/>
    </row>
    <row r="771" ht="15.75" customHeight="1">
      <c r="B771" s="58"/>
      <c r="C771" s="58"/>
      <c r="D771" s="58"/>
      <c r="E771" s="58"/>
      <c r="L771" s="18"/>
      <c r="M771" s="59"/>
    </row>
    <row r="772" ht="15.75" customHeight="1">
      <c r="B772" s="58"/>
      <c r="C772" s="58"/>
      <c r="D772" s="58"/>
      <c r="E772" s="58"/>
      <c r="L772" s="18"/>
      <c r="M772" s="59"/>
    </row>
    <row r="773" ht="15.75" customHeight="1">
      <c r="B773" s="58"/>
      <c r="C773" s="58"/>
      <c r="D773" s="58"/>
      <c r="E773" s="58"/>
      <c r="L773" s="18"/>
      <c r="M773" s="59"/>
    </row>
    <row r="774" ht="15.75" customHeight="1">
      <c r="B774" s="58"/>
      <c r="C774" s="58"/>
      <c r="D774" s="58"/>
      <c r="E774" s="58"/>
      <c r="L774" s="18"/>
      <c r="M774" s="59"/>
    </row>
    <row r="775" ht="15.75" customHeight="1">
      <c r="B775" s="58"/>
      <c r="C775" s="58"/>
      <c r="D775" s="58"/>
      <c r="E775" s="58"/>
      <c r="L775" s="18"/>
      <c r="M775" s="59"/>
    </row>
    <row r="776" ht="15.75" customHeight="1">
      <c r="B776" s="58"/>
      <c r="C776" s="58"/>
      <c r="D776" s="58"/>
      <c r="E776" s="58"/>
      <c r="L776" s="18"/>
      <c r="M776" s="59"/>
    </row>
    <row r="777" ht="15.75" customHeight="1">
      <c r="B777" s="58"/>
      <c r="C777" s="58"/>
      <c r="D777" s="58"/>
      <c r="E777" s="58"/>
      <c r="L777" s="18"/>
      <c r="M777" s="59"/>
    </row>
    <row r="778" ht="15.75" customHeight="1">
      <c r="B778" s="58"/>
      <c r="C778" s="58"/>
      <c r="D778" s="58"/>
      <c r="E778" s="58"/>
      <c r="L778" s="18"/>
      <c r="M778" s="59"/>
    </row>
    <row r="779" ht="15.75" customHeight="1">
      <c r="B779" s="58"/>
      <c r="C779" s="58"/>
      <c r="D779" s="58"/>
      <c r="E779" s="58"/>
      <c r="L779" s="18"/>
      <c r="M779" s="59"/>
    </row>
    <row r="780" ht="15.75" customHeight="1">
      <c r="B780" s="58"/>
      <c r="C780" s="58"/>
      <c r="D780" s="58"/>
      <c r="E780" s="58"/>
      <c r="L780" s="18"/>
      <c r="M780" s="59"/>
    </row>
    <row r="781" ht="15.75" customHeight="1">
      <c r="B781" s="58"/>
      <c r="C781" s="58"/>
      <c r="D781" s="58"/>
      <c r="E781" s="58"/>
      <c r="L781" s="18"/>
      <c r="M781" s="59"/>
    </row>
    <row r="782" ht="15.75" customHeight="1">
      <c r="B782" s="58"/>
      <c r="C782" s="58"/>
      <c r="D782" s="58"/>
      <c r="E782" s="58"/>
      <c r="L782" s="18"/>
      <c r="M782" s="59"/>
    </row>
    <row r="783" ht="15.75" customHeight="1">
      <c r="B783" s="58"/>
      <c r="C783" s="58"/>
      <c r="D783" s="58"/>
      <c r="E783" s="58"/>
      <c r="L783" s="18"/>
      <c r="M783" s="59"/>
    </row>
    <row r="784" ht="15.75" customHeight="1">
      <c r="B784" s="58"/>
      <c r="C784" s="58"/>
      <c r="D784" s="58"/>
      <c r="E784" s="58"/>
      <c r="L784" s="18"/>
      <c r="M784" s="59"/>
    </row>
    <row r="785" ht="15.75" customHeight="1">
      <c r="B785" s="58"/>
      <c r="C785" s="58"/>
      <c r="D785" s="58"/>
      <c r="E785" s="58"/>
      <c r="L785" s="18"/>
      <c r="M785" s="59"/>
    </row>
    <row r="786" ht="15.75" customHeight="1">
      <c r="B786" s="58"/>
      <c r="C786" s="58"/>
      <c r="D786" s="58"/>
      <c r="E786" s="58"/>
      <c r="L786" s="18"/>
      <c r="M786" s="59"/>
    </row>
    <row r="787" ht="15.75" customHeight="1">
      <c r="B787" s="58"/>
      <c r="C787" s="58"/>
      <c r="D787" s="58"/>
      <c r="E787" s="58"/>
      <c r="L787" s="18"/>
      <c r="M787" s="59"/>
    </row>
    <row r="788" ht="15.75" customHeight="1">
      <c r="B788" s="58"/>
      <c r="C788" s="58"/>
      <c r="D788" s="58"/>
      <c r="E788" s="58"/>
      <c r="L788" s="18"/>
      <c r="M788" s="59"/>
    </row>
    <row r="789" ht="15.75" customHeight="1">
      <c r="B789" s="58"/>
      <c r="C789" s="58"/>
      <c r="D789" s="58"/>
      <c r="E789" s="58"/>
      <c r="L789" s="18"/>
      <c r="M789" s="59"/>
    </row>
    <row r="790" ht="15.75" customHeight="1">
      <c r="B790" s="58"/>
      <c r="C790" s="58"/>
      <c r="D790" s="58"/>
      <c r="E790" s="58"/>
      <c r="L790" s="18"/>
      <c r="M790" s="59"/>
    </row>
    <row r="791" ht="15.75" customHeight="1">
      <c r="B791" s="58"/>
      <c r="C791" s="58"/>
      <c r="D791" s="58"/>
      <c r="E791" s="58"/>
      <c r="L791" s="18"/>
      <c r="M791" s="59"/>
    </row>
    <row r="792" ht="15.75" customHeight="1">
      <c r="B792" s="58"/>
      <c r="C792" s="58"/>
      <c r="D792" s="58"/>
      <c r="E792" s="58"/>
      <c r="L792" s="18"/>
      <c r="M792" s="59"/>
    </row>
    <row r="793" ht="15.75" customHeight="1">
      <c r="B793" s="58"/>
      <c r="C793" s="58"/>
      <c r="D793" s="58"/>
      <c r="E793" s="58"/>
      <c r="L793" s="18"/>
      <c r="M793" s="59"/>
    </row>
    <row r="794" ht="15.75" customHeight="1">
      <c r="B794" s="58"/>
      <c r="C794" s="58"/>
      <c r="D794" s="58"/>
      <c r="E794" s="58"/>
      <c r="L794" s="18"/>
      <c r="M794" s="59"/>
    </row>
    <row r="795" ht="15.75" customHeight="1">
      <c r="B795" s="58"/>
      <c r="C795" s="58"/>
      <c r="D795" s="58"/>
      <c r="E795" s="58"/>
      <c r="L795" s="18"/>
      <c r="M795" s="59"/>
    </row>
    <row r="796" ht="15.75" customHeight="1">
      <c r="B796" s="58"/>
      <c r="C796" s="58"/>
      <c r="D796" s="58"/>
      <c r="E796" s="58"/>
      <c r="L796" s="18"/>
      <c r="M796" s="59"/>
    </row>
    <row r="797" ht="15.75" customHeight="1">
      <c r="B797" s="58"/>
      <c r="C797" s="58"/>
      <c r="D797" s="58"/>
      <c r="E797" s="58"/>
      <c r="L797" s="18"/>
      <c r="M797" s="59"/>
    </row>
    <row r="798" ht="15.75" customHeight="1">
      <c r="B798" s="58"/>
      <c r="C798" s="58"/>
      <c r="D798" s="58"/>
      <c r="E798" s="58"/>
      <c r="L798" s="18"/>
      <c r="M798" s="59"/>
    </row>
    <row r="799" ht="15.75" customHeight="1">
      <c r="B799" s="58"/>
      <c r="C799" s="58"/>
      <c r="D799" s="58"/>
      <c r="E799" s="58"/>
      <c r="L799" s="18"/>
      <c r="M799" s="59"/>
    </row>
    <row r="800" ht="15.75" customHeight="1">
      <c r="B800" s="58"/>
      <c r="C800" s="58"/>
      <c r="D800" s="58"/>
      <c r="E800" s="58"/>
      <c r="L800" s="18"/>
      <c r="M800" s="59"/>
    </row>
    <row r="801" ht="15.75" customHeight="1">
      <c r="B801" s="58"/>
      <c r="C801" s="58"/>
      <c r="D801" s="58"/>
      <c r="E801" s="58"/>
      <c r="L801" s="18"/>
      <c r="M801" s="59"/>
    </row>
    <row r="802" ht="15.75" customHeight="1">
      <c r="B802" s="58"/>
      <c r="C802" s="58"/>
      <c r="D802" s="58"/>
      <c r="E802" s="58"/>
      <c r="L802" s="18"/>
      <c r="M802" s="59"/>
    </row>
    <row r="803" ht="15.75" customHeight="1">
      <c r="B803" s="58"/>
      <c r="C803" s="58"/>
      <c r="D803" s="58"/>
      <c r="E803" s="58"/>
      <c r="L803" s="18"/>
      <c r="M803" s="59"/>
    </row>
    <row r="804" ht="15.75" customHeight="1">
      <c r="B804" s="58"/>
      <c r="C804" s="58"/>
      <c r="D804" s="58"/>
      <c r="E804" s="58"/>
      <c r="L804" s="18"/>
      <c r="M804" s="59"/>
    </row>
    <row r="805" ht="15.75" customHeight="1">
      <c r="B805" s="58"/>
      <c r="C805" s="58"/>
      <c r="D805" s="58"/>
      <c r="E805" s="58"/>
      <c r="L805" s="18"/>
      <c r="M805" s="59"/>
    </row>
    <row r="806" ht="15.75" customHeight="1">
      <c r="B806" s="58"/>
      <c r="C806" s="58"/>
      <c r="D806" s="58"/>
      <c r="E806" s="58"/>
      <c r="L806" s="18"/>
      <c r="M806" s="59"/>
    </row>
    <row r="807" ht="15.75" customHeight="1">
      <c r="B807" s="58"/>
      <c r="C807" s="58"/>
      <c r="D807" s="58"/>
      <c r="E807" s="58"/>
      <c r="L807" s="18"/>
      <c r="M807" s="59"/>
    </row>
    <row r="808" ht="15.75" customHeight="1">
      <c r="B808" s="58"/>
      <c r="C808" s="58"/>
      <c r="D808" s="58"/>
      <c r="E808" s="58"/>
      <c r="L808" s="18"/>
      <c r="M808" s="59"/>
    </row>
    <row r="809" ht="15.75" customHeight="1">
      <c r="B809" s="58"/>
      <c r="C809" s="58"/>
      <c r="D809" s="58"/>
      <c r="E809" s="58"/>
      <c r="L809" s="18"/>
      <c r="M809" s="59"/>
    </row>
    <row r="810" ht="15.75" customHeight="1">
      <c r="B810" s="58"/>
      <c r="C810" s="58"/>
      <c r="D810" s="58"/>
      <c r="E810" s="58"/>
      <c r="L810" s="18"/>
      <c r="M810" s="59"/>
    </row>
    <row r="811" ht="15.75" customHeight="1">
      <c r="B811" s="58"/>
      <c r="C811" s="58"/>
      <c r="D811" s="58"/>
      <c r="E811" s="58"/>
      <c r="L811" s="18"/>
      <c r="M811" s="59"/>
    </row>
    <row r="812" ht="15.75" customHeight="1">
      <c r="B812" s="58"/>
      <c r="C812" s="58"/>
      <c r="D812" s="58"/>
      <c r="E812" s="58"/>
      <c r="L812" s="18"/>
      <c r="M812" s="59"/>
    </row>
    <row r="813" ht="15.75" customHeight="1">
      <c r="B813" s="58"/>
      <c r="C813" s="58"/>
      <c r="D813" s="58"/>
      <c r="E813" s="58"/>
      <c r="L813" s="18"/>
      <c r="M813" s="59"/>
    </row>
    <row r="814" ht="15.75" customHeight="1">
      <c r="B814" s="58"/>
      <c r="C814" s="58"/>
      <c r="D814" s="58"/>
      <c r="E814" s="58"/>
      <c r="L814" s="18"/>
      <c r="M814" s="59"/>
    </row>
    <row r="815" ht="15.75" customHeight="1">
      <c r="B815" s="58"/>
      <c r="C815" s="58"/>
      <c r="D815" s="58"/>
      <c r="E815" s="58"/>
      <c r="L815" s="18"/>
      <c r="M815" s="59"/>
    </row>
    <row r="816" ht="15.75" customHeight="1">
      <c r="B816" s="58"/>
      <c r="C816" s="58"/>
      <c r="D816" s="58"/>
      <c r="E816" s="58"/>
      <c r="L816" s="18"/>
      <c r="M816" s="59"/>
    </row>
    <row r="817" ht="15.75" customHeight="1">
      <c r="B817" s="58"/>
      <c r="C817" s="58"/>
      <c r="D817" s="58"/>
      <c r="E817" s="58"/>
      <c r="L817" s="18"/>
      <c r="M817" s="59"/>
    </row>
    <row r="818" ht="15.75" customHeight="1">
      <c r="B818" s="58"/>
      <c r="C818" s="58"/>
      <c r="D818" s="58"/>
      <c r="E818" s="58"/>
      <c r="L818" s="18"/>
      <c r="M818" s="59"/>
    </row>
    <row r="819" ht="15.75" customHeight="1">
      <c r="B819" s="58"/>
      <c r="C819" s="58"/>
      <c r="D819" s="58"/>
      <c r="E819" s="58"/>
      <c r="L819" s="18"/>
      <c r="M819" s="59"/>
    </row>
    <row r="820" ht="15.75" customHeight="1">
      <c r="B820" s="58"/>
      <c r="C820" s="58"/>
      <c r="D820" s="58"/>
      <c r="E820" s="58"/>
      <c r="L820" s="18"/>
      <c r="M820" s="59"/>
    </row>
    <row r="821" ht="15.75" customHeight="1">
      <c r="B821" s="58"/>
      <c r="C821" s="58"/>
      <c r="D821" s="58"/>
      <c r="E821" s="58"/>
      <c r="L821" s="18"/>
      <c r="M821" s="59"/>
    </row>
    <row r="822" ht="15.75" customHeight="1">
      <c r="B822" s="58"/>
      <c r="C822" s="58"/>
      <c r="D822" s="58"/>
      <c r="E822" s="58"/>
      <c r="L822" s="18"/>
      <c r="M822" s="59"/>
    </row>
    <row r="823" ht="15.75" customHeight="1">
      <c r="B823" s="58"/>
      <c r="C823" s="58"/>
      <c r="D823" s="58"/>
      <c r="E823" s="58"/>
      <c r="L823" s="18"/>
      <c r="M823" s="59"/>
    </row>
    <row r="824" ht="15.75" customHeight="1">
      <c r="B824" s="58"/>
      <c r="C824" s="58"/>
      <c r="D824" s="58"/>
      <c r="E824" s="58"/>
      <c r="L824" s="18"/>
      <c r="M824" s="59"/>
    </row>
    <row r="825" ht="15.75" customHeight="1">
      <c r="B825" s="58"/>
      <c r="C825" s="58"/>
      <c r="D825" s="58"/>
      <c r="E825" s="58"/>
      <c r="L825" s="18"/>
      <c r="M825" s="59"/>
    </row>
    <row r="826" ht="15.75" customHeight="1">
      <c r="B826" s="58"/>
      <c r="C826" s="58"/>
      <c r="D826" s="58"/>
      <c r="E826" s="58"/>
      <c r="L826" s="18"/>
      <c r="M826" s="59"/>
    </row>
    <row r="827" ht="15.75" customHeight="1">
      <c r="B827" s="58"/>
      <c r="C827" s="58"/>
      <c r="D827" s="58"/>
      <c r="E827" s="58"/>
      <c r="L827" s="18"/>
      <c r="M827" s="59"/>
    </row>
    <row r="828" ht="15.75" customHeight="1">
      <c r="B828" s="58"/>
      <c r="C828" s="58"/>
      <c r="D828" s="58"/>
      <c r="E828" s="58"/>
      <c r="L828" s="18"/>
      <c r="M828" s="59"/>
    </row>
    <row r="829" ht="15.75" customHeight="1">
      <c r="B829" s="58"/>
      <c r="C829" s="58"/>
      <c r="D829" s="58"/>
      <c r="E829" s="58"/>
      <c r="L829" s="18"/>
      <c r="M829" s="59"/>
    </row>
    <row r="830" ht="15.75" customHeight="1">
      <c r="B830" s="58"/>
      <c r="C830" s="58"/>
      <c r="D830" s="58"/>
      <c r="E830" s="58"/>
      <c r="L830" s="18"/>
      <c r="M830" s="59"/>
    </row>
    <row r="831" ht="15.75" customHeight="1">
      <c r="B831" s="58"/>
      <c r="C831" s="58"/>
      <c r="D831" s="58"/>
      <c r="E831" s="58"/>
      <c r="L831" s="18"/>
      <c r="M831" s="59"/>
    </row>
    <row r="832" ht="15.75" customHeight="1">
      <c r="B832" s="58"/>
      <c r="C832" s="58"/>
      <c r="D832" s="58"/>
      <c r="E832" s="58"/>
      <c r="L832" s="18"/>
      <c r="M832" s="59"/>
    </row>
    <row r="833" ht="15.75" customHeight="1">
      <c r="B833" s="58"/>
      <c r="C833" s="58"/>
      <c r="D833" s="58"/>
      <c r="E833" s="58"/>
      <c r="L833" s="18"/>
      <c r="M833" s="59"/>
    </row>
    <row r="834" ht="15.75" customHeight="1">
      <c r="B834" s="58"/>
      <c r="C834" s="58"/>
      <c r="D834" s="58"/>
      <c r="E834" s="58"/>
      <c r="L834" s="18"/>
      <c r="M834" s="59"/>
    </row>
    <row r="835" ht="15.75" customHeight="1">
      <c r="B835" s="58"/>
      <c r="C835" s="58"/>
      <c r="D835" s="58"/>
      <c r="E835" s="58"/>
      <c r="L835" s="18"/>
      <c r="M835" s="59"/>
    </row>
    <row r="836" ht="15.75" customHeight="1">
      <c r="B836" s="58"/>
      <c r="C836" s="58"/>
      <c r="D836" s="58"/>
      <c r="E836" s="58"/>
      <c r="L836" s="18"/>
      <c r="M836" s="59"/>
    </row>
    <row r="837" ht="15.75" customHeight="1">
      <c r="B837" s="58"/>
      <c r="C837" s="58"/>
      <c r="D837" s="58"/>
      <c r="E837" s="58"/>
      <c r="L837" s="18"/>
      <c r="M837" s="59"/>
    </row>
    <row r="838" ht="15.75" customHeight="1">
      <c r="B838" s="58"/>
      <c r="C838" s="58"/>
      <c r="D838" s="58"/>
      <c r="E838" s="58"/>
      <c r="L838" s="18"/>
      <c r="M838" s="59"/>
    </row>
    <row r="839" ht="15.75" customHeight="1">
      <c r="B839" s="58"/>
      <c r="C839" s="58"/>
      <c r="D839" s="58"/>
      <c r="E839" s="58"/>
      <c r="L839" s="18"/>
      <c r="M839" s="59"/>
    </row>
    <row r="840" ht="15.75" customHeight="1">
      <c r="B840" s="58"/>
      <c r="C840" s="58"/>
      <c r="D840" s="58"/>
      <c r="E840" s="58"/>
      <c r="L840" s="18"/>
      <c r="M840" s="59"/>
    </row>
    <row r="841" ht="15.75" customHeight="1">
      <c r="B841" s="58"/>
      <c r="C841" s="58"/>
      <c r="D841" s="58"/>
      <c r="E841" s="58"/>
      <c r="L841" s="18"/>
      <c r="M841" s="59"/>
    </row>
    <row r="842" ht="15.75" customHeight="1">
      <c r="B842" s="58"/>
      <c r="C842" s="58"/>
      <c r="D842" s="58"/>
      <c r="E842" s="58"/>
      <c r="L842" s="18"/>
      <c r="M842" s="59"/>
    </row>
    <row r="843" ht="15.75" customHeight="1">
      <c r="B843" s="58"/>
      <c r="C843" s="58"/>
      <c r="D843" s="58"/>
      <c r="E843" s="58"/>
      <c r="L843" s="18"/>
      <c r="M843" s="59"/>
    </row>
    <row r="844" ht="15.75" customHeight="1">
      <c r="B844" s="58"/>
      <c r="C844" s="58"/>
      <c r="D844" s="58"/>
      <c r="E844" s="58"/>
      <c r="L844" s="18"/>
      <c r="M844" s="59"/>
    </row>
    <row r="845" ht="15.75" customHeight="1">
      <c r="B845" s="58"/>
      <c r="C845" s="58"/>
      <c r="D845" s="58"/>
      <c r="E845" s="58"/>
      <c r="L845" s="18"/>
      <c r="M845" s="59"/>
    </row>
    <row r="846" ht="15.75" customHeight="1">
      <c r="B846" s="58"/>
      <c r="C846" s="58"/>
      <c r="D846" s="58"/>
      <c r="E846" s="58"/>
      <c r="L846" s="18"/>
      <c r="M846" s="59"/>
    </row>
    <row r="847" ht="15.75" customHeight="1">
      <c r="B847" s="58"/>
      <c r="C847" s="58"/>
      <c r="D847" s="58"/>
      <c r="E847" s="58"/>
      <c r="L847" s="18"/>
      <c r="M847" s="59"/>
    </row>
    <row r="848" ht="15.75" customHeight="1">
      <c r="B848" s="58"/>
      <c r="C848" s="58"/>
      <c r="D848" s="58"/>
      <c r="E848" s="58"/>
      <c r="L848" s="18"/>
      <c r="M848" s="59"/>
    </row>
    <row r="849" ht="15.75" customHeight="1">
      <c r="B849" s="58"/>
      <c r="C849" s="58"/>
      <c r="D849" s="58"/>
      <c r="E849" s="58"/>
      <c r="L849" s="18"/>
      <c r="M849" s="59"/>
    </row>
    <row r="850" ht="15.75" customHeight="1">
      <c r="B850" s="58"/>
      <c r="C850" s="58"/>
      <c r="D850" s="58"/>
      <c r="E850" s="58"/>
      <c r="L850" s="18"/>
      <c r="M850" s="59"/>
    </row>
    <row r="851" ht="15.75" customHeight="1">
      <c r="B851" s="58"/>
      <c r="C851" s="58"/>
      <c r="D851" s="58"/>
      <c r="E851" s="58"/>
      <c r="L851" s="18"/>
      <c r="M851" s="59"/>
    </row>
    <row r="852" ht="15.75" customHeight="1">
      <c r="B852" s="58"/>
      <c r="C852" s="58"/>
      <c r="D852" s="58"/>
      <c r="E852" s="58"/>
      <c r="L852" s="18"/>
      <c r="M852" s="59"/>
    </row>
    <row r="853" ht="15.75" customHeight="1">
      <c r="B853" s="58"/>
      <c r="C853" s="58"/>
      <c r="D853" s="58"/>
      <c r="E853" s="58"/>
      <c r="L853" s="18"/>
      <c r="M853" s="59"/>
    </row>
    <row r="854" ht="15.75" customHeight="1">
      <c r="B854" s="58"/>
      <c r="C854" s="58"/>
      <c r="D854" s="58"/>
      <c r="E854" s="58"/>
      <c r="L854" s="18"/>
      <c r="M854" s="59"/>
    </row>
    <row r="855" ht="15.75" customHeight="1">
      <c r="B855" s="58"/>
      <c r="C855" s="58"/>
      <c r="D855" s="58"/>
      <c r="E855" s="58"/>
      <c r="L855" s="18"/>
      <c r="M855" s="59"/>
    </row>
    <row r="856" ht="15.75" customHeight="1">
      <c r="B856" s="58"/>
      <c r="C856" s="58"/>
      <c r="D856" s="58"/>
      <c r="E856" s="58"/>
      <c r="L856" s="18"/>
      <c r="M856" s="59"/>
    </row>
    <row r="857" ht="15.75" customHeight="1">
      <c r="B857" s="58"/>
      <c r="C857" s="58"/>
      <c r="D857" s="58"/>
      <c r="E857" s="58"/>
      <c r="L857" s="18"/>
      <c r="M857" s="59"/>
    </row>
    <row r="858" ht="15.75" customHeight="1">
      <c r="B858" s="58"/>
      <c r="C858" s="58"/>
      <c r="D858" s="58"/>
      <c r="E858" s="58"/>
      <c r="L858" s="18"/>
      <c r="M858" s="59"/>
    </row>
    <row r="859" ht="15.75" customHeight="1">
      <c r="B859" s="58"/>
      <c r="C859" s="58"/>
      <c r="D859" s="58"/>
      <c r="E859" s="58"/>
      <c r="L859" s="18"/>
      <c r="M859" s="59"/>
    </row>
    <row r="860" ht="15.75" customHeight="1">
      <c r="B860" s="58"/>
      <c r="C860" s="58"/>
      <c r="D860" s="58"/>
      <c r="E860" s="58"/>
      <c r="L860" s="18"/>
      <c r="M860" s="59"/>
    </row>
    <row r="861" ht="15.75" customHeight="1">
      <c r="B861" s="58"/>
      <c r="C861" s="58"/>
      <c r="D861" s="58"/>
      <c r="E861" s="58"/>
      <c r="L861" s="18"/>
      <c r="M861" s="59"/>
    </row>
    <row r="862" ht="15.75" customHeight="1">
      <c r="B862" s="58"/>
      <c r="C862" s="58"/>
      <c r="D862" s="58"/>
      <c r="E862" s="58"/>
      <c r="L862" s="18"/>
      <c r="M862" s="59"/>
    </row>
    <row r="863" ht="15.75" customHeight="1">
      <c r="B863" s="58"/>
      <c r="C863" s="58"/>
      <c r="D863" s="58"/>
      <c r="E863" s="58"/>
      <c r="L863" s="18"/>
      <c r="M863" s="59"/>
    </row>
    <row r="864" ht="15.75" customHeight="1">
      <c r="B864" s="58"/>
      <c r="C864" s="58"/>
      <c r="D864" s="58"/>
      <c r="E864" s="58"/>
      <c r="L864" s="18"/>
      <c r="M864" s="59"/>
    </row>
    <row r="865" ht="15.75" customHeight="1">
      <c r="B865" s="58"/>
      <c r="C865" s="58"/>
      <c r="D865" s="58"/>
      <c r="E865" s="58"/>
      <c r="L865" s="18"/>
      <c r="M865" s="59"/>
    </row>
    <row r="866" ht="15.75" customHeight="1">
      <c r="B866" s="58"/>
      <c r="C866" s="58"/>
      <c r="D866" s="58"/>
      <c r="E866" s="58"/>
      <c r="L866" s="18"/>
      <c r="M866" s="59"/>
    </row>
    <row r="867" ht="15.75" customHeight="1">
      <c r="B867" s="58"/>
      <c r="C867" s="58"/>
      <c r="D867" s="58"/>
      <c r="E867" s="58"/>
      <c r="L867" s="18"/>
      <c r="M867" s="59"/>
    </row>
    <row r="868" ht="15.75" customHeight="1">
      <c r="B868" s="58"/>
      <c r="C868" s="58"/>
      <c r="D868" s="58"/>
      <c r="E868" s="58"/>
      <c r="L868" s="18"/>
      <c r="M868" s="59"/>
    </row>
    <row r="869" ht="15.75" customHeight="1">
      <c r="B869" s="58"/>
      <c r="C869" s="58"/>
      <c r="D869" s="58"/>
      <c r="E869" s="58"/>
      <c r="L869" s="18"/>
      <c r="M869" s="59"/>
    </row>
    <row r="870" ht="15.75" customHeight="1">
      <c r="B870" s="58"/>
      <c r="C870" s="58"/>
      <c r="D870" s="58"/>
      <c r="E870" s="58"/>
      <c r="L870" s="18"/>
      <c r="M870" s="59"/>
    </row>
    <row r="871" ht="15.75" customHeight="1">
      <c r="B871" s="58"/>
      <c r="C871" s="58"/>
      <c r="D871" s="58"/>
      <c r="E871" s="58"/>
      <c r="L871" s="18"/>
      <c r="M871" s="59"/>
    </row>
    <row r="872" ht="15.75" customHeight="1">
      <c r="B872" s="58"/>
      <c r="C872" s="58"/>
      <c r="D872" s="58"/>
      <c r="E872" s="58"/>
      <c r="L872" s="18"/>
      <c r="M872" s="59"/>
    </row>
    <row r="873" ht="15.75" customHeight="1">
      <c r="B873" s="58"/>
      <c r="C873" s="58"/>
      <c r="D873" s="58"/>
      <c r="E873" s="58"/>
      <c r="L873" s="18"/>
      <c r="M873" s="59"/>
    </row>
    <row r="874" ht="15.75" customHeight="1">
      <c r="B874" s="58"/>
      <c r="C874" s="58"/>
      <c r="D874" s="58"/>
      <c r="E874" s="58"/>
      <c r="L874" s="18"/>
      <c r="M874" s="59"/>
    </row>
    <row r="875" ht="15.75" customHeight="1">
      <c r="B875" s="58"/>
      <c r="C875" s="58"/>
      <c r="D875" s="58"/>
      <c r="E875" s="58"/>
      <c r="L875" s="18"/>
      <c r="M875" s="59"/>
    </row>
    <row r="876" ht="15.75" customHeight="1">
      <c r="B876" s="58"/>
      <c r="C876" s="58"/>
      <c r="D876" s="58"/>
      <c r="E876" s="58"/>
      <c r="L876" s="18"/>
      <c r="M876" s="59"/>
    </row>
    <row r="877" ht="15.75" customHeight="1">
      <c r="B877" s="58"/>
      <c r="C877" s="58"/>
      <c r="D877" s="58"/>
      <c r="E877" s="58"/>
      <c r="L877" s="18"/>
      <c r="M877" s="59"/>
    </row>
    <row r="878" ht="15.75" customHeight="1">
      <c r="B878" s="58"/>
      <c r="C878" s="58"/>
      <c r="D878" s="58"/>
      <c r="E878" s="58"/>
      <c r="L878" s="18"/>
      <c r="M878" s="59"/>
    </row>
    <row r="879" ht="15.75" customHeight="1">
      <c r="B879" s="58"/>
      <c r="C879" s="58"/>
      <c r="D879" s="58"/>
      <c r="E879" s="58"/>
      <c r="L879" s="18"/>
      <c r="M879" s="59"/>
    </row>
    <row r="880" ht="15.75" customHeight="1">
      <c r="B880" s="58"/>
      <c r="C880" s="58"/>
      <c r="D880" s="58"/>
      <c r="E880" s="58"/>
      <c r="L880" s="18"/>
      <c r="M880" s="59"/>
    </row>
    <row r="881" ht="15.75" customHeight="1">
      <c r="B881" s="58"/>
      <c r="C881" s="58"/>
      <c r="D881" s="58"/>
      <c r="E881" s="58"/>
      <c r="L881" s="18"/>
      <c r="M881" s="59"/>
    </row>
    <row r="882" ht="15.75" customHeight="1">
      <c r="B882" s="58"/>
      <c r="C882" s="58"/>
      <c r="D882" s="58"/>
      <c r="E882" s="58"/>
      <c r="L882" s="18"/>
      <c r="M882" s="59"/>
    </row>
    <row r="883" ht="15.75" customHeight="1">
      <c r="B883" s="58"/>
      <c r="C883" s="58"/>
      <c r="D883" s="58"/>
      <c r="E883" s="58"/>
      <c r="L883" s="18"/>
      <c r="M883" s="59"/>
    </row>
    <row r="884" ht="15.75" customHeight="1">
      <c r="B884" s="58"/>
      <c r="C884" s="58"/>
      <c r="D884" s="58"/>
      <c r="E884" s="58"/>
      <c r="L884" s="18"/>
      <c r="M884" s="59"/>
    </row>
    <row r="885" ht="15.75" customHeight="1">
      <c r="B885" s="58"/>
      <c r="C885" s="58"/>
      <c r="D885" s="58"/>
      <c r="E885" s="58"/>
      <c r="L885" s="18"/>
      <c r="M885" s="59"/>
    </row>
    <row r="886" ht="15.75" customHeight="1">
      <c r="B886" s="58"/>
      <c r="C886" s="58"/>
      <c r="D886" s="58"/>
      <c r="E886" s="58"/>
      <c r="L886" s="18"/>
      <c r="M886" s="59"/>
    </row>
    <row r="887" ht="15.75" customHeight="1">
      <c r="B887" s="58"/>
      <c r="C887" s="58"/>
      <c r="D887" s="58"/>
      <c r="E887" s="58"/>
      <c r="L887" s="18"/>
      <c r="M887" s="59"/>
    </row>
    <row r="888" ht="15.75" customHeight="1">
      <c r="B888" s="58"/>
      <c r="C888" s="58"/>
      <c r="D888" s="58"/>
      <c r="E888" s="58"/>
      <c r="L888" s="18"/>
      <c r="M888" s="59"/>
    </row>
    <row r="889" ht="15.75" customHeight="1">
      <c r="B889" s="58"/>
      <c r="C889" s="58"/>
      <c r="D889" s="58"/>
      <c r="E889" s="58"/>
      <c r="L889" s="18"/>
      <c r="M889" s="59"/>
    </row>
    <row r="890" ht="15.75" customHeight="1">
      <c r="B890" s="58"/>
      <c r="C890" s="58"/>
      <c r="D890" s="58"/>
      <c r="E890" s="58"/>
      <c r="L890" s="18"/>
      <c r="M890" s="59"/>
    </row>
    <row r="891" ht="15.75" customHeight="1">
      <c r="B891" s="58"/>
      <c r="C891" s="58"/>
      <c r="D891" s="58"/>
      <c r="E891" s="58"/>
      <c r="L891" s="18"/>
      <c r="M891" s="59"/>
    </row>
    <row r="892" ht="15.75" customHeight="1">
      <c r="B892" s="58"/>
      <c r="C892" s="58"/>
      <c r="D892" s="58"/>
      <c r="E892" s="58"/>
      <c r="L892" s="18"/>
      <c r="M892" s="59"/>
    </row>
    <row r="893" ht="15.75" customHeight="1">
      <c r="B893" s="58"/>
      <c r="C893" s="58"/>
      <c r="D893" s="58"/>
      <c r="E893" s="58"/>
      <c r="L893" s="18"/>
      <c r="M893" s="59"/>
    </row>
    <row r="894" ht="15.75" customHeight="1">
      <c r="B894" s="58"/>
      <c r="C894" s="58"/>
      <c r="D894" s="58"/>
      <c r="E894" s="58"/>
      <c r="L894" s="18"/>
      <c r="M894" s="59"/>
    </row>
    <row r="895" ht="15.75" customHeight="1">
      <c r="B895" s="58"/>
      <c r="C895" s="58"/>
      <c r="D895" s="58"/>
      <c r="E895" s="58"/>
      <c r="L895" s="18"/>
      <c r="M895" s="59"/>
    </row>
    <row r="896" ht="15.75" customHeight="1">
      <c r="B896" s="58"/>
      <c r="C896" s="58"/>
      <c r="D896" s="58"/>
      <c r="E896" s="58"/>
      <c r="L896" s="18"/>
      <c r="M896" s="59"/>
    </row>
    <row r="897" ht="15.75" customHeight="1">
      <c r="B897" s="58"/>
      <c r="C897" s="58"/>
      <c r="D897" s="58"/>
      <c r="E897" s="58"/>
      <c r="L897" s="18"/>
      <c r="M897" s="59"/>
    </row>
    <row r="898" ht="15.75" customHeight="1">
      <c r="B898" s="58"/>
      <c r="C898" s="58"/>
      <c r="D898" s="58"/>
      <c r="E898" s="58"/>
      <c r="L898" s="18"/>
      <c r="M898" s="59"/>
    </row>
    <row r="899" ht="15.75" customHeight="1">
      <c r="B899" s="58"/>
      <c r="C899" s="58"/>
      <c r="D899" s="58"/>
      <c r="E899" s="58"/>
      <c r="L899" s="18"/>
      <c r="M899" s="59"/>
    </row>
    <row r="900" ht="15.75" customHeight="1">
      <c r="B900" s="58"/>
      <c r="C900" s="58"/>
      <c r="D900" s="58"/>
      <c r="E900" s="58"/>
      <c r="L900" s="18"/>
      <c r="M900" s="59"/>
    </row>
    <row r="901" ht="15.75" customHeight="1">
      <c r="B901" s="58"/>
      <c r="C901" s="58"/>
      <c r="D901" s="58"/>
      <c r="E901" s="58"/>
      <c r="L901" s="18"/>
      <c r="M901" s="59"/>
    </row>
    <row r="902" ht="15.75" customHeight="1">
      <c r="B902" s="58"/>
      <c r="C902" s="58"/>
      <c r="D902" s="58"/>
      <c r="E902" s="58"/>
      <c r="L902" s="18"/>
      <c r="M902" s="59"/>
    </row>
    <row r="903" ht="15.75" customHeight="1">
      <c r="B903" s="58"/>
      <c r="C903" s="58"/>
      <c r="D903" s="58"/>
      <c r="E903" s="58"/>
      <c r="L903" s="18"/>
      <c r="M903" s="59"/>
    </row>
    <row r="904" ht="15.75" customHeight="1">
      <c r="B904" s="58"/>
      <c r="C904" s="58"/>
      <c r="D904" s="58"/>
      <c r="E904" s="58"/>
      <c r="L904" s="18"/>
      <c r="M904" s="59"/>
    </row>
    <row r="905" ht="15.75" customHeight="1">
      <c r="B905" s="58"/>
      <c r="C905" s="58"/>
      <c r="D905" s="58"/>
      <c r="E905" s="58"/>
      <c r="L905" s="18"/>
      <c r="M905" s="59"/>
    </row>
    <row r="906" ht="15.75" customHeight="1">
      <c r="B906" s="58"/>
      <c r="C906" s="58"/>
      <c r="D906" s="58"/>
      <c r="E906" s="58"/>
      <c r="L906" s="18"/>
      <c r="M906" s="59"/>
    </row>
    <row r="907" ht="15.75" customHeight="1">
      <c r="B907" s="58"/>
      <c r="C907" s="58"/>
      <c r="D907" s="58"/>
      <c r="E907" s="58"/>
      <c r="L907" s="18"/>
      <c r="M907" s="59"/>
    </row>
    <row r="908" ht="15.75" customHeight="1">
      <c r="B908" s="58"/>
      <c r="C908" s="58"/>
      <c r="D908" s="58"/>
      <c r="E908" s="58"/>
      <c r="L908" s="18"/>
      <c r="M908" s="59"/>
    </row>
    <row r="909" ht="15.75" customHeight="1">
      <c r="B909" s="58"/>
      <c r="C909" s="58"/>
      <c r="D909" s="58"/>
      <c r="E909" s="58"/>
      <c r="L909" s="18"/>
      <c r="M909" s="59"/>
    </row>
    <row r="910" ht="15.75" customHeight="1">
      <c r="B910" s="58"/>
      <c r="C910" s="58"/>
      <c r="D910" s="58"/>
      <c r="E910" s="58"/>
      <c r="L910" s="18"/>
      <c r="M910" s="59"/>
    </row>
    <row r="911" ht="15.75" customHeight="1">
      <c r="B911" s="58"/>
      <c r="C911" s="58"/>
      <c r="D911" s="58"/>
      <c r="E911" s="58"/>
      <c r="L911" s="18"/>
      <c r="M911" s="59"/>
    </row>
    <row r="912" ht="15.75" customHeight="1">
      <c r="B912" s="58"/>
      <c r="C912" s="58"/>
      <c r="D912" s="58"/>
      <c r="E912" s="58"/>
      <c r="L912" s="18"/>
      <c r="M912" s="59"/>
    </row>
    <row r="913" ht="15.75" customHeight="1">
      <c r="B913" s="58"/>
      <c r="C913" s="58"/>
      <c r="D913" s="58"/>
      <c r="E913" s="58"/>
      <c r="L913" s="18"/>
      <c r="M913" s="59"/>
    </row>
    <row r="914" ht="15.75" customHeight="1">
      <c r="B914" s="58"/>
      <c r="C914" s="58"/>
      <c r="D914" s="58"/>
      <c r="E914" s="58"/>
      <c r="L914" s="18"/>
      <c r="M914" s="59"/>
    </row>
    <row r="915" ht="15.75" customHeight="1">
      <c r="B915" s="58"/>
      <c r="C915" s="58"/>
      <c r="D915" s="58"/>
      <c r="E915" s="58"/>
      <c r="L915" s="18"/>
      <c r="M915" s="59"/>
    </row>
    <row r="916" ht="15.75" customHeight="1">
      <c r="B916" s="58"/>
      <c r="C916" s="58"/>
      <c r="D916" s="58"/>
      <c r="E916" s="58"/>
      <c r="L916" s="18"/>
      <c r="M916" s="59"/>
    </row>
    <row r="917" ht="15.75" customHeight="1">
      <c r="B917" s="58"/>
      <c r="C917" s="58"/>
      <c r="D917" s="58"/>
      <c r="E917" s="58"/>
      <c r="L917" s="18"/>
      <c r="M917" s="59"/>
    </row>
    <row r="918" ht="15.75" customHeight="1">
      <c r="B918" s="58"/>
      <c r="C918" s="58"/>
      <c r="D918" s="58"/>
      <c r="E918" s="58"/>
      <c r="L918" s="18"/>
      <c r="M918" s="59"/>
    </row>
    <row r="919" ht="15.75" customHeight="1">
      <c r="B919" s="58"/>
      <c r="C919" s="58"/>
      <c r="D919" s="58"/>
      <c r="E919" s="58"/>
      <c r="L919" s="18"/>
      <c r="M919" s="59"/>
    </row>
    <row r="920" ht="15.75" customHeight="1">
      <c r="B920" s="58"/>
      <c r="C920" s="58"/>
      <c r="D920" s="58"/>
      <c r="E920" s="58"/>
      <c r="L920" s="18"/>
      <c r="M920" s="59"/>
    </row>
    <row r="921" ht="15.75" customHeight="1">
      <c r="B921" s="58"/>
      <c r="C921" s="58"/>
      <c r="D921" s="58"/>
      <c r="E921" s="58"/>
      <c r="L921" s="18"/>
      <c r="M921" s="59"/>
    </row>
    <row r="922" ht="15.75" customHeight="1">
      <c r="B922" s="58"/>
      <c r="C922" s="58"/>
      <c r="D922" s="58"/>
      <c r="E922" s="58"/>
      <c r="L922" s="18"/>
      <c r="M922" s="59"/>
    </row>
    <row r="923" ht="15.75" customHeight="1">
      <c r="B923" s="58"/>
      <c r="C923" s="58"/>
      <c r="D923" s="58"/>
      <c r="E923" s="58"/>
      <c r="L923" s="18"/>
      <c r="M923" s="59"/>
    </row>
    <row r="924" ht="15.75" customHeight="1">
      <c r="B924" s="58"/>
      <c r="C924" s="58"/>
      <c r="D924" s="58"/>
      <c r="E924" s="58"/>
      <c r="L924" s="18"/>
      <c r="M924" s="59"/>
    </row>
    <row r="925" ht="15.75" customHeight="1">
      <c r="B925" s="58"/>
      <c r="C925" s="58"/>
      <c r="D925" s="58"/>
      <c r="E925" s="58"/>
      <c r="L925" s="18"/>
      <c r="M925" s="59"/>
    </row>
    <row r="926" ht="15.75" customHeight="1">
      <c r="B926" s="58"/>
      <c r="C926" s="58"/>
      <c r="D926" s="58"/>
      <c r="E926" s="58"/>
      <c r="L926" s="18"/>
      <c r="M926" s="59"/>
    </row>
    <row r="927" ht="15.75" customHeight="1">
      <c r="B927" s="58"/>
      <c r="C927" s="58"/>
      <c r="D927" s="58"/>
      <c r="E927" s="58"/>
      <c r="L927" s="18"/>
      <c r="M927" s="59"/>
    </row>
    <row r="928" ht="15.75" customHeight="1">
      <c r="B928" s="58"/>
      <c r="C928" s="58"/>
      <c r="D928" s="58"/>
      <c r="E928" s="58"/>
      <c r="L928" s="18"/>
      <c r="M928" s="59"/>
    </row>
    <row r="929" ht="15.75" customHeight="1">
      <c r="B929" s="58"/>
      <c r="C929" s="58"/>
      <c r="D929" s="58"/>
      <c r="E929" s="58"/>
      <c r="L929" s="18"/>
      <c r="M929" s="59"/>
    </row>
    <row r="930" ht="15.75" customHeight="1">
      <c r="B930" s="58"/>
      <c r="C930" s="58"/>
      <c r="D930" s="58"/>
      <c r="E930" s="58"/>
      <c r="L930" s="18"/>
      <c r="M930" s="59"/>
    </row>
    <row r="931" ht="15.75" customHeight="1">
      <c r="B931" s="58"/>
      <c r="C931" s="58"/>
      <c r="D931" s="58"/>
      <c r="E931" s="58"/>
      <c r="L931" s="18"/>
      <c r="M931" s="59"/>
    </row>
    <row r="932" ht="15.75" customHeight="1">
      <c r="B932" s="58"/>
      <c r="C932" s="58"/>
      <c r="D932" s="58"/>
      <c r="E932" s="58"/>
      <c r="L932" s="18"/>
      <c r="M932" s="59"/>
    </row>
    <row r="933" ht="15.75" customHeight="1">
      <c r="B933" s="58"/>
      <c r="C933" s="58"/>
      <c r="D933" s="58"/>
      <c r="E933" s="58"/>
      <c r="L933" s="18"/>
      <c r="M933" s="59"/>
    </row>
    <row r="934" ht="15.75" customHeight="1">
      <c r="B934" s="58"/>
      <c r="C934" s="58"/>
      <c r="D934" s="58"/>
      <c r="E934" s="58"/>
      <c r="L934" s="18"/>
      <c r="M934" s="59"/>
    </row>
    <row r="935" ht="15.75" customHeight="1">
      <c r="B935" s="58"/>
      <c r="C935" s="58"/>
      <c r="D935" s="58"/>
      <c r="E935" s="58"/>
      <c r="L935" s="18"/>
      <c r="M935" s="59"/>
    </row>
    <row r="936" ht="15.75" customHeight="1">
      <c r="B936" s="58"/>
      <c r="C936" s="58"/>
      <c r="D936" s="58"/>
      <c r="E936" s="58"/>
      <c r="L936" s="18"/>
      <c r="M936" s="59"/>
    </row>
    <row r="937" ht="15.75" customHeight="1">
      <c r="B937" s="58"/>
      <c r="C937" s="58"/>
      <c r="D937" s="58"/>
      <c r="E937" s="58"/>
      <c r="L937" s="18"/>
      <c r="M937" s="59"/>
    </row>
    <row r="938" ht="15.75" customHeight="1">
      <c r="B938" s="58"/>
      <c r="C938" s="58"/>
      <c r="D938" s="58"/>
      <c r="E938" s="58"/>
      <c r="L938" s="18"/>
      <c r="M938" s="59"/>
    </row>
    <row r="939" ht="15.75" customHeight="1">
      <c r="B939" s="58"/>
      <c r="C939" s="58"/>
      <c r="D939" s="58"/>
      <c r="E939" s="58"/>
      <c r="L939" s="18"/>
      <c r="M939" s="59"/>
    </row>
    <row r="940" ht="15.75" customHeight="1">
      <c r="B940" s="58"/>
      <c r="C940" s="58"/>
      <c r="D940" s="58"/>
      <c r="E940" s="58"/>
      <c r="L940" s="18"/>
      <c r="M940" s="59"/>
    </row>
    <row r="941" ht="15.75" customHeight="1">
      <c r="B941" s="58"/>
      <c r="C941" s="58"/>
      <c r="D941" s="58"/>
      <c r="E941" s="58"/>
      <c r="L941" s="18"/>
      <c r="M941" s="59"/>
    </row>
    <row r="942" ht="15.75" customHeight="1">
      <c r="B942" s="58"/>
      <c r="C942" s="58"/>
      <c r="D942" s="58"/>
      <c r="E942" s="58"/>
      <c r="L942" s="18"/>
      <c r="M942" s="59"/>
    </row>
    <row r="943" ht="15.75" customHeight="1">
      <c r="B943" s="58"/>
      <c r="C943" s="58"/>
      <c r="D943" s="58"/>
      <c r="E943" s="58"/>
      <c r="L943" s="18"/>
      <c r="M943" s="59"/>
    </row>
    <row r="944" ht="15.75" customHeight="1">
      <c r="B944" s="58"/>
      <c r="C944" s="58"/>
      <c r="D944" s="58"/>
      <c r="E944" s="58"/>
      <c r="L944" s="18"/>
      <c r="M944" s="59"/>
    </row>
    <row r="945" ht="15.75" customHeight="1">
      <c r="B945" s="58"/>
      <c r="C945" s="58"/>
      <c r="D945" s="58"/>
      <c r="E945" s="58"/>
      <c r="L945" s="18"/>
      <c r="M945" s="59"/>
    </row>
    <row r="946" ht="15.75" customHeight="1">
      <c r="B946" s="58"/>
      <c r="C946" s="58"/>
      <c r="D946" s="58"/>
      <c r="E946" s="58"/>
      <c r="L946" s="18"/>
      <c r="M946" s="59"/>
    </row>
    <row r="947" ht="15.75" customHeight="1">
      <c r="B947" s="58"/>
      <c r="C947" s="58"/>
      <c r="D947" s="58"/>
      <c r="E947" s="58"/>
      <c r="L947" s="18"/>
      <c r="M947" s="59"/>
    </row>
    <row r="948" ht="15.75" customHeight="1">
      <c r="B948" s="58"/>
      <c r="C948" s="58"/>
      <c r="D948" s="58"/>
      <c r="E948" s="58"/>
      <c r="L948" s="18"/>
      <c r="M948" s="59"/>
    </row>
    <row r="949" ht="15.75" customHeight="1">
      <c r="B949" s="58"/>
      <c r="C949" s="58"/>
      <c r="D949" s="58"/>
      <c r="E949" s="58"/>
      <c r="L949" s="18"/>
      <c r="M949" s="59"/>
    </row>
    <row r="950" ht="15.75" customHeight="1">
      <c r="B950" s="58"/>
      <c r="C950" s="58"/>
      <c r="D950" s="58"/>
      <c r="E950" s="58"/>
      <c r="L950" s="18"/>
      <c r="M950" s="59"/>
    </row>
    <row r="951" ht="15.75" customHeight="1">
      <c r="B951" s="58"/>
      <c r="C951" s="58"/>
      <c r="D951" s="58"/>
      <c r="E951" s="58"/>
      <c r="L951" s="18"/>
      <c r="M951" s="59"/>
    </row>
    <row r="952" ht="15.75" customHeight="1">
      <c r="B952" s="58"/>
      <c r="C952" s="58"/>
      <c r="D952" s="58"/>
      <c r="E952" s="58"/>
      <c r="L952" s="18"/>
      <c r="M952" s="59"/>
    </row>
    <row r="953" ht="15.75" customHeight="1">
      <c r="B953" s="58"/>
      <c r="C953" s="58"/>
      <c r="D953" s="58"/>
      <c r="E953" s="58"/>
      <c r="L953" s="18"/>
      <c r="M953" s="59"/>
    </row>
    <row r="954" ht="15.75" customHeight="1">
      <c r="B954" s="58"/>
      <c r="C954" s="58"/>
      <c r="D954" s="58"/>
      <c r="E954" s="58"/>
      <c r="L954" s="18"/>
      <c r="M954" s="59"/>
    </row>
    <row r="955" ht="15.75" customHeight="1">
      <c r="B955" s="58"/>
      <c r="C955" s="58"/>
      <c r="D955" s="58"/>
      <c r="E955" s="58"/>
      <c r="L955" s="18"/>
      <c r="M955" s="59"/>
    </row>
    <row r="956" ht="15.75" customHeight="1">
      <c r="B956" s="58"/>
      <c r="C956" s="58"/>
      <c r="D956" s="58"/>
      <c r="E956" s="58"/>
      <c r="L956" s="18"/>
      <c r="M956" s="59"/>
    </row>
    <row r="957" ht="15.75" customHeight="1">
      <c r="B957" s="58"/>
      <c r="C957" s="58"/>
      <c r="D957" s="58"/>
      <c r="E957" s="58"/>
      <c r="L957" s="18"/>
      <c r="M957" s="59"/>
    </row>
    <row r="958" ht="15.75" customHeight="1">
      <c r="B958" s="58"/>
      <c r="C958" s="58"/>
      <c r="D958" s="58"/>
      <c r="E958" s="58"/>
      <c r="L958" s="18"/>
      <c r="M958" s="59"/>
    </row>
    <row r="959" ht="15.75" customHeight="1">
      <c r="B959" s="58"/>
      <c r="C959" s="58"/>
      <c r="D959" s="58"/>
      <c r="E959" s="58"/>
      <c r="L959" s="18"/>
      <c r="M959" s="59"/>
    </row>
    <row r="960" ht="15.75" customHeight="1">
      <c r="B960" s="58"/>
      <c r="C960" s="58"/>
      <c r="D960" s="58"/>
      <c r="E960" s="58"/>
      <c r="L960" s="18"/>
      <c r="M960" s="59"/>
    </row>
    <row r="961" ht="15.75" customHeight="1">
      <c r="B961" s="58"/>
      <c r="C961" s="58"/>
      <c r="D961" s="58"/>
      <c r="E961" s="58"/>
      <c r="L961" s="18"/>
      <c r="M961" s="59"/>
    </row>
    <row r="962" ht="15.75" customHeight="1">
      <c r="B962" s="58"/>
      <c r="C962" s="58"/>
      <c r="D962" s="58"/>
      <c r="E962" s="58"/>
      <c r="L962" s="18"/>
      <c r="M962" s="59"/>
    </row>
    <row r="963" ht="15.75" customHeight="1">
      <c r="B963" s="58"/>
      <c r="C963" s="58"/>
      <c r="D963" s="58"/>
      <c r="E963" s="58"/>
      <c r="L963" s="18"/>
      <c r="M963" s="59"/>
    </row>
    <row r="964" ht="15.75" customHeight="1">
      <c r="B964" s="58"/>
      <c r="C964" s="58"/>
      <c r="D964" s="58"/>
      <c r="E964" s="58"/>
      <c r="L964" s="18"/>
      <c r="M964" s="59"/>
    </row>
    <row r="965" ht="15.75" customHeight="1">
      <c r="B965" s="58"/>
      <c r="C965" s="58"/>
      <c r="D965" s="58"/>
      <c r="E965" s="58"/>
      <c r="L965" s="18"/>
      <c r="M965" s="59"/>
    </row>
    <row r="966" ht="15.75" customHeight="1">
      <c r="B966" s="58"/>
      <c r="C966" s="58"/>
      <c r="D966" s="58"/>
      <c r="E966" s="58"/>
      <c r="L966" s="18"/>
      <c r="M966" s="59"/>
    </row>
    <row r="967" ht="15.75" customHeight="1">
      <c r="B967" s="58"/>
      <c r="C967" s="58"/>
      <c r="D967" s="58"/>
      <c r="E967" s="58"/>
      <c r="L967" s="18"/>
      <c r="M967" s="59"/>
    </row>
    <row r="968" ht="15.75" customHeight="1">
      <c r="B968" s="58"/>
      <c r="C968" s="58"/>
      <c r="D968" s="58"/>
      <c r="E968" s="58"/>
      <c r="L968" s="18"/>
      <c r="M968" s="59"/>
    </row>
    <row r="969" ht="15.75" customHeight="1">
      <c r="B969" s="58"/>
      <c r="C969" s="58"/>
      <c r="D969" s="58"/>
      <c r="E969" s="58"/>
      <c r="L969" s="18"/>
      <c r="M969" s="59"/>
    </row>
    <row r="970" ht="15.75" customHeight="1">
      <c r="B970" s="58"/>
      <c r="C970" s="58"/>
      <c r="D970" s="58"/>
      <c r="E970" s="58"/>
      <c r="L970" s="18"/>
      <c r="M970" s="59"/>
    </row>
    <row r="971" ht="15.75" customHeight="1">
      <c r="B971" s="58"/>
      <c r="C971" s="58"/>
      <c r="D971" s="58"/>
      <c r="E971" s="58"/>
      <c r="L971" s="18"/>
      <c r="M971" s="59"/>
    </row>
    <row r="972" ht="15.75" customHeight="1">
      <c r="B972" s="58"/>
      <c r="C972" s="58"/>
      <c r="D972" s="58"/>
      <c r="E972" s="58"/>
      <c r="L972" s="18"/>
      <c r="M972" s="59"/>
    </row>
    <row r="973" ht="15.75" customHeight="1">
      <c r="B973" s="58"/>
      <c r="C973" s="58"/>
      <c r="D973" s="58"/>
      <c r="E973" s="58"/>
      <c r="L973" s="18"/>
      <c r="M973" s="59"/>
    </row>
    <row r="974" ht="15.75" customHeight="1">
      <c r="B974" s="58"/>
      <c r="C974" s="58"/>
      <c r="D974" s="58"/>
      <c r="E974" s="58"/>
      <c r="L974" s="18"/>
      <c r="M974" s="59"/>
    </row>
    <row r="975" ht="15.75" customHeight="1">
      <c r="B975" s="58"/>
      <c r="C975" s="58"/>
      <c r="D975" s="58"/>
      <c r="E975" s="58"/>
      <c r="L975" s="18"/>
      <c r="M975" s="59"/>
    </row>
    <row r="976" ht="15.75" customHeight="1">
      <c r="B976" s="58"/>
      <c r="C976" s="58"/>
      <c r="D976" s="58"/>
      <c r="E976" s="58"/>
      <c r="L976" s="18"/>
      <c r="M976" s="59"/>
    </row>
    <row r="977" ht="15.75" customHeight="1">
      <c r="B977" s="58"/>
      <c r="C977" s="58"/>
      <c r="D977" s="58"/>
      <c r="E977" s="58"/>
      <c r="L977" s="18"/>
      <c r="M977" s="59"/>
    </row>
    <row r="978" ht="15.75" customHeight="1">
      <c r="B978" s="58"/>
      <c r="C978" s="58"/>
      <c r="D978" s="58"/>
      <c r="E978" s="58"/>
      <c r="L978" s="18"/>
      <c r="M978" s="59"/>
    </row>
    <row r="979" ht="15.75" customHeight="1">
      <c r="B979" s="58"/>
      <c r="C979" s="58"/>
      <c r="D979" s="58"/>
      <c r="E979" s="58"/>
      <c r="L979" s="18"/>
      <c r="M979" s="59"/>
    </row>
    <row r="980" ht="15.75" customHeight="1">
      <c r="B980" s="58"/>
      <c r="C980" s="58"/>
      <c r="D980" s="58"/>
      <c r="E980" s="58"/>
      <c r="L980" s="18"/>
      <c r="M980" s="59"/>
    </row>
    <row r="981" ht="15.75" customHeight="1">
      <c r="B981" s="58"/>
      <c r="C981" s="58"/>
      <c r="D981" s="58"/>
      <c r="E981" s="58"/>
      <c r="L981" s="18"/>
      <c r="M981" s="59"/>
    </row>
    <row r="982" ht="15.75" customHeight="1">
      <c r="B982" s="58"/>
      <c r="C982" s="58"/>
      <c r="D982" s="58"/>
      <c r="E982" s="58"/>
      <c r="L982" s="18"/>
      <c r="M982" s="59"/>
    </row>
    <row r="983" ht="15.75" customHeight="1">
      <c r="B983" s="58"/>
      <c r="C983" s="58"/>
      <c r="D983" s="58"/>
      <c r="E983" s="58"/>
      <c r="L983" s="18"/>
      <c r="M983" s="59"/>
    </row>
    <row r="984" ht="15.75" customHeight="1">
      <c r="B984" s="58"/>
      <c r="C984" s="58"/>
      <c r="D984" s="58"/>
      <c r="E984" s="58"/>
      <c r="L984" s="18"/>
      <c r="M984" s="59"/>
    </row>
    <row r="985" ht="15.75" customHeight="1">
      <c r="B985" s="58"/>
      <c r="C985" s="58"/>
      <c r="D985" s="58"/>
      <c r="E985" s="58"/>
      <c r="L985" s="18"/>
      <c r="M985" s="59"/>
    </row>
    <row r="986" ht="15.75" customHeight="1">
      <c r="B986" s="58"/>
      <c r="C986" s="58"/>
      <c r="D986" s="58"/>
      <c r="E986" s="58"/>
      <c r="L986" s="18"/>
      <c r="M986" s="59"/>
    </row>
    <row r="987" ht="15.75" customHeight="1">
      <c r="B987" s="58"/>
      <c r="C987" s="58"/>
      <c r="D987" s="58"/>
      <c r="E987" s="58"/>
      <c r="L987" s="18"/>
      <c r="M987" s="59"/>
    </row>
    <row r="988" ht="15.75" customHeight="1">
      <c r="B988" s="58"/>
      <c r="C988" s="58"/>
      <c r="D988" s="58"/>
      <c r="E988" s="58"/>
      <c r="L988" s="18"/>
      <c r="M988" s="59"/>
    </row>
    <row r="989" ht="15.75" customHeight="1">
      <c r="B989" s="58"/>
      <c r="C989" s="58"/>
      <c r="D989" s="58"/>
      <c r="E989" s="58"/>
      <c r="L989" s="18"/>
      <c r="M989" s="59"/>
    </row>
    <row r="990" ht="15.75" customHeight="1">
      <c r="B990" s="58"/>
      <c r="C990" s="58"/>
      <c r="D990" s="58"/>
      <c r="E990" s="58"/>
      <c r="L990" s="18"/>
      <c r="M990" s="59"/>
    </row>
    <row r="991" ht="15.75" customHeight="1">
      <c r="B991" s="58"/>
      <c r="C991" s="58"/>
      <c r="D991" s="58"/>
      <c r="E991" s="58"/>
      <c r="L991" s="18"/>
      <c r="M991" s="59"/>
    </row>
    <row r="992" ht="15.75" customHeight="1">
      <c r="B992" s="58"/>
      <c r="C992" s="58"/>
      <c r="D992" s="58"/>
      <c r="E992" s="58"/>
      <c r="L992" s="18"/>
      <c r="M992" s="59"/>
    </row>
    <row r="993" ht="15.75" customHeight="1">
      <c r="B993" s="58"/>
      <c r="C993" s="58"/>
      <c r="D993" s="58"/>
      <c r="E993" s="58"/>
      <c r="L993" s="18"/>
      <c r="M993" s="59"/>
    </row>
    <row r="994" ht="15.75" customHeight="1">
      <c r="B994" s="58"/>
      <c r="C994" s="58"/>
      <c r="D994" s="58"/>
      <c r="E994" s="58"/>
      <c r="L994" s="18"/>
      <c r="M994" s="59"/>
    </row>
    <row r="995" ht="15.75" customHeight="1">
      <c r="B995" s="58"/>
      <c r="C995" s="58"/>
      <c r="D995" s="58"/>
      <c r="E995" s="58"/>
      <c r="L995" s="18"/>
      <c r="M995" s="59"/>
    </row>
    <row r="996" ht="15.75" customHeight="1">
      <c r="B996" s="58"/>
      <c r="C996" s="58"/>
      <c r="D996" s="58"/>
      <c r="E996" s="58"/>
      <c r="L996" s="18"/>
      <c r="M996" s="59"/>
    </row>
    <row r="997" ht="15.75" customHeight="1">
      <c r="B997" s="58"/>
      <c r="C997" s="58"/>
      <c r="D997" s="58"/>
      <c r="E997" s="58"/>
      <c r="L997" s="18"/>
      <c r="M997" s="59"/>
    </row>
    <row r="998" ht="15.75" customHeight="1">
      <c r="B998" s="58"/>
      <c r="C998" s="58"/>
      <c r="D998" s="58"/>
      <c r="E998" s="58"/>
      <c r="L998" s="18"/>
      <c r="M998" s="59"/>
    </row>
    <row r="999" ht="15.75" customHeight="1">
      <c r="B999" s="58"/>
      <c r="C999" s="58"/>
      <c r="D999" s="58"/>
      <c r="E999" s="58"/>
      <c r="L999" s="18"/>
      <c r="M999" s="59"/>
    </row>
    <row r="1000" ht="15.75" customHeight="1">
      <c r="B1000" s="58"/>
      <c r="C1000" s="58"/>
      <c r="D1000" s="58"/>
      <c r="E1000" s="58"/>
      <c r="L1000" s="18"/>
      <c r="M1000" s="59"/>
    </row>
  </sheetData>
  <autoFilter ref="$A$1:$M$1">
    <sortState ref="A1:M1">
      <sortCondition ref="B1"/>
    </sortState>
  </autoFilter>
  <dataValidations>
    <dataValidation type="list" allowBlank="1" showErrorMessage="1" sqref="N2:N16">
      <formula1>$T$2:$T$8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1" width="8.71"/>
    <col customWidth="1" min="62" max="62" width="8.86"/>
    <col customWidth="1" min="63" max="63" width="16.71"/>
    <col customWidth="1" min="64" max="64" width="8.71"/>
  </cols>
  <sheetData>
    <row r="1">
      <c r="A1" s="8" t="s">
        <v>3</v>
      </c>
      <c r="B1" s="8" t="s">
        <v>5</v>
      </c>
      <c r="C1" s="8" t="s">
        <v>7</v>
      </c>
      <c r="D1" s="8" t="s">
        <v>9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8" t="s">
        <v>47</v>
      </c>
      <c r="AN1" s="8" t="s">
        <v>48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J1" s="1" t="s">
        <v>68</v>
      </c>
      <c r="BK1" s="1" t="s">
        <v>69</v>
      </c>
    </row>
    <row r="2">
      <c r="A2" s="1">
        <v>3.0</v>
      </c>
      <c r="B2" s="1">
        <v>3.0</v>
      </c>
      <c r="C2" s="1">
        <v>3.0</v>
      </c>
      <c r="D2" s="1">
        <v>3.0</v>
      </c>
      <c r="E2" s="1">
        <v>3.0</v>
      </c>
      <c r="F2" s="1">
        <v>3.0</v>
      </c>
      <c r="G2" s="1">
        <v>3.0</v>
      </c>
      <c r="H2" s="1">
        <v>3.0</v>
      </c>
      <c r="I2" s="1">
        <v>3.0</v>
      </c>
      <c r="J2" s="1">
        <v>3.0</v>
      </c>
      <c r="K2" s="1">
        <v>3.0</v>
      </c>
      <c r="L2" s="1">
        <v>3.0</v>
      </c>
      <c r="M2" s="1">
        <v>3.0</v>
      </c>
      <c r="N2" s="1">
        <v>3.0</v>
      </c>
      <c r="O2" s="1">
        <v>3.0</v>
      </c>
      <c r="P2" s="1">
        <v>3.0</v>
      </c>
      <c r="Q2" s="1">
        <v>3.0</v>
      </c>
      <c r="R2" s="1">
        <v>3.0</v>
      </c>
      <c r="S2" s="1">
        <v>3.0</v>
      </c>
      <c r="T2" s="1">
        <v>3.0</v>
      </c>
      <c r="U2" s="1">
        <v>3.0</v>
      </c>
      <c r="V2" s="1">
        <v>3.0</v>
      </c>
      <c r="W2" s="1">
        <v>3.0</v>
      </c>
      <c r="X2" s="1">
        <v>3.0</v>
      </c>
      <c r="Y2" s="1">
        <v>3.0</v>
      </c>
      <c r="Z2" s="1">
        <v>3.0</v>
      </c>
      <c r="AA2" s="1">
        <v>3.0</v>
      </c>
      <c r="AB2" s="1">
        <v>3.0</v>
      </c>
      <c r="AC2" s="1">
        <v>3.0</v>
      </c>
      <c r="AD2" s="1">
        <v>3.0</v>
      </c>
      <c r="AE2" s="1">
        <v>3.0</v>
      </c>
      <c r="AF2" s="1">
        <v>3.0</v>
      </c>
      <c r="AG2" s="1">
        <v>3.0</v>
      </c>
      <c r="AH2" s="1">
        <v>3.0</v>
      </c>
      <c r="AI2" s="1">
        <v>3.0</v>
      </c>
      <c r="AJ2" s="1">
        <v>3.0</v>
      </c>
      <c r="AK2" s="1">
        <v>3.0</v>
      </c>
      <c r="AL2" s="1">
        <v>3.0</v>
      </c>
      <c r="AM2" s="1">
        <v>3.0</v>
      </c>
      <c r="AN2" s="1">
        <v>3.0</v>
      </c>
      <c r="AO2" s="1">
        <v>3.0</v>
      </c>
      <c r="AP2" s="1">
        <v>3.0</v>
      </c>
      <c r="AQ2" s="1">
        <v>3.0</v>
      </c>
      <c r="AR2" s="1">
        <v>3.0</v>
      </c>
      <c r="AS2" s="1">
        <v>3.0</v>
      </c>
      <c r="AT2" s="1">
        <v>3.0</v>
      </c>
      <c r="AU2" s="1">
        <v>3.0</v>
      </c>
      <c r="AV2" s="1">
        <v>3.0</v>
      </c>
      <c r="AW2" s="1">
        <v>3.0</v>
      </c>
      <c r="AX2" s="1">
        <v>3.0</v>
      </c>
      <c r="AY2" s="1">
        <v>3.0</v>
      </c>
      <c r="AZ2" s="1">
        <v>3.0</v>
      </c>
      <c r="BA2" s="1">
        <v>3.0</v>
      </c>
      <c r="BB2" s="1">
        <v>3.0</v>
      </c>
      <c r="BC2" s="1">
        <v>3.0</v>
      </c>
      <c r="BD2" s="1">
        <v>3.0</v>
      </c>
      <c r="BE2" s="1">
        <v>3.0</v>
      </c>
      <c r="BF2" s="1">
        <v>3.0</v>
      </c>
      <c r="BG2" s="1">
        <v>3.0</v>
      </c>
      <c r="BH2" s="1">
        <v>3.0</v>
      </c>
      <c r="BI2" s="1">
        <v>3.0</v>
      </c>
      <c r="BJ2" s="1" t="s">
        <v>70</v>
      </c>
      <c r="BK2" s="1" t="s">
        <v>71</v>
      </c>
      <c r="BL2" s="1">
        <f t="shared" ref="BL2:BL20" si="1">SUM(A2:BI2)</f>
        <v>183</v>
      </c>
    </row>
    <row r="3">
      <c r="A3" s="1">
        <v>2.0</v>
      </c>
      <c r="B3" s="1">
        <v>3.0</v>
      </c>
      <c r="C3" s="1">
        <v>3.0</v>
      </c>
      <c r="D3" s="1">
        <v>3.0</v>
      </c>
      <c r="E3" s="1">
        <v>3.0</v>
      </c>
      <c r="F3" s="1">
        <v>3.0</v>
      </c>
      <c r="G3" s="1">
        <v>3.0</v>
      </c>
      <c r="H3" s="1">
        <v>3.0</v>
      </c>
      <c r="I3" s="1">
        <v>3.0</v>
      </c>
      <c r="J3" s="1">
        <v>3.0</v>
      </c>
      <c r="K3" s="1">
        <v>3.0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3.0</v>
      </c>
      <c r="U3" s="1">
        <v>3.0</v>
      </c>
      <c r="V3" s="1">
        <v>3.0</v>
      </c>
      <c r="W3" s="1">
        <v>3.0</v>
      </c>
      <c r="X3" s="1">
        <v>3.0</v>
      </c>
      <c r="Y3" s="1">
        <v>3.0</v>
      </c>
      <c r="Z3" s="1">
        <v>3.0</v>
      </c>
      <c r="AA3" s="1">
        <v>3.0</v>
      </c>
      <c r="AB3" s="1">
        <v>3.0</v>
      </c>
      <c r="AC3" s="1">
        <v>3.0</v>
      </c>
      <c r="AD3" s="1">
        <v>3.0</v>
      </c>
      <c r="AE3" s="1">
        <v>3.0</v>
      </c>
      <c r="AF3" s="1">
        <v>3.0</v>
      </c>
      <c r="AG3" s="1">
        <v>3.0</v>
      </c>
      <c r="AH3" s="1">
        <v>3.0</v>
      </c>
      <c r="AI3" s="1">
        <v>3.0</v>
      </c>
      <c r="AJ3" s="1">
        <v>3.0</v>
      </c>
      <c r="AK3" s="1">
        <v>3.0</v>
      </c>
      <c r="AL3" s="1">
        <v>3.0</v>
      </c>
      <c r="AM3" s="1">
        <v>3.0</v>
      </c>
      <c r="AN3" s="1">
        <v>3.0</v>
      </c>
      <c r="AO3" s="1">
        <v>3.0</v>
      </c>
      <c r="AP3" s="1">
        <v>3.0</v>
      </c>
      <c r="AQ3" s="1">
        <v>3.0</v>
      </c>
      <c r="AR3" s="1">
        <v>3.0</v>
      </c>
      <c r="AS3" s="1">
        <v>3.0</v>
      </c>
      <c r="AT3" s="1">
        <v>3.0</v>
      </c>
      <c r="AU3" s="1">
        <v>3.0</v>
      </c>
      <c r="AV3" s="1">
        <v>3.0</v>
      </c>
      <c r="AW3" s="1">
        <v>3.0</v>
      </c>
      <c r="AX3" s="1">
        <v>3.0</v>
      </c>
      <c r="AY3" s="1">
        <v>3.0</v>
      </c>
      <c r="AZ3" s="1">
        <v>3.0</v>
      </c>
      <c r="BA3" s="1">
        <v>3.0</v>
      </c>
      <c r="BB3" s="1">
        <v>3.0</v>
      </c>
      <c r="BC3" s="1">
        <v>3.0</v>
      </c>
      <c r="BD3" s="1">
        <v>3.0</v>
      </c>
      <c r="BE3" s="1">
        <v>3.0</v>
      </c>
      <c r="BF3" s="1">
        <v>3.0</v>
      </c>
      <c r="BG3" s="1">
        <v>3.0</v>
      </c>
      <c r="BH3" s="1">
        <v>3.0</v>
      </c>
      <c r="BI3" s="1">
        <v>3.0</v>
      </c>
      <c r="BJ3" s="1" t="s">
        <v>70</v>
      </c>
      <c r="BK3" s="1" t="s">
        <v>72</v>
      </c>
      <c r="BL3" s="1">
        <f t="shared" si="1"/>
        <v>182</v>
      </c>
    </row>
    <row r="4">
      <c r="A4" s="1">
        <v>1.0</v>
      </c>
      <c r="B4" s="1">
        <v>3.0</v>
      </c>
      <c r="C4" s="1">
        <v>3.0</v>
      </c>
      <c r="D4" s="1">
        <v>3.0</v>
      </c>
      <c r="E4" s="1">
        <v>3.0</v>
      </c>
      <c r="F4" s="1">
        <v>3.0</v>
      </c>
      <c r="G4" s="1">
        <v>3.0</v>
      </c>
      <c r="H4" s="1">
        <v>3.0</v>
      </c>
      <c r="I4" s="1">
        <v>3.0</v>
      </c>
      <c r="J4" s="1">
        <v>3.0</v>
      </c>
      <c r="K4" s="1">
        <v>3.0</v>
      </c>
      <c r="L4" s="1">
        <v>3.0</v>
      </c>
      <c r="M4" s="1">
        <v>3.0</v>
      </c>
      <c r="N4" s="1">
        <v>3.0</v>
      </c>
      <c r="O4" s="1">
        <v>3.0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3.0</v>
      </c>
      <c r="W4" s="1">
        <v>3.0</v>
      </c>
      <c r="X4" s="1">
        <v>3.0</v>
      </c>
      <c r="Y4" s="1">
        <v>3.0</v>
      </c>
      <c r="Z4" s="1">
        <v>3.0</v>
      </c>
      <c r="AA4" s="1">
        <v>3.0</v>
      </c>
      <c r="AB4" s="1">
        <v>3.0</v>
      </c>
      <c r="AC4" s="1">
        <v>3.0</v>
      </c>
      <c r="AD4" s="1">
        <v>3.0</v>
      </c>
      <c r="AE4" s="1">
        <v>3.0</v>
      </c>
      <c r="AF4" s="1">
        <v>3.0</v>
      </c>
      <c r="AG4" s="1">
        <v>3.0</v>
      </c>
      <c r="AH4" s="1">
        <v>3.0</v>
      </c>
      <c r="AI4" s="1">
        <v>3.0</v>
      </c>
      <c r="AJ4" s="1">
        <v>3.0</v>
      </c>
      <c r="AK4" s="1">
        <v>3.0</v>
      </c>
      <c r="AL4" s="1">
        <v>3.0</v>
      </c>
      <c r="AM4" s="1">
        <v>3.0</v>
      </c>
      <c r="AN4" s="1">
        <v>3.0</v>
      </c>
      <c r="AO4" s="1">
        <v>3.0</v>
      </c>
      <c r="AP4" s="1">
        <v>3.0</v>
      </c>
      <c r="AQ4" s="1">
        <v>3.0</v>
      </c>
      <c r="AR4" s="1">
        <v>3.0</v>
      </c>
      <c r="AS4" s="1">
        <v>3.0</v>
      </c>
      <c r="AT4" s="1">
        <v>3.0</v>
      </c>
      <c r="AU4" s="1">
        <v>3.0</v>
      </c>
      <c r="AV4" s="1">
        <v>3.0</v>
      </c>
      <c r="AW4" s="1">
        <v>3.0</v>
      </c>
      <c r="AX4" s="1">
        <v>3.0</v>
      </c>
      <c r="AY4" s="1">
        <v>3.0</v>
      </c>
      <c r="AZ4" s="1">
        <v>3.0</v>
      </c>
      <c r="BA4" s="1">
        <v>3.0</v>
      </c>
      <c r="BB4" s="1">
        <v>3.0</v>
      </c>
      <c r="BC4" s="1">
        <v>3.0</v>
      </c>
      <c r="BD4" s="1">
        <v>3.0</v>
      </c>
      <c r="BE4" s="1">
        <v>3.0</v>
      </c>
      <c r="BF4" s="1">
        <v>3.0</v>
      </c>
      <c r="BG4" s="1">
        <v>3.0</v>
      </c>
      <c r="BH4" s="1">
        <v>3.0</v>
      </c>
      <c r="BI4" s="1">
        <v>3.0</v>
      </c>
      <c r="BJ4" s="1" t="s">
        <v>70</v>
      </c>
      <c r="BK4" s="1" t="s">
        <v>72</v>
      </c>
      <c r="BL4" s="1">
        <f t="shared" si="1"/>
        <v>181</v>
      </c>
    </row>
    <row r="5">
      <c r="A5" s="1">
        <v>0.0</v>
      </c>
      <c r="B5" s="1">
        <v>3.0</v>
      </c>
      <c r="C5" s="1">
        <v>3.0</v>
      </c>
      <c r="D5" s="1">
        <v>3.0</v>
      </c>
      <c r="E5" s="1">
        <v>3.0</v>
      </c>
      <c r="F5" s="1">
        <v>3.0</v>
      </c>
      <c r="G5" s="1">
        <v>3.0</v>
      </c>
      <c r="H5" s="1">
        <v>3.0</v>
      </c>
      <c r="I5" s="1">
        <v>3.0</v>
      </c>
      <c r="J5" s="1">
        <v>3.0</v>
      </c>
      <c r="K5" s="1">
        <v>3.0</v>
      </c>
      <c r="L5" s="1">
        <v>3.0</v>
      </c>
      <c r="M5" s="1">
        <v>3.0</v>
      </c>
      <c r="N5" s="1">
        <v>3.0</v>
      </c>
      <c r="O5" s="1">
        <v>3.0</v>
      </c>
      <c r="P5" s="1">
        <v>3.0</v>
      </c>
      <c r="Q5" s="1">
        <v>3.0</v>
      </c>
      <c r="R5" s="1">
        <v>3.0</v>
      </c>
      <c r="S5" s="1">
        <v>3.0</v>
      </c>
      <c r="T5" s="1">
        <v>3.0</v>
      </c>
      <c r="U5" s="1">
        <v>3.0</v>
      </c>
      <c r="V5" s="1">
        <v>3.0</v>
      </c>
      <c r="W5" s="1">
        <v>3.0</v>
      </c>
      <c r="X5" s="1">
        <v>3.0</v>
      </c>
      <c r="Y5" s="1">
        <v>3.0</v>
      </c>
      <c r="Z5" s="1">
        <v>3.0</v>
      </c>
      <c r="AA5" s="1">
        <v>3.0</v>
      </c>
      <c r="AB5" s="1">
        <v>3.0</v>
      </c>
      <c r="AC5" s="1">
        <v>3.0</v>
      </c>
      <c r="AD5" s="1">
        <v>3.0</v>
      </c>
      <c r="AE5" s="1">
        <v>3.0</v>
      </c>
      <c r="AF5" s="1">
        <v>3.0</v>
      </c>
      <c r="AG5" s="1">
        <v>3.0</v>
      </c>
      <c r="AH5" s="1">
        <v>3.0</v>
      </c>
      <c r="AI5" s="1">
        <v>3.0</v>
      </c>
      <c r="AJ5" s="1">
        <v>3.0</v>
      </c>
      <c r="AK5" s="1">
        <v>3.0</v>
      </c>
      <c r="AL5" s="1">
        <v>3.0</v>
      </c>
      <c r="AM5" s="1">
        <v>3.0</v>
      </c>
      <c r="AN5" s="1">
        <v>3.0</v>
      </c>
      <c r="AO5" s="1">
        <v>3.0</v>
      </c>
      <c r="AP5" s="1">
        <v>3.0</v>
      </c>
      <c r="AQ5" s="1">
        <v>3.0</v>
      </c>
      <c r="AR5" s="1">
        <v>3.0</v>
      </c>
      <c r="AS5" s="1">
        <v>3.0</v>
      </c>
      <c r="AT5" s="1">
        <v>3.0</v>
      </c>
      <c r="AU5" s="1">
        <v>3.0</v>
      </c>
      <c r="AV5" s="1">
        <v>3.0</v>
      </c>
      <c r="AW5" s="1">
        <v>3.0</v>
      </c>
      <c r="AX5" s="1">
        <v>3.0</v>
      </c>
      <c r="AY5" s="1">
        <v>3.0</v>
      </c>
      <c r="AZ5" s="1">
        <v>3.0</v>
      </c>
      <c r="BA5" s="1">
        <v>3.0</v>
      </c>
      <c r="BB5" s="1">
        <v>3.0</v>
      </c>
      <c r="BC5" s="1">
        <v>3.0</v>
      </c>
      <c r="BD5" s="1">
        <v>3.0</v>
      </c>
      <c r="BE5" s="1">
        <v>3.0</v>
      </c>
      <c r="BF5" s="1">
        <v>3.0</v>
      </c>
      <c r="BG5" s="1">
        <v>3.0</v>
      </c>
      <c r="BH5" s="1">
        <v>3.0</v>
      </c>
      <c r="BI5" s="1">
        <v>3.0</v>
      </c>
      <c r="BJ5" s="1" t="s">
        <v>70</v>
      </c>
      <c r="BK5" s="1" t="s">
        <v>72</v>
      </c>
      <c r="BL5" s="1">
        <f t="shared" si="1"/>
        <v>180</v>
      </c>
    </row>
    <row r="6">
      <c r="A6" s="1">
        <v>-1.0</v>
      </c>
      <c r="B6" s="1">
        <v>3.0</v>
      </c>
      <c r="C6" s="1">
        <v>3.0</v>
      </c>
      <c r="D6" s="1">
        <v>3.0</v>
      </c>
      <c r="E6" s="1">
        <v>3.0</v>
      </c>
      <c r="F6" s="1">
        <v>3.0</v>
      </c>
      <c r="G6" s="1">
        <v>3.0</v>
      </c>
      <c r="H6" s="1">
        <v>3.0</v>
      </c>
      <c r="I6" s="1">
        <v>3.0</v>
      </c>
      <c r="J6" s="1">
        <v>3.0</v>
      </c>
      <c r="K6" s="1">
        <v>3.0</v>
      </c>
      <c r="L6" s="1">
        <v>3.0</v>
      </c>
      <c r="M6" s="1">
        <v>3.0</v>
      </c>
      <c r="N6" s="1">
        <v>3.0</v>
      </c>
      <c r="O6" s="1">
        <v>3.0</v>
      </c>
      <c r="P6" s="1">
        <v>3.0</v>
      </c>
      <c r="Q6" s="1">
        <v>3.0</v>
      </c>
      <c r="R6" s="1">
        <v>3.0</v>
      </c>
      <c r="S6" s="1">
        <v>3.0</v>
      </c>
      <c r="T6" s="1">
        <v>3.0</v>
      </c>
      <c r="U6" s="1">
        <v>3.0</v>
      </c>
      <c r="V6" s="1">
        <v>3.0</v>
      </c>
      <c r="W6" s="1">
        <v>3.0</v>
      </c>
      <c r="X6" s="1">
        <v>3.0</v>
      </c>
      <c r="Y6" s="1">
        <v>3.0</v>
      </c>
      <c r="Z6" s="1">
        <v>3.0</v>
      </c>
      <c r="AA6" s="1">
        <v>3.0</v>
      </c>
      <c r="AB6" s="1">
        <v>3.0</v>
      </c>
      <c r="AC6" s="1">
        <v>3.0</v>
      </c>
      <c r="AD6" s="1">
        <v>3.0</v>
      </c>
      <c r="AE6" s="1">
        <v>3.0</v>
      </c>
      <c r="AF6" s="1">
        <v>3.0</v>
      </c>
      <c r="AG6" s="1">
        <v>3.0</v>
      </c>
      <c r="AH6" s="1">
        <v>3.0</v>
      </c>
      <c r="AI6" s="1">
        <v>3.0</v>
      </c>
      <c r="AJ6" s="1">
        <v>3.0</v>
      </c>
      <c r="AK6" s="1">
        <v>3.0</v>
      </c>
      <c r="AL6" s="1">
        <v>3.0</v>
      </c>
      <c r="AM6" s="1">
        <v>3.0</v>
      </c>
      <c r="AN6" s="1">
        <v>3.0</v>
      </c>
      <c r="AO6" s="1">
        <v>3.0</v>
      </c>
      <c r="AP6" s="1">
        <v>3.0</v>
      </c>
      <c r="AQ6" s="1">
        <v>3.0</v>
      </c>
      <c r="AR6" s="1">
        <v>3.0</v>
      </c>
      <c r="AS6" s="1">
        <v>3.0</v>
      </c>
      <c r="AT6" s="1">
        <v>3.0</v>
      </c>
      <c r="AU6" s="1">
        <v>3.0</v>
      </c>
      <c r="AV6" s="1">
        <v>3.0</v>
      </c>
      <c r="AW6" s="1">
        <v>3.0</v>
      </c>
      <c r="AX6" s="1">
        <v>3.0</v>
      </c>
      <c r="AY6" s="1">
        <v>3.0</v>
      </c>
      <c r="AZ6" s="1">
        <v>3.0</v>
      </c>
      <c r="BA6" s="1">
        <v>3.0</v>
      </c>
      <c r="BB6" s="1">
        <v>3.0</v>
      </c>
      <c r="BC6" s="1">
        <v>3.0</v>
      </c>
      <c r="BD6" s="1">
        <v>3.0</v>
      </c>
      <c r="BE6" s="1">
        <v>3.0</v>
      </c>
      <c r="BF6" s="1">
        <v>3.0</v>
      </c>
      <c r="BG6" s="1">
        <v>3.0</v>
      </c>
      <c r="BH6" s="1">
        <v>3.0</v>
      </c>
      <c r="BI6" s="1">
        <v>3.0</v>
      </c>
      <c r="BJ6" s="1" t="s">
        <v>70</v>
      </c>
      <c r="BK6" s="1" t="s">
        <v>72</v>
      </c>
      <c r="BL6" s="1">
        <f t="shared" si="1"/>
        <v>179</v>
      </c>
    </row>
    <row r="7">
      <c r="A7" s="1">
        <v>-2.0</v>
      </c>
      <c r="B7" s="1">
        <v>3.0</v>
      </c>
      <c r="C7" s="1">
        <v>3.0</v>
      </c>
      <c r="D7" s="1">
        <v>3.0</v>
      </c>
      <c r="E7" s="1">
        <v>3.0</v>
      </c>
      <c r="F7" s="1">
        <v>3.0</v>
      </c>
      <c r="G7" s="1">
        <v>3.0</v>
      </c>
      <c r="H7" s="1">
        <v>3.0</v>
      </c>
      <c r="I7" s="1">
        <v>3.0</v>
      </c>
      <c r="J7" s="1">
        <v>3.0</v>
      </c>
      <c r="K7" s="1">
        <v>3.0</v>
      </c>
      <c r="L7" s="1">
        <v>3.0</v>
      </c>
      <c r="M7" s="1">
        <v>3.0</v>
      </c>
      <c r="N7" s="1">
        <v>3.0</v>
      </c>
      <c r="O7" s="1">
        <v>3.0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  <c r="Z7" s="1">
        <v>3.0</v>
      </c>
      <c r="AA7" s="1">
        <v>3.0</v>
      </c>
      <c r="AB7" s="1">
        <v>3.0</v>
      </c>
      <c r="AC7" s="1">
        <v>3.0</v>
      </c>
      <c r="AD7" s="1">
        <v>3.0</v>
      </c>
      <c r="AE7" s="1">
        <v>3.0</v>
      </c>
      <c r="AF7" s="1">
        <v>3.0</v>
      </c>
      <c r="AG7" s="1">
        <v>3.0</v>
      </c>
      <c r="AH7" s="1">
        <v>3.0</v>
      </c>
      <c r="AI7" s="1">
        <v>3.0</v>
      </c>
      <c r="AJ7" s="1">
        <v>3.0</v>
      </c>
      <c r="AK7" s="1">
        <v>3.0</v>
      </c>
      <c r="AL7" s="1">
        <v>3.0</v>
      </c>
      <c r="AM7" s="1">
        <v>3.0</v>
      </c>
      <c r="AN7" s="1">
        <v>3.0</v>
      </c>
      <c r="AO7" s="1">
        <v>3.0</v>
      </c>
      <c r="AP7" s="1">
        <v>3.0</v>
      </c>
      <c r="AQ7" s="1">
        <v>3.0</v>
      </c>
      <c r="AR7" s="1">
        <v>3.0</v>
      </c>
      <c r="AS7" s="1">
        <v>3.0</v>
      </c>
      <c r="AT7" s="1">
        <v>3.0</v>
      </c>
      <c r="AU7" s="1">
        <v>3.0</v>
      </c>
      <c r="AV7" s="1">
        <v>3.0</v>
      </c>
      <c r="AW7" s="1">
        <v>3.0</v>
      </c>
      <c r="AX7" s="1">
        <v>3.0</v>
      </c>
      <c r="AY7" s="1">
        <v>3.0</v>
      </c>
      <c r="AZ7" s="1">
        <v>3.0</v>
      </c>
      <c r="BA7" s="1">
        <v>3.0</v>
      </c>
      <c r="BB7" s="1">
        <v>3.0</v>
      </c>
      <c r="BC7" s="1">
        <v>3.0</v>
      </c>
      <c r="BD7" s="1">
        <v>3.0</v>
      </c>
      <c r="BE7" s="1">
        <v>3.0</v>
      </c>
      <c r="BF7" s="1">
        <v>3.0</v>
      </c>
      <c r="BG7" s="1">
        <v>3.0</v>
      </c>
      <c r="BH7" s="1">
        <v>3.0</v>
      </c>
      <c r="BI7" s="1">
        <v>3.0</v>
      </c>
      <c r="BJ7" s="1" t="s">
        <v>70</v>
      </c>
      <c r="BK7" s="1" t="s">
        <v>72</v>
      </c>
      <c r="BL7" s="1">
        <f t="shared" si="1"/>
        <v>178</v>
      </c>
    </row>
    <row r="8">
      <c r="A8" s="1">
        <v>-3.0</v>
      </c>
      <c r="B8" s="1">
        <v>3.0</v>
      </c>
      <c r="C8" s="1">
        <v>3.0</v>
      </c>
      <c r="D8" s="1">
        <v>3.0</v>
      </c>
      <c r="E8" s="1">
        <v>3.0</v>
      </c>
      <c r="F8" s="1">
        <v>3.0</v>
      </c>
      <c r="G8" s="1">
        <v>3.0</v>
      </c>
      <c r="H8" s="1">
        <v>3.0</v>
      </c>
      <c r="I8" s="1">
        <v>3.0</v>
      </c>
      <c r="J8" s="1">
        <v>3.0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3.0</v>
      </c>
      <c r="W8" s="1">
        <v>3.0</v>
      </c>
      <c r="X8" s="1">
        <v>3.0</v>
      </c>
      <c r="Y8" s="1">
        <v>3.0</v>
      </c>
      <c r="Z8" s="1">
        <v>3.0</v>
      </c>
      <c r="AA8" s="1">
        <v>3.0</v>
      </c>
      <c r="AB8" s="1">
        <v>3.0</v>
      </c>
      <c r="AC8" s="1">
        <v>3.0</v>
      </c>
      <c r="AD8" s="1">
        <v>3.0</v>
      </c>
      <c r="AE8" s="1">
        <v>3.0</v>
      </c>
      <c r="AF8" s="1">
        <v>3.0</v>
      </c>
      <c r="AG8" s="1">
        <v>3.0</v>
      </c>
      <c r="AH8" s="1">
        <v>3.0</v>
      </c>
      <c r="AI8" s="1">
        <v>3.0</v>
      </c>
      <c r="AJ8" s="1">
        <v>3.0</v>
      </c>
      <c r="AK8" s="1">
        <v>3.0</v>
      </c>
      <c r="AL8" s="1">
        <v>3.0</v>
      </c>
      <c r="AM8" s="1">
        <v>3.0</v>
      </c>
      <c r="AN8" s="1">
        <v>3.0</v>
      </c>
      <c r="AO8" s="1">
        <v>3.0</v>
      </c>
      <c r="AP8" s="1">
        <v>3.0</v>
      </c>
      <c r="AQ8" s="1">
        <v>3.0</v>
      </c>
      <c r="AR8" s="1">
        <v>3.0</v>
      </c>
      <c r="AS8" s="1">
        <v>3.0</v>
      </c>
      <c r="AT8" s="1">
        <v>3.0</v>
      </c>
      <c r="AU8" s="1">
        <v>3.0</v>
      </c>
      <c r="AV8" s="1">
        <v>3.0</v>
      </c>
      <c r="AW8" s="1">
        <v>3.0</v>
      </c>
      <c r="AX8" s="1">
        <v>3.0</v>
      </c>
      <c r="AY8" s="1">
        <v>3.0</v>
      </c>
      <c r="AZ8" s="1">
        <v>3.0</v>
      </c>
      <c r="BA8" s="1">
        <v>3.0</v>
      </c>
      <c r="BB8" s="1">
        <v>3.0</v>
      </c>
      <c r="BC8" s="1">
        <v>3.0</v>
      </c>
      <c r="BD8" s="1">
        <v>3.0</v>
      </c>
      <c r="BE8" s="1">
        <v>3.0</v>
      </c>
      <c r="BF8" s="1">
        <v>3.0</v>
      </c>
      <c r="BG8" s="1">
        <v>3.0</v>
      </c>
      <c r="BH8" s="1">
        <v>3.0</v>
      </c>
      <c r="BI8" s="1">
        <v>3.0</v>
      </c>
      <c r="BJ8" s="1" t="s">
        <v>70</v>
      </c>
      <c r="BK8" s="1" t="s">
        <v>72</v>
      </c>
      <c r="BL8" s="1">
        <f t="shared" si="1"/>
        <v>177</v>
      </c>
    </row>
    <row r="9">
      <c r="A9" s="1">
        <v>2.0</v>
      </c>
      <c r="B9" s="1">
        <v>2.0</v>
      </c>
      <c r="C9" s="1">
        <v>3.0</v>
      </c>
      <c r="D9" s="1">
        <v>3.0</v>
      </c>
      <c r="E9" s="1">
        <v>3.0</v>
      </c>
      <c r="F9" s="1">
        <v>3.0</v>
      </c>
      <c r="G9" s="1">
        <v>3.0</v>
      </c>
      <c r="H9" s="1">
        <v>3.0</v>
      </c>
      <c r="I9" s="1">
        <v>3.0</v>
      </c>
      <c r="J9" s="1">
        <v>3.0</v>
      </c>
      <c r="K9" s="1">
        <v>3.0</v>
      </c>
      <c r="L9" s="1">
        <v>3.0</v>
      </c>
      <c r="M9" s="1">
        <v>3.0</v>
      </c>
      <c r="N9" s="1">
        <v>3.0</v>
      </c>
      <c r="O9" s="1">
        <v>3.0</v>
      </c>
      <c r="P9" s="1">
        <v>3.0</v>
      </c>
      <c r="Q9" s="1">
        <v>3.0</v>
      </c>
      <c r="R9" s="1">
        <v>3.0</v>
      </c>
      <c r="S9" s="1">
        <v>3.0</v>
      </c>
      <c r="T9" s="1">
        <v>3.0</v>
      </c>
      <c r="U9" s="1">
        <v>3.0</v>
      </c>
      <c r="V9" s="1">
        <v>3.0</v>
      </c>
      <c r="W9" s="1">
        <v>3.0</v>
      </c>
      <c r="X9" s="1">
        <v>3.0</v>
      </c>
      <c r="Y9" s="1">
        <v>3.0</v>
      </c>
      <c r="Z9" s="1">
        <v>3.0</v>
      </c>
      <c r="AA9" s="1">
        <v>3.0</v>
      </c>
      <c r="AB9" s="1">
        <v>3.0</v>
      </c>
      <c r="AC9" s="1">
        <v>3.0</v>
      </c>
      <c r="AD9" s="1">
        <v>3.0</v>
      </c>
      <c r="AE9" s="1">
        <v>3.0</v>
      </c>
      <c r="AF9" s="1">
        <v>3.0</v>
      </c>
      <c r="AG9" s="1">
        <v>3.0</v>
      </c>
      <c r="AH9" s="1">
        <v>3.0</v>
      </c>
      <c r="AI9" s="1">
        <v>3.0</v>
      </c>
      <c r="AJ9" s="1">
        <v>3.0</v>
      </c>
      <c r="AK9" s="1">
        <v>3.0</v>
      </c>
      <c r="AL9" s="1">
        <v>3.0</v>
      </c>
      <c r="AM9" s="1">
        <v>3.0</v>
      </c>
      <c r="AN9" s="1">
        <v>3.0</v>
      </c>
      <c r="AO9" s="1">
        <v>3.0</v>
      </c>
      <c r="AP9" s="1">
        <v>3.0</v>
      </c>
      <c r="AQ9" s="1">
        <v>3.0</v>
      </c>
      <c r="AR9" s="1">
        <v>3.0</v>
      </c>
      <c r="AS9" s="1">
        <v>3.0</v>
      </c>
      <c r="AT9" s="1">
        <v>3.0</v>
      </c>
      <c r="AU9" s="1">
        <v>3.0</v>
      </c>
      <c r="AV9" s="1">
        <v>3.0</v>
      </c>
      <c r="AW9" s="1">
        <v>3.0</v>
      </c>
      <c r="AX9" s="1">
        <v>3.0</v>
      </c>
      <c r="AY9" s="1">
        <v>3.0</v>
      </c>
      <c r="AZ9" s="1">
        <v>3.0</v>
      </c>
      <c r="BA9" s="1">
        <v>3.0</v>
      </c>
      <c r="BB9" s="1">
        <v>3.0</v>
      </c>
      <c r="BC9" s="1">
        <v>3.0</v>
      </c>
      <c r="BD9" s="1">
        <v>3.0</v>
      </c>
      <c r="BE9" s="1">
        <v>3.0</v>
      </c>
      <c r="BF9" s="1">
        <v>3.0</v>
      </c>
      <c r="BG9" s="1">
        <v>3.0</v>
      </c>
      <c r="BH9" s="1">
        <v>3.0</v>
      </c>
      <c r="BI9" s="1">
        <v>3.0</v>
      </c>
      <c r="BJ9" s="1" t="s">
        <v>70</v>
      </c>
      <c r="BK9" s="1" t="s">
        <v>72</v>
      </c>
      <c r="BL9" s="1">
        <f t="shared" si="1"/>
        <v>181</v>
      </c>
    </row>
    <row r="10">
      <c r="A10" s="1">
        <v>2.0</v>
      </c>
      <c r="B10" s="1">
        <v>2.0</v>
      </c>
      <c r="C10" s="1">
        <v>2.0</v>
      </c>
      <c r="D10" s="1">
        <v>2.0</v>
      </c>
      <c r="E10" s="1">
        <v>3.0</v>
      </c>
      <c r="F10" s="1">
        <v>3.0</v>
      </c>
      <c r="G10" s="1">
        <v>3.0</v>
      </c>
      <c r="H10" s="1">
        <v>3.0</v>
      </c>
      <c r="I10" s="1">
        <v>3.0</v>
      </c>
      <c r="J10" s="1">
        <v>3.0</v>
      </c>
      <c r="K10" s="1">
        <v>3.0</v>
      </c>
      <c r="L10" s="1">
        <v>3.0</v>
      </c>
      <c r="M10" s="1">
        <v>3.0</v>
      </c>
      <c r="N10" s="1">
        <v>3.0</v>
      </c>
      <c r="O10" s="1">
        <v>3.0</v>
      </c>
      <c r="P10" s="1">
        <v>3.0</v>
      </c>
      <c r="Q10" s="1">
        <v>3.0</v>
      </c>
      <c r="R10" s="1">
        <v>3.0</v>
      </c>
      <c r="S10" s="1">
        <v>3.0</v>
      </c>
      <c r="T10" s="1">
        <v>3.0</v>
      </c>
      <c r="U10" s="1">
        <v>3.0</v>
      </c>
      <c r="V10" s="1">
        <v>3.0</v>
      </c>
      <c r="W10" s="1">
        <v>3.0</v>
      </c>
      <c r="X10" s="1">
        <v>3.0</v>
      </c>
      <c r="Y10" s="1">
        <v>3.0</v>
      </c>
      <c r="Z10" s="1">
        <v>3.0</v>
      </c>
      <c r="AA10" s="1">
        <v>3.0</v>
      </c>
      <c r="AB10" s="1">
        <v>3.0</v>
      </c>
      <c r="AC10" s="1">
        <v>3.0</v>
      </c>
      <c r="AD10" s="1">
        <v>3.0</v>
      </c>
      <c r="AE10" s="1">
        <v>3.0</v>
      </c>
      <c r="AF10" s="1">
        <v>3.0</v>
      </c>
      <c r="AG10" s="1">
        <v>3.0</v>
      </c>
      <c r="AH10" s="1">
        <v>3.0</v>
      </c>
      <c r="AI10" s="1">
        <v>3.0</v>
      </c>
      <c r="AJ10" s="1">
        <v>3.0</v>
      </c>
      <c r="AK10" s="1">
        <v>3.0</v>
      </c>
      <c r="AL10" s="1">
        <v>3.0</v>
      </c>
      <c r="AM10" s="1">
        <v>3.0</v>
      </c>
      <c r="AN10" s="1">
        <v>3.0</v>
      </c>
      <c r="AO10" s="1">
        <v>3.0</v>
      </c>
      <c r="AP10" s="1">
        <v>3.0</v>
      </c>
      <c r="AQ10" s="1">
        <v>3.0</v>
      </c>
      <c r="AR10" s="1">
        <v>3.0</v>
      </c>
      <c r="AS10" s="1">
        <v>3.0</v>
      </c>
      <c r="AT10" s="1">
        <v>3.0</v>
      </c>
      <c r="AU10" s="1">
        <v>3.0</v>
      </c>
      <c r="AV10" s="1">
        <v>3.0</v>
      </c>
      <c r="AW10" s="1">
        <v>3.0</v>
      </c>
      <c r="AX10" s="1">
        <v>3.0</v>
      </c>
      <c r="AY10" s="1">
        <v>3.0</v>
      </c>
      <c r="AZ10" s="1">
        <v>3.0</v>
      </c>
      <c r="BA10" s="1">
        <v>3.0</v>
      </c>
      <c r="BB10" s="1">
        <v>3.0</v>
      </c>
      <c r="BC10" s="1">
        <v>3.0</v>
      </c>
      <c r="BD10" s="1">
        <v>3.0</v>
      </c>
      <c r="BE10" s="1">
        <v>3.0</v>
      </c>
      <c r="BF10" s="1">
        <v>3.0</v>
      </c>
      <c r="BG10" s="1">
        <v>3.0</v>
      </c>
      <c r="BH10" s="1">
        <v>3.0</v>
      </c>
      <c r="BI10" s="1">
        <v>3.0</v>
      </c>
      <c r="BJ10" s="1" t="s">
        <v>70</v>
      </c>
      <c r="BK10" s="1" t="s">
        <v>72</v>
      </c>
      <c r="BL10" s="1">
        <f t="shared" si="1"/>
        <v>179</v>
      </c>
    </row>
    <row r="11">
      <c r="BL11" s="1">
        <f t="shared" si="1"/>
        <v>0</v>
      </c>
    </row>
    <row r="12">
      <c r="BL12" s="1">
        <f t="shared" si="1"/>
        <v>0</v>
      </c>
    </row>
    <row r="13">
      <c r="BL13" s="1">
        <f t="shared" si="1"/>
        <v>0</v>
      </c>
    </row>
    <row r="14">
      <c r="BL14" s="1">
        <f t="shared" si="1"/>
        <v>0</v>
      </c>
    </row>
    <row r="15">
      <c r="BL15" s="1">
        <f t="shared" si="1"/>
        <v>0</v>
      </c>
    </row>
    <row r="16">
      <c r="BL16" s="1">
        <f t="shared" si="1"/>
        <v>0</v>
      </c>
    </row>
    <row r="17">
      <c r="BL17" s="1">
        <f t="shared" si="1"/>
        <v>0</v>
      </c>
    </row>
    <row r="18">
      <c r="A18" s="1">
        <v>-1.0</v>
      </c>
      <c r="B18" s="1">
        <v>-3.0</v>
      </c>
      <c r="C18" s="1">
        <v>-3.0</v>
      </c>
      <c r="D18" s="1">
        <v>-3.0</v>
      </c>
      <c r="E18" s="1">
        <v>-3.0</v>
      </c>
      <c r="F18" s="1">
        <v>-3.0</v>
      </c>
      <c r="G18" s="1">
        <v>-3.0</v>
      </c>
      <c r="H18" s="1">
        <v>-3.0</v>
      </c>
      <c r="I18" s="1">
        <v>-3.0</v>
      </c>
      <c r="J18" s="1">
        <v>-3.0</v>
      </c>
      <c r="K18" s="1">
        <v>-3.0</v>
      </c>
      <c r="L18" s="1">
        <v>-3.0</v>
      </c>
      <c r="M18" s="1">
        <v>-3.0</v>
      </c>
      <c r="N18" s="1">
        <v>-3.0</v>
      </c>
      <c r="O18" s="1">
        <v>-3.0</v>
      </c>
      <c r="P18" s="1">
        <v>-3.0</v>
      </c>
      <c r="Q18" s="1">
        <v>-3.0</v>
      </c>
      <c r="R18" s="1">
        <v>-3.0</v>
      </c>
      <c r="S18" s="1">
        <v>-3.0</v>
      </c>
      <c r="T18" s="1">
        <v>-3.0</v>
      </c>
      <c r="U18" s="1">
        <v>-3.0</v>
      </c>
      <c r="V18" s="1">
        <v>-3.0</v>
      </c>
      <c r="W18" s="1">
        <v>-3.0</v>
      </c>
      <c r="X18" s="1">
        <v>-3.0</v>
      </c>
      <c r="Y18" s="1">
        <v>-3.0</v>
      </c>
      <c r="Z18" s="1">
        <v>-3.0</v>
      </c>
      <c r="AA18" s="1">
        <v>-3.0</v>
      </c>
      <c r="AB18" s="1">
        <v>-3.0</v>
      </c>
      <c r="AC18" s="1">
        <v>-3.0</v>
      </c>
      <c r="AD18" s="1">
        <v>-3.0</v>
      </c>
      <c r="AE18" s="1">
        <v>-3.0</v>
      </c>
      <c r="AF18" s="1">
        <v>-3.0</v>
      </c>
      <c r="AG18" s="1">
        <v>-3.0</v>
      </c>
      <c r="AH18" s="1">
        <v>-3.0</v>
      </c>
      <c r="AI18" s="1">
        <v>-3.0</v>
      </c>
      <c r="AJ18" s="1">
        <v>-3.0</v>
      </c>
      <c r="AK18" s="1">
        <v>-3.0</v>
      </c>
      <c r="AL18" s="1">
        <v>-3.0</v>
      </c>
      <c r="AM18" s="1">
        <v>-3.0</v>
      </c>
      <c r="AN18" s="1">
        <v>-3.0</v>
      </c>
      <c r="AO18" s="1">
        <v>-3.0</v>
      </c>
      <c r="AP18" s="1">
        <v>-3.0</v>
      </c>
      <c r="AQ18" s="1">
        <v>-3.0</v>
      </c>
      <c r="AR18" s="1">
        <v>-3.0</v>
      </c>
      <c r="AS18" s="1">
        <v>-3.0</v>
      </c>
      <c r="AT18" s="1">
        <v>-3.0</v>
      </c>
      <c r="AU18" s="1">
        <v>-3.0</v>
      </c>
      <c r="AV18" s="1">
        <v>-3.0</v>
      </c>
      <c r="AW18" s="1">
        <v>-3.0</v>
      </c>
      <c r="AX18" s="1">
        <v>-3.0</v>
      </c>
      <c r="AY18" s="1">
        <v>-3.0</v>
      </c>
      <c r="AZ18" s="1">
        <v>-3.0</v>
      </c>
      <c r="BA18" s="1">
        <v>-3.0</v>
      </c>
      <c r="BB18" s="1">
        <v>-3.0</v>
      </c>
      <c r="BC18" s="1">
        <v>-3.0</v>
      </c>
      <c r="BD18" s="1">
        <v>-3.0</v>
      </c>
      <c r="BE18" s="1">
        <v>-3.0</v>
      </c>
      <c r="BF18" s="1">
        <v>-3.0</v>
      </c>
      <c r="BG18" s="1">
        <v>-3.0</v>
      </c>
      <c r="BH18" s="1">
        <v>-3.0</v>
      </c>
      <c r="BI18" s="1">
        <v>-3.0</v>
      </c>
      <c r="BL18" s="1">
        <f t="shared" si="1"/>
        <v>-181</v>
      </c>
    </row>
    <row r="19">
      <c r="A19" s="1">
        <v>-2.0</v>
      </c>
      <c r="B19" s="1">
        <v>-3.0</v>
      </c>
      <c r="C19" s="1">
        <v>-3.0</v>
      </c>
      <c r="D19" s="1">
        <v>-3.0</v>
      </c>
      <c r="E19" s="1">
        <v>-3.0</v>
      </c>
      <c r="F19" s="1">
        <v>-3.0</v>
      </c>
      <c r="G19" s="1">
        <v>-3.0</v>
      </c>
      <c r="H19" s="1">
        <v>-3.0</v>
      </c>
      <c r="I19" s="1">
        <v>-3.0</v>
      </c>
      <c r="J19" s="1">
        <v>-3.0</v>
      </c>
      <c r="K19" s="1">
        <v>-3.0</v>
      </c>
      <c r="L19" s="1">
        <v>-3.0</v>
      </c>
      <c r="M19" s="1">
        <v>-3.0</v>
      </c>
      <c r="N19" s="1">
        <v>-3.0</v>
      </c>
      <c r="O19" s="1">
        <v>-3.0</v>
      </c>
      <c r="P19" s="1">
        <v>-3.0</v>
      </c>
      <c r="Q19" s="1">
        <v>-3.0</v>
      </c>
      <c r="R19" s="1">
        <v>-3.0</v>
      </c>
      <c r="S19" s="1">
        <v>-3.0</v>
      </c>
      <c r="T19" s="1">
        <v>-3.0</v>
      </c>
      <c r="U19" s="1">
        <v>-3.0</v>
      </c>
      <c r="V19" s="1">
        <v>-3.0</v>
      </c>
      <c r="W19" s="1">
        <v>-3.0</v>
      </c>
      <c r="X19" s="1">
        <v>-3.0</v>
      </c>
      <c r="Y19" s="1">
        <v>-3.0</v>
      </c>
      <c r="Z19" s="1">
        <v>-3.0</v>
      </c>
      <c r="AA19" s="1">
        <v>-3.0</v>
      </c>
      <c r="AB19" s="1">
        <v>-3.0</v>
      </c>
      <c r="AC19" s="1">
        <v>-3.0</v>
      </c>
      <c r="AD19" s="1">
        <v>-3.0</v>
      </c>
      <c r="AE19" s="1">
        <v>-3.0</v>
      </c>
      <c r="AF19" s="1">
        <v>-3.0</v>
      </c>
      <c r="AG19" s="1">
        <v>-3.0</v>
      </c>
      <c r="AH19" s="1">
        <v>-3.0</v>
      </c>
      <c r="AI19" s="1">
        <v>-3.0</v>
      </c>
      <c r="AJ19" s="1">
        <v>-3.0</v>
      </c>
      <c r="AK19" s="1">
        <v>-3.0</v>
      </c>
      <c r="AL19" s="1">
        <v>-3.0</v>
      </c>
      <c r="AM19" s="1">
        <v>-3.0</v>
      </c>
      <c r="AN19" s="1">
        <v>-3.0</v>
      </c>
      <c r="AO19" s="1">
        <v>-3.0</v>
      </c>
      <c r="AP19" s="1">
        <v>-3.0</v>
      </c>
      <c r="AQ19" s="1">
        <v>-3.0</v>
      </c>
      <c r="AR19" s="1">
        <v>-3.0</v>
      </c>
      <c r="AS19" s="1">
        <v>-3.0</v>
      </c>
      <c r="AT19" s="1">
        <v>-3.0</v>
      </c>
      <c r="AU19" s="1">
        <v>-3.0</v>
      </c>
      <c r="AV19" s="1">
        <v>-3.0</v>
      </c>
      <c r="AW19" s="1">
        <v>-3.0</v>
      </c>
      <c r="AX19" s="1">
        <v>-3.0</v>
      </c>
      <c r="AY19" s="1">
        <v>-3.0</v>
      </c>
      <c r="AZ19" s="1">
        <v>-3.0</v>
      </c>
      <c r="BA19" s="1">
        <v>-3.0</v>
      </c>
      <c r="BB19" s="1">
        <v>-3.0</v>
      </c>
      <c r="BC19" s="1">
        <v>-3.0</v>
      </c>
      <c r="BD19" s="1">
        <v>-3.0</v>
      </c>
      <c r="BE19" s="1">
        <v>-3.0</v>
      </c>
      <c r="BF19" s="1">
        <v>-3.0</v>
      </c>
      <c r="BG19" s="1">
        <v>-3.0</v>
      </c>
      <c r="BH19" s="1">
        <v>-3.0</v>
      </c>
      <c r="BI19" s="1">
        <v>-3.0</v>
      </c>
      <c r="BJ19" s="1" t="s">
        <v>70</v>
      </c>
      <c r="BK19" s="1" t="s">
        <v>71</v>
      </c>
      <c r="BL19" s="1">
        <f t="shared" si="1"/>
        <v>-182</v>
      </c>
    </row>
    <row r="20">
      <c r="A20" s="1">
        <v>-3.0</v>
      </c>
      <c r="B20" s="1">
        <v>-3.0</v>
      </c>
      <c r="C20" s="1">
        <v>-3.0</v>
      </c>
      <c r="D20" s="1">
        <v>-3.0</v>
      </c>
      <c r="E20" s="1">
        <v>-3.0</v>
      </c>
      <c r="F20" s="1">
        <v>-3.0</v>
      </c>
      <c r="G20" s="1">
        <v>-3.0</v>
      </c>
      <c r="H20" s="1">
        <v>-3.0</v>
      </c>
      <c r="I20" s="1">
        <v>-3.0</v>
      </c>
      <c r="J20" s="1">
        <v>-3.0</v>
      </c>
      <c r="K20" s="1">
        <v>-3.0</v>
      </c>
      <c r="L20" s="1">
        <v>-3.0</v>
      </c>
      <c r="M20" s="1">
        <v>-3.0</v>
      </c>
      <c r="N20" s="1">
        <v>-3.0</v>
      </c>
      <c r="O20" s="1">
        <v>-3.0</v>
      </c>
      <c r="P20" s="1">
        <v>-3.0</v>
      </c>
      <c r="Q20" s="1">
        <v>-3.0</v>
      </c>
      <c r="R20" s="1">
        <v>-3.0</v>
      </c>
      <c r="S20" s="1">
        <v>-3.0</v>
      </c>
      <c r="T20" s="1">
        <v>-3.0</v>
      </c>
      <c r="U20" s="1">
        <v>-3.0</v>
      </c>
      <c r="V20" s="1">
        <v>-3.0</v>
      </c>
      <c r="W20" s="1">
        <v>-3.0</v>
      </c>
      <c r="X20" s="1">
        <v>-3.0</v>
      </c>
      <c r="Y20" s="1">
        <v>-3.0</v>
      </c>
      <c r="Z20" s="1">
        <v>-3.0</v>
      </c>
      <c r="AA20" s="1">
        <v>-3.0</v>
      </c>
      <c r="AB20" s="1">
        <v>-3.0</v>
      </c>
      <c r="AC20" s="1">
        <v>-3.0</v>
      </c>
      <c r="AD20" s="1">
        <v>-3.0</v>
      </c>
      <c r="AE20" s="1">
        <v>-3.0</v>
      </c>
      <c r="AF20" s="1">
        <v>-3.0</v>
      </c>
      <c r="AG20" s="1">
        <v>-3.0</v>
      </c>
      <c r="AH20" s="1">
        <v>-3.0</v>
      </c>
      <c r="AI20" s="1">
        <v>-3.0</v>
      </c>
      <c r="AJ20" s="1">
        <v>-3.0</v>
      </c>
      <c r="AK20" s="1">
        <v>-3.0</v>
      </c>
      <c r="AL20" s="1">
        <v>-3.0</v>
      </c>
      <c r="AM20" s="1">
        <v>-3.0</v>
      </c>
      <c r="AN20" s="1">
        <v>-3.0</v>
      </c>
      <c r="AO20" s="1">
        <v>-3.0</v>
      </c>
      <c r="AP20" s="1">
        <v>-3.0</v>
      </c>
      <c r="AQ20" s="1">
        <v>-3.0</v>
      </c>
      <c r="AR20" s="1">
        <v>-3.0</v>
      </c>
      <c r="AS20" s="1">
        <v>-3.0</v>
      </c>
      <c r="AT20" s="1">
        <v>-3.0</v>
      </c>
      <c r="AU20" s="1">
        <v>-3.0</v>
      </c>
      <c r="AV20" s="1">
        <v>-3.0</v>
      </c>
      <c r="AW20" s="1">
        <v>-3.0</v>
      </c>
      <c r="AX20" s="1">
        <v>-3.0</v>
      </c>
      <c r="AY20" s="1">
        <v>-3.0</v>
      </c>
      <c r="AZ20" s="1">
        <v>-3.0</v>
      </c>
      <c r="BA20" s="1">
        <v>-3.0</v>
      </c>
      <c r="BB20" s="1">
        <v>-3.0</v>
      </c>
      <c r="BC20" s="1">
        <v>-3.0</v>
      </c>
      <c r="BD20" s="1">
        <v>-3.0</v>
      </c>
      <c r="BE20" s="1">
        <v>-3.0</v>
      </c>
      <c r="BF20" s="1">
        <v>-3.0</v>
      </c>
      <c r="BG20" s="1">
        <v>-3.0</v>
      </c>
      <c r="BH20" s="1">
        <v>-3.0</v>
      </c>
      <c r="BI20" s="1">
        <v>-3.0</v>
      </c>
      <c r="BJ20" s="1" t="s">
        <v>70</v>
      </c>
      <c r="BK20" s="1" t="s">
        <v>71</v>
      </c>
      <c r="BL20" s="1">
        <f t="shared" si="1"/>
        <v>-183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1" width="8.71"/>
    <col customWidth="1" hidden="1" min="62" max="62" width="8.86"/>
    <col customWidth="1" hidden="1" min="63" max="63" width="16.71"/>
    <col customWidth="1" min="64" max="64" width="8.71"/>
  </cols>
  <sheetData>
    <row r="1">
      <c r="A1" s="8" t="s">
        <v>3</v>
      </c>
      <c r="B1" s="8" t="s">
        <v>5</v>
      </c>
      <c r="C1" s="8" t="s">
        <v>7</v>
      </c>
      <c r="D1" s="8" t="s">
        <v>9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8" t="s">
        <v>47</v>
      </c>
      <c r="AN1" s="8" t="s">
        <v>48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J1" s="1" t="s">
        <v>68</v>
      </c>
      <c r="BK1" s="1" t="s">
        <v>69</v>
      </c>
      <c r="BL1" s="1" t="s">
        <v>73</v>
      </c>
    </row>
    <row r="2">
      <c r="A2" s="1">
        <v>7.0</v>
      </c>
      <c r="B2" s="1">
        <v>7.0</v>
      </c>
      <c r="C2" s="1">
        <v>7.0</v>
      </c>
      <c r="D2" s="1">
        <v>7.0</v>
      </c>
      <c r="E2" s="1">
        <v>7.0</v>
      </c>
      <c r="F2" s="1">
        <v>7.0</v>
      </c>
      <c r="G2" s="1">
        <v>7.0</v>
      </c>
      <c r="H2" s="1">
        <v>7.0</v>
      </c>
      <c r="I2" s="1">
        <v>7.0</v>
      </c>
      <c r="J2" s="1">
        <v>7.0</v>
      </c>
      <c r="K2" s="1">
        <v>7.0</v>
      </c>
      <c r="L2" s="1">
        <v>7.0</v>
      </c>
      <c r="M2" s="1">
        <v>7.0</v>
      </c>
      <c r="N2" s="1">
        <v>7.0</v>
      </c>
      <c r="O2" s="1">
        <v>7.0</v>
      </c>
      <c r="P2" s="1">
        <v>7.0</v>
      </c>
      <c r="Q2" s="1">
        <v>7.0</v>
      </c>
      <c r="R2" s="1">
        <v>7.0</v>
      </c>
      <c r="S2" s="1">
        <v>7.0</v>
      </c>
      <c r="T2" s="1">
        <v>7.0</v>
      </c>
      <c r="U2" s="1">
        <v>7.0</v>
      </c>
      <c r="V2" s="1">
        <v>7.0</v>
      </c>
      <c r="W2" s="1">
        <v>7.0</v>
      </c>
      <c r="X2" s="1">
        <v>7.0</v>
      </c>
      <c r="Y2" s="1">
        <v>7.0</v>
      </c>
      <c r="Z2" s="1">
        <v>7.0</v>
      </c>
      <c r="AA2" s="1">
        <v>7.0</v>
      </c>
      <c r="AB2" s="1">
        <v>7.0</v>
      </c>
      <c r="AC2" s="1">
        <v>7.0</v>
      </c>
      <c r="AD2" s="1">
        <v>7.0</v>
      </c>
      <c r="AE2" s="1">
        <v>7.0</v>
      </c>
      <c r="AF2" s="1">
        <v>7.0</v>
      </c>
      <c r="AG2" s="1">
        <v>7.0</v>
      </c>
      <c r="AH2" s="1">
        <v>7.0</v>
      </c>
      <c r="AI2" s="1">
        <v>7.0</v>
      </c>
      <c r="AJ2" s="1">
        <v>7.0</v>
      </c>
      <c r="AK2" s="1">
        <v>7.0</v>
      </c>
      <c r="AL2" s="1">
        <v>7.0</v>
      </c>
      <c r="AM2" s="1">
        <v>7.0</v>
      </c>
      <c r="AN2" s="1">
        <v>7.0</v>
      </c>
      <c r="AO2" s="1">
        <v>7.0</v>
      </c>
      <c r="AP2" s="1">
        <v>7.0</v>
      </c>
      <c r="AQ2" s="1">
        <v>7.0</v>
      </c>
      <c r="AR2" s="1">
        <v>7.0</v>
      </c>
      <c r="AS2" s="1">
        <v>7.0</v>
      </c>
      <c r="AT2" s="1">
        <v>7.0</v>
      </c>
      <c r="AU2" s="1">
        <v>7.0</v>
      </c>
      <c r="AV2" s="1">
        <v>7.0</v>
      </c>
      <c r="AW2" s="1">
        <v>7.0</v>
      </c>
      <c r="AX2" s="1">
        <v>7.0</v>
      </c>
      <c r="AY2" s="1">
        <v>7.0</v>
      </c>
      <c r="AZ2" s="1">
        <v>7.0</v>
      </c>
      <c r="BA2" s="1">
        <v>7.0</v>
      </c>
      <c r="BB2" s="1">
        <v>7.0</v>
      </c>
      <c r="BC2" s="1">
        <v>7.0</v>
      </c>
      <c r="BD2" s="1">
        <v>7.0</v>
      </c>
      <c r="BE2" s="1">
        <v>7.0</v>
      </c>
      <c r="BF2" s="1">
        <v>7.0</v>
      </c>
      <c r="BG2" s="1">
        <v>7.0</v>
      </c>
      <c r="BH2" s="1">
        <v>7.0</v>
      </c>
      <c r="BI2" s="1">
        <v>7.0</v>
      </c>
      <c r="BJ2" s="1" t="s">
        <v>70</v>
      </c>
      <c r="BK2" s="1" t="s">
        <v>71</v>
      </c>
      <c r="BL2" s="1">
        <f t="shared" ref="BL2:BL30" si="1">SUM(A2:BI2)</f>
        <v>427</v>
      </c>
    </row>
    <row r="3">
      <c r="A3" s="1">
        <v>6.0</v>
      </c>
      <c r="B3" s="1">
        <v>7.0</v>
      </c>
      <c r="C3" s="1">
        <v>7.0</v>
      </c>
      <c r="D3" s="1">
        <v>7.0</v>
      </c>
      <c r="E3" s="1">
        <v>7.0</v>
      </c>
      <c r="F3" s="1">
        <v>7.0</v>
      </c>
      <c r="G3" s="1">
        <v>7.0</v>
      </c>
      <c r="H3" s="1">
        <v>7.0</v>
      </c>
      <c r="I3" s="1">
        <v>7.0</v>
      </c>
      <c r="J3" s="1">
        <v>7.0</v>
      </c>
      <c r="K3" s="1">
        <v>7.0</v>
      </c>
      <c r="L3" s="1">
        <v>7.0</v>
      </c>
      <c r="M3" s="1">
        <v>7.0</v>
      </c>
      <c r="N3" s="1">
        <v>7.0</v>
      </c>
      <c r="O3" s="1">
        <v>7.0</v>
      </c>
      <c r="P3" s="1">
        <v>7.0</v>
      </c>
      <c r="Q3" s="1">
        <v>7.0</v>
      </c>
      <c r="R3" s="1">
        <v>7.0</v>
      </c>
      <c r="S3" s="1">
        <v>7.0</v>
      </c>
      <c r="T3" s="1">
        <v>7.0</v>
      </c>
      <c r="U3" s="1">
        <v>7.0</v>
      </c>
      <c r="V3" s="1">
        <v>7.0</v>
      </c>
      <c r="W3" s="1">
        <v>7.0</v>
      </c>
      <c r="X3" s="1">
        <v>7.0</v>
      </c>
      <c r="Y3" s="1">
        <v>7.0</v>
      </c>
      <c r="Z3" s="1">
        <v>7.0</v>
      </c>
      <c r="AA3" s="1">
        <v>7.0</v>
      </c>
      <c r="AB3" s="1">
        <v>7.0</v>
      </c>
      <c r="AC3" s="1">
        <v>7.0</v>
      </c>
      <c r="AD3" s="1">
        <v>7.0</v>
      </c>
      <c r="AE3" s="1">
        <v>7.0</v>
      </c>
      <c r="AF3" s="1">
        <v>7.0</v>
      </c>
      <c r="AG3" s="1">
        <v>7.0</v>
      </c>
      <c r="AH3" s="1">
        <v>7.0</v>
      </c>
      <c r="AI3" s="1">
        <v>7.0</v>
      </c>
      <c r="AJ3" s="1">
        <v>7.0</v>
      </c>
      <c r="AK3" s="1">
        <v>7.0</v>
      </c>
      <c r="AL3" s="1">
        <v>7.0</v>
      </c>
      <c r="AM3" s="1">
        <v>7.0</v>
      </c>
      <c r="AN3" s="1">
        <v>7.0</v>
      </c>
      <c r="AO3" s="1">
        <v>7.0</v>
      </c>
      <c r="AP3" s="1">
        <v>7.0</v>
      </c>
      <c r="AQ3" s="1">
        <v>7.0</v>
      </c>
      <c r="AR3" s="1">
        <v>7.0</v>
      </c>
      <c r="AS3" s="1">
        <v>7.0</v>
      </c>
      <c r="AT3" s="1">
        <v>7.0</v>
      </c>
      <c r="AU3" s="1">
        <v>7.0</v>
      </c>
      <c r="AV3" s="1">
        <v>7.0</v>
      </c>
      <c r="AW3" s="1">
        <v>7.0</v>
      </c>
      <c r="AX3" s="1">
        <v>7.0</v>
      </c>
      <c r="AY3" s="1">
        <v>7.0</v>
      </c>
      <c r="AZ3" s="1">
        <v>7.0</v>
      </c>
      <c r="BA3" s="1">
        <v>7.0</v>
      </c>
      <c r="BB3" s="1">
        <v>7.0</v>
      </c>
      <c r="BC3" s="1">
        <v>7.0</v>
      </c>
      <c r="BD3" s="1">
        <v>7.0</v>
      </c>
      <c r="BE3" s="1">
        <v>7.0</v>
      </c>
      <c r="BF3" s="1">
        <v>7.0</v>
      </c>
      <c r="BG3" s="1">
        <v>7.0</v>
      </c>
      <c r="BH3" s="1">
        <v>7.0</v>
      </c>
      <c r="BI3" s="1">
        <v>7.0</v>
      </c>
      <c r="BJ3" s="1" t="s">
        <v>70</v>
      </c>
      <c r="BK3" s="1" t="s">
        <v>72</v>
      </c>
      <c r="BL3" s="1">
        <f t="shared" si="1"/>
        <v>426</v>
      </c>
    </row>
    <row r="4">
      <c r="A4" s="1">
        <v>5.0</v>
      </c>
      <c r="B4" s="1">
        <v>7.0</v>
      </c>
      <c r="C4" s="1">
        <v>7.0</v>
      </c>
      <c r="D4" s="1">
        <v>7.0</v>
      </c>
      <c r="E4" s="1">
        <v>7.0</v>
      </c>
      <c r="F4" s="1">
        <v>7.0</v>
      </c>
      <c r="G4" s="1">
        <v>7.0</v>
      </c>
      <c r="H4" s="1">
        <v>7.0</v>
      </c>
      <c r="I4" s="1">
        <v>7.0</v>
      </c>
      <c r="J4" s="1">
        <v>7.0</v>
      </c>
      <c r="K4" s="1">
        <v>7.0</v>
      </c>
      <c r="L4" s="1">
        <v>7.0</v>
      </c>
      <c r="M4" s="1">
        <v>7.0</v>
      </c>
      <c r="N4" s="1">
        <v>7.0</v>
      </c>
      <c r="O4" s="1">
        <v>7.0</v>
      </c>
      <c r="P4" s="1">
        <v>7.0</v>
      </c>
      <c r="Q4" s="1">
        <v>7.0</v>
      </c>
      <c r="R4" s="1">
        <v>7.0</v>
      </c>
      <c r="S4" s="1">
        <v>7.0</v>
      </c>
      <c r="T4" s="1">
        <v>7.0</v>
      </c>
      <c r="U4" s="1">
        <v>7.0</v>
      </c>
      <c r="V4" s="1">
        <v>7.0</v>
      </c>
      <c r="W4" s="1">
        <v>7.0</v>
      </c>
      <c r="X4" s="1">
        <v>7.0</v>
      </c>
      <c r="Y4" s="1">
        <v>7.0</v>
      </c>
      <c r="Z4" s="1">
        <v>7.0</v>
      </c>
      <c r="AA4" s="1">
        <v>7.0</v>
      </c>
      <c r="AB4" s="1">
        <v>7.0</v>
      </c>
      <c r="AC4" s="1">
        <v>7.0</v>
      </c>
      <c r="AD4" s="1">
        <v>7.0</v>
      </c>
      <c r="AE4" s="1">
        <v>7.0</v>
      </c>
      <c r="AF4" s="1">
        <v>7.0</v>
      </c>
      <c r="AG4" s="1">
        <v>7.0</v>
      </c>
      <c r="AH4" s="1">
        <v>7.0</v>
      </c>
      <c r="AI4" s="1">
        <v>7.0</v>
      </c>
      <c r="AJ4" s="1">
        <v>7.0</v>
      </c>
      <c r="AK4" s="1">
        <v>7.0</v>
      </c>
      <c r="AL4" s="1">
        <v>7.0</v>
      </c>
      <c r="AM4" s="1">
        <v>7.0</v>
      </c>
      <c r="AN4" s="1">
        <v>7.0</v>
      </c>
      <c r="AO4" s="1">
        <v>7.0</v>
      </c>
      <c r="AP4" s="1">
        <v>7.0</v>
      </c>
      <c r="AQ4" s="1">
        <v>7.0</v>
      </c>
      <c r="AR4" s="1">
        <v>7.0</v>
      </c>
      <c r="AS4" s="1">
        <v>7.0</v>
      </c>
      <c r="AT4" s="1">
        <v>7.0</v>
      </c>
      <c r="AU4" s="1">
        <v>7.0</v>
      </c>
      <c r="AV4" s="1">
        <v>7.0</v>
      </c>
      <c r="AW4" s="1">
        <v>7.0</v>
      </c>
      <c r="AX4" s="1">
        <v>7.0</v>
      </c>
      <c r="AY4" s="1">
        <v>7.0</v>
      </c>
      <c r="AZ4" s="1">
        <v>7.0</v>
      </c>
      <c r="BA4" s="1">
        <v>7.0</v>
      </c>
      <c r="BB4" s="1">
        <v>7.0</v>
      </c>
      <c r="BC4" s="1">
        <v>7.0</v>
      </c>
      <c r="BD4" s="1">
        <v>7.0</v>
      </c>
      <c r="BE4" s="1">
        <v>7.0</v>
      </c>
      <c r="BF4" s="1">
        <v>7.0</v>
      </c>
      <c r="BG4" s="1">
        <v>7.0</v>
      </c>
      <c r="BH4" s="1">
        <v>7.0</v>
      </c>
      <c r="BI4" s="1">
        <v>7.0</v>
      </c>
      <c r="BJ4" s="1" t="s">
        <v>70</v>
      </c>
      <c r="BK4" s="1" t="s">
        <v>72</v>
      </c>
      <c r="BL4" s="1">
        <f t="shared" si="1"/>
        <v>425</v>
      </c>
    </row>
    <row r="5">
      <c r="A5" s="1">
        <v>4.0</v>
      </c>
      <c r="B5" s="1">
        <v>7.0</v>
      </c>
      <c r="C5" s="1">
        <v>7.0</v>
      </c>
      <c r="D5" s="1">
        <v>7.0</v>
      </c>
      <c r="E5" s="1">
        <v>7.0</v>
      </c>
      <c r="F5" s="1">
        <v>7.0</v>
      </c>
      <c r="G5" s="1">
        <v>7.0</v>
      </c>
      <c r="H5" s="1">
        <v>7.0</v>
      </c>
      <c r="I5" s="1">
        <v>7.0</v>
      </c>
      <c r="J5" s="1">
        <v>7.0</v>
      </c>
      <c r="K5" s="1">
        <v>7.0</v>
      </c>
      <c r="L5" s="1">
        <v>7.0</v>
      </c>
      <c r="M5" s="1">
        <v>7.0</v>
      </c>
      <c r="N5" s="1">
        <v>7.0</v>
      </c>
      <c r="O5" s="1">
        <v>7.0</v>
      </c>
      <c r="P5" s="1">
        <v>7.0</v>
      </c>
      <c r="Q5" s="1">
        <v>7.0</v>
      </c>
      <c r="R5" s="1">
        <v>7.0</v>
      </c>
      <c r="S5" s="1">
        <v>7.0</v>
      </c>
      <c r="T5" s="1">
        <v>7.0</v>
      </c>
      <c r="U5" s="1">
        <v>7.0</v>
      </c>
      <c r="V5" s="1">
        <v>7.0</v>
      </c>
      <c r="W5" s="1">
        <v>7.0</v>
      </c>
      <c r="X5" s="1">
        <v>7.0</v>
      </c>
      <c r="Y5" s="1">
        <v>7.0</v>
      </c>
      <c r="Z5" s="1">
        <v>7.0</v>
      </c>
      <c r="AA5" s="1">
        <v>7.0</v>
      </c>
      <c r="AB5" s="1">
        <v>7.0</v>
      </c>
      <c r="AC5" s="1">
        <v>7.0</v>
      </c>
      <c r="AD5" s="1">
        <v>7.0</v>
      </c>
      <c r="AE5" s="1">
        <v>7.0</v>
      </c>
      <c r="AF5" s="1">
        <v>7.0</v>
      </c>
      <c r="AG5" s="1">
        <v>7.0</v>
      </c>
      <c r="AH5" s="1">
        <v>7.0</v>
      </c>
      <c r="AI5" s="1">
        <v>7.0</v>
      </c>
      <c r="AJ5" s="1">
        <v>7.0</v>
      </c>
      <c r="AK5" s="1">
        <v>7.0</v>
      </c>
      <c r="AL5" s="1">
        <v>7.0</v>
      </c>
      <c r="AM5" s="1">
        <v>7.0</v>
      </c>
      <c r="AN5" s="1">
        <v>7.0</v>
      </c>
      <c r="AO5" s="1">
        <v>7.0</v>
      </c>
      <c r="AP5" s="1">
        <v>7.0</v>
      </c>
      <c r="AQ5" s="1">
        <v>7.0</v>
      </c>
      <c r="AR5" s="1">
        <v>7.0</v>
      </c>
      <c r="AS5" s="1">
        <v>7.0</v>
      </c>
      <c r="AT5" s="1">
        <v>7.0</v>
      </c>
      <c r="AU5" s="1">
        <v>7.0</v>
      </c>
      <c r="AV5" s="1">
        <v>7.0</v>
      </c>
      <c r="AW5" s="1">
        <v>7.0</v>
      </c>
      <c r="AX5" s="1">
        <v>7.0</v>
      </c>
      <c r="AY5" s="1">
        <v>7.0</v>
      </c>
      <c r="AZ5" s="1">
        <v>7.0</v>
      </c>
      <c r="BA5" s="1">
        <v>7.0</v>
      </c>
      <c r="BB5" s="1">
        <v>7.0</v>
      </c>
      <c r="BC5" s="1">
        <v>7.0</v>
      </c>
      <c r="BD5" s="1">
        <v>7.0</v>
      </c>
      <c r="BE5" s="1">
        <v>7.0</v>
      </c>
      <c r="BF5" s="1">
        <v>7.0</v>
      </c>
      <c r="BG5" s="1">
        <v>7.0</v>
      </c>
      <c r="BH5" s="1">
        <v>7.0</v>
      </c>
      <c r="BI5" s="1">
        <v>7.0</v>
      </c>
      <c r="BJ5" s="1" t="s">
        <v>70</v>
      </c>
      <c r="BK5" s="1" t="s">
        <v>72</v>
      </c>
      <c r="BL5" s="1">
        <f t="shared" si="1"/>
        <v>424</v>
      </c>
    </row>
    <row r="6">
      <c r="A6" s="1">
        <v>3.0</v>
      </c>
      <c r="B6" s="1">
        <v>7.0</v>
      </c>
      <c r="C6" s="1">
        <v>7.0</v>
      </c>
      <c r="D6" s="1">
        <v>7.0</v>
      </c>
      <c r="E6" s="1">
        <v>7.0</v>
      </c>
      <c r="F6" s="1">
        <v>7.0</v>
      </c>
      <c r="G6" s="1">
        <v>7.0</v>
      </c>
      <c r="H6" s="1">
        <v>7.0</v>
      </c>
      <c r="I6" s="1">
        <v>7.0</v>
      </c>
      <c r="J6" s="1">
        <v>7.0</v>
      </c>
      <c r="K6" s="1">
        <v>7.0</v>
      </c>
      <c r="L6" s="1">
        <v>7.0</v>
      </c>
      <c r="M6" s="1">
        <v>7.0</v>
      </c>
      <c r="N6" s="1">
        <v>7.0</v>
      </c>
      <c r="O6" s="1">
        <v>7.0</v>
      </c>
      <c r="P6" s="1">
        <v>7.0</v>
      </c>
      <c r="Q6" s="1">
        <v>7.0</v>
      </c>
      <c r="R6" s="1">
        <v>7.0</v>
      </c>
      <c r="S6" s="1">
        <v>7.0</v>
      </c>
      <c r="T6" s="1">
        <v>7.0</v>
      </c>
      <c r="U6" s="1">
        <v>7.0</v>
      </c>
      <c r="V6" s="1">
        <v>7.0</v>
      </c>
      <c r="W6" s="1">
        <v>7.0</v>
      </c>
      <c r="X6" s="1">
        <v>7.0</v>
      </c>
      <c r="Y6" s="1">
        <v>7.0</v>
      </c>
      <c r="Z6" s="1">
        <v>7.0</v>
      </c>
      <c r="AA6" s="1">
        <v>7.0</v>
      </c>
      <c r="AB6" s="1">
        <v>7.0</v>
      </c>
      <c r="AC6" s="1">
        <v>7.0</v>
      </c>
      <c r="AD6" s="1">
        <v>7.0</v>
      </c>
      <c r="AE6" s="1">
        <v>7.0</v>
      </c>
      <c r="AF6" s="1">
        <v>7.0</v>
      </c>
      <c r="AG6" s="1">
        <v>7.0</v>
      </c>
      <c r="AH6" s="1">
        <v>7.0</v>
      </c>
      <c r="AI6" s="1">
        <v>7.0</v>
      </c>
      <c r="AJ6" s="1">
        <v>7.0</v>
      </c>
      <c r="AK6" s="1">
        <v>7.0</v>
      </c>
      <c r="AL6" s="1">
        <v>7.0</v>
      </c>
      <c r="AM6" s="1">
        <v>7.0</v>
      </c>
      <c r="AN6" s="1">
        <v>7.0</v>
      </c>
      <c r="AO6" s="1">
        <v>7.0</v>
      </c>
      <c r="AP6" s="1">
        <v>7.0</v>
      </c>
      <c r="AQ6" s="1">
        <v>7.0</v>
      </c>
      <c r="AR6" s="1">
        <v>7.0</v>
      </c>
      <c r="AS6" s="1">
        <v>7.0</v>
      </c>
      <c r="AT6" s="1">
        <v>7.0</v>
      </c>
      <c r="AU6" s="1">
        <v>7.0</v>
      </c>
      <c r="AV6" s="1">
        <v>7.0</v>
      </c>
      <c r="AW6" s="1">
        <v>7.0</v>
      </c>
      <c r="AX6" s="1">
        <v>7.0</v>
      </c>
      <c r="AY6" s="1">
        <v>7.0</v>
      </c>
      <c r="AZ6" s="1">
        <v>7.0</v>
      </c>
      <c r="BA6" s="1">
        <v>7.0</v>
      </c>
      <c r="BB6" s="1">
        <v>7.0</v>
      </c>
      <c r="BC6" s="1">
        <v>7.0</v>
      </c>
      <c r="BD6" s="1">
        <v>7.0</v>
      </c>
      <c r="BE6" s="1">
        <v>7.0</v>
      </c>
      <c r="BF6" s="1">
        <v>7.0</v>
      </c>
      <c r="BG6" s="1">
        <v>7.0</v>
      </c>
      <c r="BH6" s="1">
        <v>7.0</v>
      </c>
      <c r="BI6" s="1">
        <v>7.0</v>
      </c>
      <c r="BJ6" s="1" t="s">
        <v>70</v>
      </c>
      <c r="BK6" s="1" t="s">
        <v>72</v>
      </c>
      <c r="BL6" s="1">
        <f t="shared" si="1"/>
        <v>423</v>
      </c>
    </row>
    <row r="7">
      <c r="A7" s="1">
        <v>2.0</v>
      </c>
      <c r="B7" s="1">
        <v>7.0</v>
      </c>
      <c r="C7" s="1">
        <v>7.0</v>
      </c>
      <c r="D7" s="1">
        <v>7.0</v>
      </c>
      <c r="E7" s="1">
        <v>7.0</v>
      </c>
      <c r="F7" s="1">
        <v>7.0</v>
      </c>
      <c r="G7" s="1">
        <v>7.0</v>
      </c>
      <c r="H7" s="1">
        <v>7.0</v>
      </c>
      <c r="I7" s="1">
        <v>7.0</v>
      </c>
      <c r="J7" s="1">
        <v>7.0</v>
      </c>
      <c r="K7" s="1">
        <v>7.0</v>
      </c>
      <c r="L7" s="1">
        <v>7.0</v>
      </c>
      <c r="M7" s="1">
        <v>7.0</v>
      </c>
      <c r="N7" s="1">
        <v>7.0</v>
      </c>
      <c r="O7" s="1">
        <v>7.0</v>
      </c>
      <c r="P7" s="1">
        <v>7.0</v>
      </c>
      <c r="Q7" s="1">
        <v>7.0</v>
      </c>
      <c r="R7" s="1">
        <v>7.0</v>
      </c>
      <c r="S7" s="1">
        <v>7.0</v>
      </c>
      <c r="T7" s="1">
        <v>7.0</v>
      </c>
      <c r="U7" s="1">
        <v>7.0</v>
      </c>
      <c r="V7" s="1">
        <v>7.0</v>
      </c>
      <c r="W7" s="1">
        <v>7.0</v>
      </c>
      <c r="X7" s="1">
        <v>7.0</v>
      </c>
      <c r="Y7" s="1">
        <v>7.0</v>
      </c>
      <c r="Z7" s="1">
        <v>7.0</v>
      </c>
      <c r="AA7" s="1">
        <v>7.0</v>
      </c>
      <c r="AB7" s="1">
        <v>7.0</v>
      </c>
      <c r="AC7" s="1">
        <v>7.0</v>
      </c>
      <c r="AD7" s="1">
        <v>7.0</v>
      </c>
      <c r="AE7" s="1">
        <v>7.0</v>
      </c>
      <c r="AF7" s="1">
        <v>7.0</v>
      </c>
      <c r="AG7" s="1">
        <v>7.0</v>
      </c>
      <c r="AH7" s="1">
        <v>7.0</v>
      </c>
      <c r="AI7" s="1">
        <v>7.0</v>
      </c>
      <c r="AJ7" s="1">
        <v>7.0</v>
      </c>
      <c r="AK7" s="1">
        <v>7.0</v>
      </c>
      <c r="AL7" s="1">
        <v>7.0</v>
      </c>
      <c r="AM7" s="1">
        <v>7.0</v>
      </c>
      <c r="AN7" s="1">
        <v>7.0</v>
      </c>
      <c r="AO7" s="1">
        <v>7.0</v>
      </c>
      <c r="AP7" s="1">
        <v>7.0</v>
      </c>
      <c r="AQ7" s="1">
        <v>7.0</v>
      </c>
      <c r="AR7" s="1">
        <v>7.0</v>
      </c>
      <c r="AS7" s="1">
        <v>7.0</v>
      </c>
      <c r="AT7" s="1">
        <v>7.0</v>
      </c>
      <c r="AU7" s="1">
        <v>7.0</v>
      </c>
      <c r="AV7" s="1">
        <v>7.0</v>
      </c>
      <c r="AW7" s="1">
        <v>7.0</v>
      </c>
      <c r="AX7" s="1">
        <v>7.0</v>
      </c>
      <c r="AY7" s="1">
        <v>7.0</v>
      </c>
      <c r="AZ7" s="1">
        <v>7.0</v>
      </c>
      <c r="BA7" s="1">
        <v>7.0</v>
      </c>
      <c r="BB7" s="1">
        <v>7.0</v>
      </c>
      <c r="BC7" s="1">
        <v>7.0</v>
      </c>
      <c r="BD7" s="1">
        <v>7.0</v>
      </c>
      <c r="BE7" s="1">
        <v>7.0</v>
      </c>
      <c r="BF7" s="1">
        <v>7.0</v>
      </c>
      <c r="BG7" s="1">
        <v>7.0</v>
      </c>
      <c r="BH7" s="1">
        <v>7.0</v>
      </c>
      <c r="BI7" s="1">
        <v>7.0</v>
      </c>
      <c r="BJ7" s="1" t="s">
        <v>70</v>
      </c>
      <c r="BK7" s="1" t="s">
        <v>72</v>
      </c>
      <c r="BL7" s="1">
        <f t="shared" si="1"/>
        <v>422</v>
      </c>
    </row>
    <row r="8">
      <c r="A8" s="1">
        <v>1.0</v>
      </c>
      <c r="B8" s="1">
        <v>7.0</v>
      </c>
      <c r="C8" s="1">
        <v>7.0</v>
      </c>
      <c r="D8" s="1">
        <v>7.0</v>
      </c>
      <c r="E8" s="1">
        <v>7.0</v>
      </c>
      <c r="F8" s="1">
        <v>7.0</v>
      </c>
      <c r="G8" s="1">
        <v>7.0</v>
      </c>
      <c r="H8" s="1">
        <v>7.0</v>
      </c>
      <c r="I8" s="1">
        <v>7.0</v>
      </c>
      <c r="J8" s="1">
        <v>7.0</v>
      </c>
      <c r="K8" s="1">
        <v>7.0</v>
      </c>
      <c r="L8" s="1">
        <v>7.0</v>
      </c>
      <c r="M8" s="1">
        <v>7.0</v>
      </c>
      <c r="N8" s="1">
        <v>7.0</v>
      </c>
      <c r="O8" s="1">
        <v>7.0</v>
      </c>
      <c r="P8" s="1">
        <v>7.0</v>
      </c>
      <c r="Q8" s="1">
        <v>7.0</v>
      </c>
      <c r="R8" s="1">
        <v>7.0</v>
      </c>
      <c r="S8" s="1">
        <v>7.0</v>
      </c>
      <c r="T8" s="1">
        <v>7.0</v>
      </c>
      <c r="U8" s="1">
        <v>7.0</v>
      </c>
      <c r="V8" s="1">
        <v>7.0</v>
      </c>
      <c r="W8" s="1">
        <v>7.0</v>
      </c>
      <c r="X8" s="1">
        <v>7.0</v>
      </c>
      <c r="Y8" s="1">
        <v>7.0</v>
      </c>
      <c r="Z8" s="1">
        <v>7.0</v>
      </c>
      <c r="AA8" s="1">
        <v>7.0</v>
      </c>
      <c r="AB8" s="1">
        <v>7.0</v>
      </c>
      <c r="AC8" s="1">
        <v>7.0</v>
      </c>
      <c r="AD8" s="1">
        <v>7.0</v>
      </c>
      <c r="AE8" s="1">
        <v>7.0</v>
      </c>
      <c r="AF8" s="1">
        <v>7.0</v>
      </c>
      <c r="AG8" s="1">
        <v>7.0</v>
      </c>
      <c r="AH8" s="1">
        <v>7.0</v>
      </c>
      <c r="AI8" s="1">
        <v>7.0</v>
      </c>
      <c r="AJ8" s="1">
        <v>7.0</v>
      </c>
      <c r="AK8" s="1">
        <v>7.0</v>
      </c>
      <c r="AL8" s="1">
        <v>7.0</v>
      </c>
      <c r="AM8" s="1">
        <v>7.0</v>
      </c>
      <c r="AN8" s="1">
        <v>7.0</v>
      </c>
      <c r="AO8" s="1">
        <v>7.0</v>
      </c>
      <c r="AP8" s="1">
        <v>7.0</v>
      </c>
      <c r="AQ8" s="1">
        <v>7.0</v>
      </c>
      <c r="AR8" s="1">
        <v>7.0</v>
      </c>
      <c r="AS8" s="1">
        <v>7.0</v>
      </c>
      <c r="AT8" s="1">
        <v>7.0</v>
      </c>
      <c r="AU8" s="1">
        <v>7.0</v>
      </c>
      <c r="AV8" s="1">
        <v>7.0</v>
      </c>
      <c r="AW8" s="1">
        <v>7.0</v>
      </c>
      <c r="AX8" s="1">
        <v>7.0</v>
      </c>
      <c r="AY8" s="1">
        <v>7.0</v>
      </c>
      <c r="AZ8" s="1">
        <v>7.0</v>
      </c>
      <c r="BA8" s="1">
        <v>7.0</v>
      </c>
      <c r="BB8" s="1">
        <v>7.0</v>
      </c>
      <c r="BC8" s="1">
        <v>7.0</v>
      </c>
      <c r="BD8" s="1">
        <v>7.0</v>
      </c>
      <c r="BE8" s="1">
        <v>7.0</v>
      </c>
      <c r="BF8" s="1">
        <v>7.0</v>
      </c>
      <c r="BG8" s="1">
        <v>7.0</v>
      </c>
      <c r="BH8" s="1">
        <v>7.0</v>
      </c>
      <c r="BI8" s="1">
        <v>7.0</v>
      </c>
      <c r="BJ8" s="1" t="s">
        <v>70</v>
      </c>
      <c r="BK8" s="1" t="s">
        <v>72</v>
      </c>
      <c r="BL8" s="1">
        <f t="shared" si="1"/>
        <v>421</v>
      </c>
    </row>
    <row r="9">
      <c r="A9" s="1">
        <v>6.0</v>
      </c>
      <c r="B9" s="1">
        <v>6.0</v>
      </c>
      <c r="C9" s="1">
        <v>7.0</v>
      </c>
      <c r="D9" s="1">
        <v>7.0</v>
      </c>
      <c r="E9" s="1">
        <v>7.0</v>
      </c>
      <c r="F9" s="1">
        <v>7.0</v>
      </c>
      <c r="G9" s="1">
        <v>7.0</v>
      </c>
      <c r="H9" s="1">
        <v>7.0</v>
      </c>
      <c r="I9" s="1">
        <v>7.0</v>
      </c>
      <c r="J9" s="1">
        <v>7.0</v>
      </c>
      <c r="K9" s="1">
        <v>7.0</v>
      </c>
      <c r="L9" s="1">
        <v>7.0</v>
      </c>
      <c r="M9" s="1">
        <v>7.0</v>
      </c>
      <c r="N9" s="1">
        <v>7.0</v>
      </c>
      <c r="O9" s="1">
        <v>7.0</v>
      </c>
      <c r="P9" s="1">
        <v>7.0</v>
      </c>
      <c r="Q9" s="1">
        <v>7.0</v>
      </c>
      <c r="R9" s="1">
        <v>7.0</v>
      </c>
      <c r="S9" s="1">
        <v>7.0</v>
      </c>
      <c r="T9" s="1">
        <v>7.0</v>
      </c>
      <c r="U9" s="1">
        <v>7.0</v>
      </c>
      <c r="V9" s="1">
        <v>7.0</v>
      </c>
      <c r="W9" s="1">
        <v>7.0</v>
      </c>
      <c r="X9" s="1">
        <v>7.0</v>
      </c>
      <c r="Y9" s="1">
        <v>7.0</v>
      </c>
      <c r="Z9" s="1">
        <v>7.0</v>
      </c>
      <c r="AA9" s="1">
        <v>7.0</v>
      </c>
      <c r="AB9" s="1">
        <v>7.0</v>
      </c>
      <c r="AC9" s="1">
        <v>7.0</v>
      </c>
      <c r="AD9" s="1">
        <v>7.0</v>
      </c>
      <c r="AE9" s="1">
        <v>7.0</v>
      </c>
      <c r="AF9" s="1">
        <v>7.0</v>
      </c>
      <c r="AG9" s="1">
        <v>7.0</v>
      </c>
      <c r="AH9" s="1">
        <v>7.0</v>
      </c>
      <c r="AI9" s="1">
        <v>7.0</v>
      </c>
      <c r="AJ9" s="1">
        <v>7.0</v>
      </c>
      <c r="AK9" s="1">
        <v>7.0</v>
      </c>
      <c r="AL9" s="1">
        <v>7.0</v>
      </c>
      <c r="AM9" s="1">
        <v>7.0</v>
      </c>
      <c r="AN9" s="1">
        <v>7.0</v>
      </c>
      <c r="AO9" s="1">
        <v>7.0</v>
      </c>
      <c r="AP9" s="1">
        <v>7.0</v>
      </c>
      <c r="AQ9" s="1">
        <v>7.0</v>
      </c>
      <c r="AR9" s="1">
        <v>7.0</v>
      </c>
      <c r="AS9" s="1">
        <v>7.0</v>
      </c>
      <c r="AT9" s="1">
        <v>7.0</v>
      </c>
      <c r="AU9" s="1">
        <v>7.0</v>
      </c>
      <c r="AV9" s="1">
        <v>7.0</v>
      </c>
      <c r="AW9" s="1">
        <v>7.0</v>
      </c>
      <c r="AX9" s="1">
        <v>7.0</v>
      </c>
      <c r="AY9" s="1">
        <v>7.0</v>
      </c>
      <c r="AZ9" s="1">
        <v>7.0</v>
      </c>
      <c r="BA9" s="1">
        <v>7.0</v>
      </c>
      <c r="BB9" s="1">
        <v>7.0</v>
      </c>
      <c r="BC9" s="1">
        <v>7.0</v>
      </c>
      <c r="BD9" s="1">
        <v>7.0</v>
      </c>
      <c r="BE9" s="1">
        <v>7.0</v>
      </c>
      <c r="BF9" s="1">
        <v>7.0</v>
      </c>
      <c r="BG9" s="1">
        <v>7.0</v>
      </c>
      <c r="BH9" s="1">
        <v>7.0</v>
      </c>
      <c r="BI9" s="1">
        <v>7.0</v>
      </c>
      <c r="BJ9" s="1" t="s">
        <v>70</v>
      </c>
      <c r="BK9" s="1" t="s">
        <v>72</v>
      </c>
      <c r="BL9" s="1">
        <f t="shared" si="1"/>
        <v>425</v>
      </c>
    </row>
    <row r="10">
      <c r="A10" s="1">
        <v>6.0</v>
      </c>
      <c r="B10" s="1">
        <v>6.0</v>
      </c>
      <c r="C10" s="1">
        <v>6.0</v>
      </c>
      <c r="D10" s="1">
        <v>6.0</v>
      </c>
      <c r="E10" s="1">
        <v>7.0</v>
      </c>
      <c r="F10" s="1">
        <v>7.0</v>
      </c>
      <c r="G10" s="1">
        <v>7.0</v>
      </c>
      <c r="H10" s="1">
        <v>7.0</v>
      </c>
      <c r="I10" s="1">
        <v>7.0</v>
      </c>
      <c r="J10" s="1">
        <v>7.0</v>
      </c>
      <c r="K10" s="1">
        <v>7.0</v>
      </c>
      <c r="L10" s="1">
        <v>7.0</v>
      </c>
      <c r="M10" s="1">
        <v>7.0</v>
      </c>
      <c r="N10" s="1">
        <v>7.0</v>
      </c>
      <c r="O10" s="1">
        <v>7.0</v>
      </c>
      <c r="P10" s="1">
        <v>7.0</v>
      </c>
      <c r="Q10" s="1">
        <v>7.0</v>
      </c>
      <c r="R10" s="1">
        <v>7.0</v>
      </c>
      <c r="S10" s="1">
        <v>7.0</v>
      </c>
      <c r="T10" s="1">
        <v>7.0</v>
      </c>
      <c r="U10" s="1">
        <v>7.0</v>
      </c>
      <c r="V10" s="1">
        <v>7.0</v>
      </c>
      <c r="W10" s="1">
        <v>7.0</v>
      </c>
      <c r="X10" s="1">
        <v>7.0</v>
      </c>
      <c r="Y10" s="1">
        <v>7.0</v>
      </c>
      <c r="Z10" s="1">
        <v>7.0</v>
      </c>
      <c r="AA10" s="1">
        <v>7.0</v>
      </c>
      <c r="AB10" s="1">
        <v>7.0</v>
      </c>
      <c r="AC10" s="1">
        <v>7.0</v>
      </c>
      <c r="AD10" s="1">
        <v>7.0</v>
      </c>
      <c r="AE10" s="1">
        <v>7.0</v>
      </c>
      <c r="AF10" s="1">
        <v>7.0</v>
      </c>
      <c r="AG10" s="1">
        <v>7.0</v>
      </c>
      <c r="AH10" s="1">
        <v>7.0</v>
      </c>
      <c r="AI10" s="1">
        <v>7.0</v>
      </c>
      <c r="AJ10" s="1">
        <v>7.0</v>
      </c>
      <c r="AK10" s="1">
        <v>7.0</v>
      </c>
      <c r="AL10" s="1">
        <v>7.0</v>
      </c>
      <c r="AM10" s="1">
        <v>7.0</v>
      </c>
      <c r="AN10" s="1">
        <v>7.0</v>
      </c>
      <c r="AO10" s="1">
        <v>7.0</v>
      </c>
      <c r="AP10" s="1">
        <v>7.0</v>
      </c>
      <c r="AQ10" s="1">
        <v>7.0</v>
      </c>
      <c r="AR10" s="1">
        <v>7.0</v>
      </c>
      <c r="AS10" s="1">
        <v>7.0</v>
      </c>
      <c r="AT10" s="1">
        <v>7.0</v>
      </c>
      <c r="AU10" s="1">
        <v>7.0</v>
      </c>
      <c r="AV10" s="1">
        <v>7.0</v>
      </c>
      <c r="AW10" s="1">
        <v>7.0</v>
      </c>
      <c r="AX10" s="1">
        <v>7.0</v>
      </c>
      <c r="AY10" s="1">
        <v>7.0</v>
      </c>
      <c r="AZ10" s="1">
        <v>7.0</v>
      </c>
      <c r="BA10" s="1">
        <v>7.0</v>
      </c>
      <c r="BB10" s="1">
        <v>7.0</v>
      </c>
      <c r="BC10" s="1">
        <v>7.0</v>
      </c>
      <c r="BD10" s="1">
        <v>7.0</v>
      </c>
      <c r="BE10" s="1">
        <v>7.0</v>
      </c>
      <c r="BF10" s="1">
        <v>7.0</v>
      </c>
      <c r="BG10" s="1">
        <v>7.0</v>
      </c>
      <c r="BH10" s="1">
        <v>7.0</v>
      </c>
      <c r="BI10" s="1">
        <v>7.0</v>
      </c>
      <c r="BL10" s="1">
        <f t="shared" si="1"/>
        <v>423</v>
      </c>
    </row>
    <row r="11">
      <c r="A11" s="1">
        <v>6.0</v>
      </c>
      <c r="B11" s="1">
        <v>6.0</v>
      </c>
      <c r="C11" s="1">
        <v>6.0</v>
      </c>
      <c r="D11" s="1">
        <v>6.0</v>
      </c>
      <c r="E11" s="1">
        <v>6.0</v>
      </c>
      <c r="F11" s="1">
        <v>7.0</v>
      </c>
      <c r="G11" s="1">
        <v>7.0</v>
      </c>
      <c r="H11" s="1">
        <v>7.0</v>
      </c>
      <c r="I11" s="1">
        <v>7.0</v>
      </c>
      <c r="J11" s="1">
        <v>7.0</v>
      </c>
      <c r="K11" s="1">
        <v>7.0</v>
      </c>
      <c r="L11" s="1">
        <v>7.0</v>
      </c>
      <c r="M11" s="1">
        <v>7.0</v>
      </c>
      <c r="N11" s="1">
        <v>7.0</v>
      </c>
      <c r="O11" s="1">
        <v>7.0</v>
      </c>
      <c r="P11" s="1">
        <v>7.0</v>
      </c>
      <c r="Q11" s="1">
        <v>7.0</v>
      </c>
      <c r="R11" s="1">
        <v>7.0</v>
      </c>
      <c r="S11" s="1">
        <v>7.0</v>
      </c>
      <c r="T11" s="1">
        <v>7.0</v>
      </c>
      <c r="U11" s="1">
        <v>7.0</v>
      </c>
      <c r="V11" s="1">
        <v>7.0</v>
      </c>
      <c r="W11" s="1">
        <v>7.0</v>
      </c>
      <c r="X11" s="1">
        <v>7.0</v>
      </c>
      <c r="Y11" s="1">
        <v>7.0</v>
      </c>
      <c r="Z11" s="1">
        <v>7.0</v>
      </c>
      <c r="AA11" s="1">
        <v>7.0</v>
      </c>
      <c r="AB11" s="1">
        <v>7.0</v>
      </c>
      <c r="AC11" s="1">
        <v>7.0</v>
      </c>
      <c r="AD11" s="1">
        <v>7.0</v>
      </c>
      <c r="AE11" s="1">
        <v>7.0</v>
      </c>
      <c r="AF11" s="1">
        <v>7.0</v>
      </c>
      <c r="AG11" s="1">
        <v>7.0</v>
      </c>
      <c r="AH11" s="1">
        <v>7.0</v>
      </c>
      <c r="AI11" s="1">
        <v>7.0</v>
      </c>
      <c r="AJ11" s="1">
        <v>7.0</v>
      </c>
      <c r="AK11" s="1">
        <v>7.0</v>
      </c>
      <c r="AL11" s="1">
        <v>7.0</v>
      </c>
      <c r="AM11" s="1">
        <v>7.0</v>
      </c>
      <c r="AN11" s="1">
        <v>7.0</v>
      </c>
      <c r="AO11" s="1">
        <v>7.0</v>
      </c>
      <c r="AP11" s="1">
        <v>7.0</v>
      </c>
      <c r="AQ11" s="1">
        <v>7.0</v>
      </c>
      <c r="AR11" s="1">
        <v>7.0</v>
      </c>
      <c r="AS11" s="1">
        <v>7.0</v>
      </c>
      <c r="AT11" s="1">
        <v>7.0</v>
      </c>
      <c r="AU11" s="1">
        <v>7.0</v>
      </c>
      <c r="AV11" s="1">
        <v>7.0</v>
      </c>
      <c r="AW11" s="1">
        <v>7.0</v>
      </c>
      <c r="AX11" s="1">
        <v>7.0</v>
      </c>
      <c r="AY11" s="1">
        <v>7.0</v>
      </c>
      <c r="AZ11" s="1">
        <v>7.0</v>
      </c>
      <c r="BA11" s="1">
        <v>7.0</v>
      </c>
      <c r="BB11" s="1">
        <v>7.0</v>
      </c>
      <c r="BC11" s="1">
        <v>7.0</v>
      </c>
      <c r="BD11" s="1">
        <v>7.0</v>
      </c>
      <c r="BE11" s="1">
        <v>7.0</v>
      </c>
      <c r="BF11" s="1">
        <v>7.0</v>
      </c>
      <c r="BG11" s="1">
        <v>7.0</v>
      </c>
      <c r="BH11" s="1">
        <v>7.0</v>
      </c>
      <c r="BI11" s="1">
        <v>7.0</v>
      </c>
      <c r="BL11" s="1">
        <f t="shared" si="1"/>
        <v>422</v>
      </c>
    </row>
    <row r="12">
      <c r="A12" s="1">
        <v>6.0</v>
      </c>
      <c r="B12" s="1">
        <v>6.0</v>
      </c>
      <c r="C12" s="1">
        <v>6.0</v>
      </c>
      <c r="D12" s="1">
        <v>6.0</v>
      </c>
      <c r="E12" s="1">
        <v>6.0</v>
      </c>
      <c r="F12" s="1">
        <v>6.0</v>
      </c>
      <c r="G12" s="1">
        <v>7.0</v>
      </c>
      <c r="H12" s="1">
        <v>7.0</v>
      </c>
      <c r="I12" s="1">
        <v>7.0</v>
      </c>
      <c r="J12" s="1">
        <v>7.0</v>
      </c>
      <c r="K12" s="1">
        <v>7.0</v>
      </c>
      <c r="L12" s="1">
        <v>7.0</v>
      </c>
      <c r="M12" s="1">
        <v>7.0</v>
      </c>
      <c r="N12" s="1">
        <v>7.0</v>
      </c>
      <c r="O12" s="1">
        <v>7.0</v>
      </c>
      <c r="P12" s="1">
        <v>7.0</v>
      </c>
      <c r="Q12" s="1">
        <v>7.0</v>
      </c>
      <c r="R12" s="1">
        <v>7.0</v>
      </c>
      <c r="S12" s="1">
        <v>7.0</v>
      </c>
      <c r="T12" s="1">
        <v>7.0</v>
      </c>
      <c r="U12" s="1">
        <v>7.0</v>
      </c>
      <c r="V12" s="1">
        <v>7.0</v>
      </c>
      <c r="W12" s="1">
        <v>7.0</v>
      </c>
      <c r="X12" s="1">
        <v>7.0</v>
      </c>
      <c r="Y12" s="1">
        <v>7.0</v>
      </c>
      <c r="Z12" s="1">
        <v>7.0</v>
      </c>
      <c r="AA12" s="1">
        <v>7.0</v>
      </c>
      <c r="AB12" s="1">
        <v>7.0</v>
      </c>
      <c r="AC12" s="1">
        <v>7.0</v>
      </c>
      <c r="AD12" s="1">
        <v>7.0</v>
      </c>
      <c r="AE12" s="1">
        <v>7.0</v>
      </c>
      <c r="AF12" s="1">
        <v>7.0</v>
      </c>
      <c r="AG12" s="1">
        <v>7.0</v>
      </c>
      <c r="AH12" s="1">
        <v>7.0</v>
      </c>
      <c r="AI12" s="1">
        <v>7.0</v>
      </c>
      <c r="AJ12" s="1">
        <v>7.0</v>
      </c>
      <c r="AK12" s="1">
        <v>7.0</v>
      </c>
      <c r="AL12" s="1">
        <v>7.0</v>
      </c>
      <c r="AM12" s="1">
        <v>7.0</v>
      </c>
      <c r="AN12" s="1">
        <v>7.0</v>
      </c>
      <c r="AO12" s="1">
        <v>7.0</v>
      </c>
      <c r="AP12" s="1">
        <v>7.0</v>
      </c>
      <c r="AQ12" s="1">
        <v>7.0</v>
      </c>
      <c r="AR12" s="1">
        <v>7.0</v>
      </c>
      <c r="AS12" s="1">
        <v>7.0</v>
      </c>
      <c r="AT12" s="1">
        <v>7.0</v>
      </c>
      <c r="AU12" s="1">
        <v>7.0</v>
      </c>
      <c r="AV12" s="1">
        <v>7.0</v>
      </c>
      <c r="AW12" s="1">
        <v>7.0</v>
      </c>
      <c r="AX12" s="1">
        <v>7.0</v>
      </c>
      <c r="AY12" s="1">
        <v>7.0</v>
      </c>
      <c r="AZ12" s="1">
        <v>7.0</v>
      </c>
      <c r="BA12" s="1">
        <v>7.0</v>
      </c>
      <c r="BB12" s="1">
        <v>7.0</v>
      </c>
      <c r="BC12" s="1">
        <v>7.0</v>
      </c>
      <c r="BD12" s="1">
        <v>7.0</v>
      </c>
      <c r="BE12" s="1">
        <v>7.0</v>
      </c>
      <c r="BF12" s="1">
        <v>7.0</v>
      </c>
      <c r="BG12" s="1">
        <v>7.0</v>
      </c>
      <c r="BH12" s="1">
        <v>7.0</v>
      </c>
      <c r="BI12" s="1">
        <v>7.0</v>
      </c>
      <c r="BL12" s="1">
        <f t="shared" si="1"/>
        <v>421</v>
      </c>
    </row>
    <row r="13">
      <c r="A13" s="1">
        <v>6.0</v>
      </c>
      <c r="B13" s="1">
        <v>6.0</v>
      </c>
      <c r="C13" s="1">
        <v>6.0</v>
      </c>
      <c r="D13" s="1">
        <v>6.0</v>
      </c>
      <c r="E13" s="1">
        <v>6.0</v>
      </c>
      <c r="F13" s="1">
        <v>6.0</v>
      </c>
      <c r="G13" s="1">
        <v>6.0</v>
      </c>
      <c r="H13" s="1">
        <v>7.0</v>
      </c>
      <c r="I13" s="1">
        <v>7.0</v>
      </c>
      <c r="J13" s="1">
        <v>7.0</v>
      </c>
      <c r="K13" s="1">
        <v>7.0</v>
      </c>
      <c r="L13" s="1">
        <v>7.0</v>
      </c>
      <c r="M13" s="1">
        <v>7.0</v>
      </c>
      <c r="N13" s="1">
        <v>7.0</v>
      </c>
      <c r="O13" s="1">
        <v>7.0</v>
      </c>
      <c r="P13" s="1">
        <v>7.0</v>
      </c>
      <c r="Q13" s="1">
        <v>7.0</v>
      </c>
      <c r="R13" s="1">
        <v>7.0</v>
      </c>
      <c r="S13" s="1">
        <v>7.0</v>
      </c>
      <c r="T13" s="1">
        <v>7.0</v>
      </c>
      <c r="U13" s="1">
        <v>7.0</v>
      </c>
      <c r="V13" s="1">
        <v>7.0</v>
      </c>
      <c r="W13" s="1">
        <v>7.0</v>
      </c>
      <c r="X13" s="1">
        <v>7.0</v>
      </c>
      <c r="Y13" s="1">
        <v>7.0</v>
      </c>
      <c r="Z13" s="1">
        <v>7.0</v>
      </c>
      <c r="AA13" s="1">
        <v>7.0</v>
      </c>
      <c r="AB13" s="1">
        <v>7.0</v>
      </c>
      <c r="AC13" s="1">
        <v>7.0</v>
      </c>
      <c r="AD13" s="1">
        <v>7.0</v>
      </c>
      <c r="AE13" s="1">
        <v>7.0</v>
      </c>
      <c r="AF13" s="1">
        <v>7.0</v>
      </c>
      <c r="AG13" s="1">
        <v>7.0</v>
      </c>
      <c r="AH13" s="1">
        <v>7.0</v>
      </c>
      <c r="AI13" s="1">
        <v>7.0</v>
      </c>
      <c r="AJ13" s="1">
        <v>7.0</v>
      </c>
      <c r="AK13" s="1">
        <v>7.0</v>
      </c>
      <c r="AL13" s="1">
        <v>7.0</v>
      </c>
      <c r="AM13" s="1">
        <v>7.0</v>
      </c>
      <c r="AN13" s="1">
        <v>7.0</v>
      </c>
      <c r="AO13" s="1">
        <v>7.0</v>
      </c>
      <c r="AP13" s="1">
        <v>7.0</v>
      </c>
      <c r="AQ13" s="1">
        <v>7.0</v>
      </c>
      <c r="AR13" s="1">
        <v>7.0</v>
      </c>
      <c r="AS13" s="1">
        <v>7.0</v>
      </c>
      <c r="AT13" s="1">
        <v>7.0</v>
      </c>
      <c r="AU13" s="1">
        <v>7.0</v>
      </c>
      <c r="AV13" s="1">
        <v>7.0</v>
      </c>
      <c r="AW13" s="1">
        <v>7.0</v>
      </c>
      <c r="AX13" s="1">
        <v>7.0</v>
      </c>
      <c r="AY13" s="1">
        <v>7.0</v>
      </c>
      <c r="AZ13" s="1">
        <v>7.0</v>
      </c>
      <c r="BA13" s="1">
        <v>7.0</v>
      </c>
      <c r="BB13" s="1">
        <v>7.0</v>
      </c>
      <c r="BC13" s="1">
        <v>7.0</v>
      </c>
      <c r="BD13" s="1">
        <v>7.0</v>
      </c>
      <c r="BE13" s="1">
        <v>7.0</v>
      </c>
      <c r="BF13" s="1">
        <v>7.0</v>
      </c>
      <c r="BG13" s="1">
        <v>7.0</v>
      </c>
      <c r="BH13" s="1">
        <v>7.0</v>
      </c>
      <c r="BI13" s="1">
        <v>7.0</v>
      </c>
      <c r="BL13" s="1">
        <f t="shared" si="1"/>
        <v>420</v>
      </c>
    </row>
    <row r="14">
      <c r="A14" s="1">
        <v>6.0</v>
      </c>
      <c r="B14" s="1">
        <v>6.0</v>
      </c>
      <c r="C14" s="1">
        <v>6.0</v>
      </c>
      <c r="D14" s="1">
        <v>6.0</v>
      </c>
      <c r="E14" s="1">
        <v>6.0</v>
      </c>
      <c r="F14" s="1">
        <v>6.0</v>
      </c>
      <c r="G14" s="1">
        <v>6.0</v>
      </c>
      <c r="H14" s="1">
        <v>6.0</v>
      </c>
      <c r="I14" s="1">
        <v>7.0</v>
      </c>
      <c r="J14" s="1">
        <v>7.0</v>
      </c>
      <c r="K14" s="1">
        <v>7.0</v>
      </c>
      <c r="L14" s="1">
        <v>7.0</v>
      </c>
      <c r="M14" s="1">
        <v>7.0</v>
      </c>
      <c r="N14" s="1">
        <v>7.0</v>
      </c>
      <c r="O14" s="1">
        <v>7.0</v>
      </c>
      <c r="P14" s="1">
        <v>7.0</v>
      </c>
      <c r="Q14" s="1">
        <v>7.0</v>
      </c>
      <c r="R14" s="1">
        <v>7.0</v>
      </c>
      <c r="S14" s="1">
        <v>7.0</v>
      </c>
      <c r="T14" s="1">
        <v>7.0</v>
      </c>
      <c r="U14" s="1">
        <v>7.0</v>
      </c>
      <c r="V14" s="1">
        <v>7.0</v>
      </c>
      <c r="W14" s="1">
        <v>7.0</v>
      </c>
      <c r="X14" s="1">
        <v>7.0</v>
      </c>
      <c r="Y14" s="1">
        <v>7.0</v>
      </c>
      <c r="Z14" s="1">
        <v>7.0</v>
      </c>
      <c r="AA14" s="1">
        <v>7.0</v>
      </c>
      <c r="AB14" s="1">
        <v>7.0</v>
      </c>
      <c r="AC14" s="1">
        <v>7.0</v>
      </c>
      <c r="AD14" s="1">
        <v>7.0</v>
      </c>
      <c r="AE14" s="1">
        <v>7.0</v>
      </c>
      <c r="AF14" s="1">
        <v>7.0</v>
      </c>
      <c r="AG14" s="1">
        <v>7.0</v>
      </c>
      <c r="AH14" s="1">
        <v>7.0</v>
      </c>
      <c r="AI14" s="1">
        <v>7.0</v>
      </c>
      <c r="AJ14" s="1">
        <v>7.0</v>
      </c>
      <c r="AK14" s="1">
        <v>7.0</v>
      </c>
      <c r="AL14" s="1">
        <v>7.0</v>
      </c>
      <c r="AM14" s="1">
        <v>7.0</v>
      </c>
      <c r="AN14" s="1">
        <v>7.0</v>
      </c>
      <c r="AO14" s="1">
        <v>7.0</v>
      </c>
      <c r="AP14" s="1">
        <v>7.0</v>
      </c>
      <c r="AQ14" s="1">
        <v>7.0</v>
      </c>
      <c r="AR14" s="1">
        <v>7.0</v>
      </c>
      <c r="AS14" s="1">
        <v>7.0</v>
      </c>
      <c r="AT14" s="1">
        <v>7.0</v>
      </c>
      <c r="AU14" s="1">
        <v>7.0</v>
      </c>
      <c r="AV14" s="1">
        <v>7.0</v>
      </c>
      <c r="AW14" s="1">
        <v>7.0</v>
      </c>
      <c r="AX14" s="1">
        <v>7.0</v>
      </c>
      <c r="AY14" s="1">
        <v>7.0</v>
      </c>
      <c r="AZ14" s="1">
        <v>7.0</v>
      </c>
      <c r="BA14" s="1">
        <v>7.0</v>
      </c>
      <c r="BB14" s="1">
        <v>7.0</v>
      </c>
      <c r="BC14" s="1">
        <v>7.0</v>
      </c>
      <c r="BD14" s="1">
        <v>7.0</v>
      </c>
      <c r="BE14" s="1">
        <v>7.0</v>
      </c>
      <c r="BF14" s="1">
        <v>7.0</v>
      </c>
      <c r="BG14" s="1">
        <v>7.0</v>
      </c>
      <c r="BH14" s="1">
        <v>7.0</v>
      </c>
      <c r="BI14" s="1">
        <v>7.0</v>
      </c>
      <c r="BL14" s="1">
        <f t="shared" si="1"/>
        <v>419</v>
      </c>
    </row>
    <row r="15">
      <c r="A15" s="1">
        <v>6.0</v>
      </c>
      <c r="B15" s="1">
        <v>6.0</v>
      </c>
      <c r="C15" s="1">
        <v>6.0</v>
      </c>
      <c r="D15" s="1">
        <v>6.0</v>
      </c>
      <c r="E15" s="1">
        <v>6.0</v>
      </c>
      <c r="F15" s="1">
        <v>6.0</v>
      </c>
      <c r="G15" s="1">
        <v>6.0</v>
      </c>
      <c r="H15" s="1">
        <v>6.0</v>
      </c>
      <c r="I15" s="1">
        <v>6.0</v>
      </c>
      <c r="J15" s="1">
        <v>6.0</v>
      </c>
      <c r="K15" s="1">
        <v>6.0</v>
      </c>
      <c r="L15" s="1">
        <v>6.0</v>
      </c>
      <c r="M15" s="1">
        <v>6.0</v>
      </c>
      <c r="N15" s="1">
        <v>6.0</v>
      </c>
      <c r="O15" s="1">
        <v>6.0</v>
      </c>
      <c r="P15" s="1">
        <v>6.0</v>
      </c>
      <c r="Q15" s="1">
        <v>6.0</v>
      </c>
      <c r="R15" s="1">
        <v>6.0</v>
      </c>
      <c r="S15" s="1">
        <v>6.0</v>
      </c>
      <c r="T15" s="1">
        <v>6.0</v>
      </c>
      <c r="U15" s="1">
        <v>6.0</v>
      </c>
      <c r="V15" s="1">
        <v>6.0</v>
      </c>
      <c r="W15" s="1">
        <v>6.0</v>
      </c>
      <c r="X15" s="1">
        <v>6.0</v>
      </c>
      <c r="Y15" s="1">
        <v>6.0</v>
      </c>
      <c r="Z15" s="1">
        <v>6.0</v>
      </c>
      <c r="AA15" s="1">
        <v>6.0</v>
      </c>
      <c r="AB15" s="1">
        <v>6.0</v>
      </c>
      <c r="AC15" s="1">
        <v>6.0</v>
      </c>
      <c r="AD15" s="1">
        <v>6.0</v>
      </c>
      <c r="AE15" s="1">
        <v>6.0</v>
      </c>
      <c r="AF15" s="1">
        <v>6.0</v>
      </c>
      <c r="AG15" s="1">
        <v>6.0</v>
      </c>
      <c r="AH15" s="1">
        <v>6.0</v>
      </c>
      <c r="AI15" s="1">
        <v>6.0</v>
      </c>
      <c r="AJ15" s="1">
        <v>6.0</v>
      </c>
      <c r="AK15" s="1">
        <v>6.0</v>
      </c>
      <c r="AL15" s="1">
        <v>6.0</v>
      </c>
      <c r="AM15" s="1">
        <v>6.0</v>
      </c>
      <c r="AN15" s="1">
        <v>6.0</v>
      </c>
      <c r="AO15" s="1">
        <v>6.0</v>
      </c>
      <c r="AP15" s="1">
        <v>6.0</v>
      </c>
      <c r="AQ15" s="1">
        <v>6.0</v>
      </c>
      <c r="AR15" s="1">
        <v>6.0</v>
      </c>
      <c r="AS15" s="1">
        <v>6.0</v>
      </c>
      <c r="AT15" s="1">
        <v>6.0</v>
      </c>
      <c r="AU15" s="1">
        <v>6.0</v>
      </c>
      <c r="AV15" s="1">
        <v>6.0</v>
      </c>
      <c r="AW15" s="1">
        <v>6.0</v>
      </c>
      <c r="AX15" s="1">
        <v>6.0</v>
      </c>
      <c r="AY15" s="1">
        <v>6.0</v>
      </c>
      <c r="AZ15" s="1">
        <v>6.0</v>
      </c>
      <c r="BA15" s="1">
        <v>6.0</v>
      </c>
      <c r="BB15" s="1">
        <v>6.0</v>
      </c>
      <c r="BC15" s="1">
        <v>6.0</v>
      </c>
      <c r="BD15" s="1">
        <v>6.0</v>
      </c>
      <c r="BE15" s="1">
        <v>6.0</v>
      </c>
      <c r="BF15" s="1">
        <v>6.0</v>
      </c>
      <c r="BG15" s="1">
        <v>6.0</v>
      </c>
      <c r="BH15" s="1">
        <v>6.0</v>
      </c>
      <c r="BI15" s="1">
        <v>6.0</v>
      </c>
      <c r="BJ15" s="1" t="s">
        <v>70</v>
      </c>
      <c r="BK15" s="1" t="s">
        <v>71</v>
      </c>
      <c r="BL15" s="1">
        <f t="shared" si="1"/>
        <v>366</v>
      </c>
    </row>
    <row r="16">
      <c r="A16" s="1">
        <v>6.0</v>
      </c>
      <c r="B16" s="1">
        <v>6.0</v>
      </c>
      <c r="C16" s="1">
        <v>6.0</v>
      </c>
      <c r="D16" s="1">
        <v>6.0</v>
      </c>
      <c r="E16" s="1">
        <v>6.0</v>
      </c>
      <c r="F16" s="1">
        <v>6.0</v>
      </c>
      <c r="G16" s="1">
        <v>6.0</v>
      </c>
      <c r="H16" s="1">
        <v>6.0</v>
      </c>
      <c r="I16" s="1">
        <v>6.0</v>
      </c>
      <c r="J16" s="1">
        <v>6.0</v>
      </c>
      <c r="K16" s="1">
        <v>6.0</v>
      </c>
      <c r="L16" s="1">
        <v>6.0</v>
      </c>
      <c r="M16" s="1">
        <v>6.0</v>
      </c>
      <c r="N16" s="1">
        <v>6.0</v>
      </c>
      <c r="O16" s="1">
        <v>6.0</v>
      </c>
      <c r="P16" s="1">
        <v>6.0</v>
      </c>
      <c r="Q16" s="1">
        <v>6.0</v>
      </c>
      <c r="R16" s="1">
        <v>6.0</v>
      </c>
      <c r="S16" s="1">
        <v>6.0</v>
      </c>
      <c r="T16" s="1">
        <v>6.0</v>
      </c>
      <c r="U16" s="1">
        <v>6.0</v>
      </c>
      <c r="V16" s="1">
        <v>6.0</v>
      </c>
      <c r="W16" s="1">
        <v>6.0</v>
      </c>
      <c r="X16" s="1">
        <v>6.0</v>
      </c>
      <c r="Y16" s="1">
        <v>6.0</v>
      </c>
      <c r="Z16" s="1">
        <v>6.0</v>
      </c>
      <c r="AA16" s="1">
        <v>6.0</v>
      </c>
      <c r="AB16" s="1">
        <v>6.0</v>
      </c>
      <c r="AC16" s="1">
        <v>6.0</v>
      </c>
      <c r="AD16" s="1">
        <v>6.0</v>
      </c>
      <c r="AE16" s="1">
        <v>6.0</v>
      </c>
      <c r="AF16" s="1">
        <v>6.0</v>
      </c>
      <c r="AG16" s="1">
        <v>6.0</v>
      </c>
      <c r="AH16" s="1">
        <v>6.0</v>
      </c>
      <c r="AI16" s="1">
        <v>6.0</v>
      </c>
      <c r="AJ16" s="1">
        <v>6.0</v>
      </c>
      <c r="AK16" s="1">
        <v>6.0</v>
      </c>
      <c r="AL16" s="1">
        <v>6.0</v>
      </c>
      <c r="AM16" s="1">
        <v>6.0</v>
      </c>
      <c r="AN16" s="1">
        <v>6.0</v>
      </c>
      <c r="AO16" s="1">
        <v>6.0</v>
      </c>
      <c r="AP16" s="1">
        <v>6.0</v>
      </c>
      <c r="AQ16" s="1">
        <v>6.0</v>
      </c>
      <c r="AR16" s="1">
        <v>6.0</v>
      </c>
      <c r="AS16" s="1">
        <v>6.0</v>
      </c>
      <c r="AT16" s="1">
        <v>6.0</v>
      </c>
      <c r="AU16" s="1">
        <v>6.0</v>
      </c>
      <c r="AV16" s="1">
        <v>6.0</v>
      </c>
      <c r="AW16" s="1">
        <v>6.0</v>
      </c>
      <c r="AX16" s="1">
        <v>6.0</v>
      </c>
      <c r="AY16" s="1">
        <v>6.0</v>
      </c>
      <c r="AZ16" s="1">
        <v>6.0</v>
      </c>
      <c r="BA16" s="1">
        <v>6.0</v>
      </c>
      <c r="BB16" s="1">
        <v>6.0</v>
      </c>
      <c r="BC16" s="1">
        <v>6.0</v>
      </c>
      <c r="BD16" s="1">
        <v>6.0</v>
      </c>
      <c r="BE16" s="1">
        <v>6.0</v>
      </c>
      <c r="BF16" s="1">
        <v>6.0</v>
      </c>
      <c r="BG16" s="1">
        <v>6.0</v>
      </c>
      <c r="BH16" s="1">
        <v>6.0</v>
      </c>
      <c r="BI16" s="1">
        <v>7.0</v>
      </c>
      <c r="BJ16" s="1" t="s">
        <v>70</v>
      </c>
      <c r="BK16" s="1" t="s">
        <v>71</v>
      </c>
      <c r="BL16" s="1">
        <f t="shared" si="1"/>
        <v>367</v>
      </c>
    </row>
    <row r="17">
      <c r="A17" s="1">
        <v>6.0</v>
      </c>
      <c r="B17" s="1">
        <v>6.0</v>
      </c>
      <c r="C17" s="1">
        <v>6.0</v>
      </c>
      <c r="D17" s="1">
        <v>6.0</v>
      </c>
      <c r="E17" s="1">
        <v>6.0</v>
      </c>
      <c r="F17" s="1">
        <v>6.0</v>
      </c>
      <c r="G17" s="1">
        <v>6.0</v>
      </c>
      <c r="H17" s="1">
        <v>6.0</v>
      </c>
      <c r="I17" s="1">
        <v>6.0</v>
      </c>
      <c r="J17" s="1">
        <v>6.0</v>
      </c>
      <c r="K17" s="1">
        <v>6.0</v>
      </c>
      <c r="L17" s="1">
        <v>6.0</v>
      </c>
      <c r="M17" s="1">
        <v>6.0</v>
      </c>
      <c r="N17" s="1">
        <v>6.0</v>
      </c>
      <c r="O17" s="1">
        <v>6.0</v>
      </c>
      <c r="P17" s="1">
        <v>6.0</v>
      </c>
      <c r="Q17" s="1">
        <v>6.0</v>
      </c>
      <c r="R17" s="1">
        <v>6.0</v>
      </c>
      <c r="S17" s="1">
        <v>6.0</v>
      </c>
      <c r="T17" s="1">
        <v>6.0</v>
      </c>
      <c r="U17" s="1">
        <v>6.0</v>
      </c>
      <c r="V17" s="1">
        <v>6.0</v>
      </c>
      <c r="W17" s="1">
        <v>6.0</v>
      </c>
      <c r="X17" s="1">
        <v>6.0</v>
      </c>
      <c r="Y17" s="1">
        <v>6.0</v>
      </c>
      <c r="Z17" s="1">
        <v>6.0</v>
      </c>
      <c r="AA17" s="1">
        <v>6.0</v>
      </c>
      <c r="AB17" s="1">
        <v>6.0</v>
      </c>
      <c r="AC17" s="1">
        <v>6.0</v>
      </c>
      <c r="AD17" s="1">
        <v>6.0</v>
      </c>
      <c r="AE17" s="1">
        <v>6.0</v>
      </c>
      <c r="AF17" s="1">
        <v>6.0</v>
      </c>
      <c r="AG17" s="1">
        <v>6.0</v>
      </c>
      <c r="AH17" s="1">
        <v>6.0</v>
      </c>
      <c r="AI17" s="1">
        <v>6.0</v>
      </c>
      <c r="AJ17" s="1">
        <v>6.0</v>
      </c>
      <c r="AK17" s="1">
        <v>6.0</v>
      </c>
      <c r="AL17" s="1">
        <v>6.0</v>
      </c>
      <c r="AM17" s="1">
        <v>6.0</v>
      </c>
      <c r="AN17" s="1">
        <v>6.0</v>
      </c>
      <c r="AO17" s="1">
        <v>6.0</v>
      </c>
      <c r="AP17" s="1">
        <v>6.0</v>
      </c>
      <c r="AQ17" s="1">
        <v>6.0</v>
      </c>
      <c r="AR17" s="1">
        <v>6.0</v>
      </c>
      <c r="AS17" s="1">
        <v>6.0</v>
      </c>
      <c r="AT17" s="1">
        <v>6.0</v>
      </c>
      <c r="AU17" s="1">
        <v>6.0</v>
      </c>
      <c r="AV17" s="1">
        <v>6.0</v>
      </c>
      <c r="AW17" s="1">
        <v>6.0</v>
      </c>
      <c r="AX17" s="1">
        <v>6.0</v>
      </c>
      <c r="AY17" s="1">
        <v>6.0</v>
      </c>
      <c r="AZ17" s="1">
        <v>6.0</v>
      </c>
      <c r="BA17" s="1">
        <v>6.0</v>
      </c>
      <c r="BB17" s="1">
        <v>6.0</v>
      </c>
      <c r="BC17" s="1">
        <v>6.0</v>
      </c>
      <c r="BD17" s="1">
        <v>6.0</v>
      </c>
      <c r="BE17" s="1">
        <v>6.0</v>
      </c>
      <c r="BF17" s="1">
        <v>6.0</v>
      </c>
      <c r="BG17" s="1">
        <v>6.0</v>
      </c>
      <c r="BH17" s="1">
        <v>7.0</v>
      </c>
      <c r="BI17" s="1">
        <v>7.0</v>
      </c>
      <c r="BJ17" s="1" t="s">
        <v>70</v>
      </c>
      <c r="BK17" s="1" t="s">
        <v>71</v>
      </c>
      <c r="BL17" s="1">
        <f t="shared" si="1"/>
        <v>368</v>
      </c>
    </row>
    <row r="18">
      <c r="BL18" s="1">
        <f t="shared" si="1"/>
        <v>0</v>
      </c>
    </row>
    <row r="19">
      <c r="BL19" s="1">
        <f t="shared" si="1"/>
        <v>0</v>
      </c>
    </row>
    <row r="20">
      <c r="BL20" s="1">
        <f t="shared" si="1"/>
        <v>0</v>
      </c>
    </row>
    <row r="21" ht="15.75" customHeight="1">
      <c r="BL21" s="1">
        <f t="shared" si="1"/>
        <v>0</v>
      </c>
    </row>
    <row r="22" ht="15.75" customHeight="1">
      <c r="BL22" s="1">
        <f t="shared" si="1"/>
        <v>0</v>
      </c>
    </row>
    <row r="23" ht="15.75" customHeight="1">
      <c r="BL23" s="1">
        <f t="shared" si="1"/>
        <v>0</v>
      </c>
    </row>
    <row r="24" ht="15.75" customHeight="1">
      <c r="BI24" s="1">
        <v>1.0</v>
      </c>
      <c r="BJ24" s="1" t="s">
        <v>70</v>
      </c>
      <c r="BK24" s="1" t="s">
        <v>71</v>
      </c>
      <c r="BL24" s="1">
        <f t="shared" si="1"/>
        <v>1</v>
      </c>
    </row>
    <row r="25" ht="15.75" customHeight="1">
      <c r="A25" s="1">
        <v>7.0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  <c r="U25" s="1">
        <v>1.0</v>
      </c>
      <c r="V25" s="1">
        <v>1.0</v>
      </c>
      <c r="W25" s="1">
        <v>1.0</v>
      </c>
      <c r="X25" s="1">
        <v>1.0</v>
      </c>
      <c r="Y25" s="1">
        <v>1.0</v>
      </c>
      <c r="Z25" s="1">
        <v>1.0</v>
      </c>
      <c r="AA25" s="1">
        <v>1.0</v>
      </c>
      <c r="AB25" s="1">
        <v>1.0</v>
      </c>
      <c r="AC25" s="1">
        <v>1.0</v>
      </c>
      <c r="AD25" s="1">
        <v>1.0</v>
      </c>
      <c r="AE25" s="1">
        <v>1.0</v>
      </c>
      <c r="AF25" s="1">
        <v>1.0</v>
      </c>
      <c r="AG25" s="1">
        <v>1.0</v>
      </c>
      <c r="AH25" s="1">
        <v>1.0</v>
      </c>
      <c r="AI25" s="1">
        <v>1.0</v>
      </c>
      <c r="AJ25" s="1">
        <v>1.0</v>
      </c>
      <c r="AK25" s="1">
        <v>1.0</v>
      </c>
      <c r="AL25" s="1">
        <v>1.0</v>
      </c>
      <c r="AM25" s="1">
        <v>1.0</v>
      </c>
      <c r="AN25" s="1">
        <v>1.0</v>
      </c>
      <c r="AO25" s="1">
        <v>1.0</v>
      </c>
      <c r="AP25" s="1">
        <v>1.0</v>
      </c>
      <c r="AQ25" s="1">
        <v>1.0</v>
      </c>
      <c r="AR25" s="1">
        <v>1.0</v>
      </c>
      <c r="AS25" s="1">
        <v>1.0</v>
      </c>
      <c r="AT25" s="1">
        <v>1.0</v>
      </c>
      <c r="AU25" s="1">
        <v>1.0</v>
      </c>
      <c r="AV25" s="1">
        <v>1.0</v>
      </c>
      <c r="AW25" s="1">
        <v>1.0</v>
      </c>
      <c r="AX25" s="1">
        <v>1.0</v>
      </c>
      <c r="AY25" s="1">
        <v>1.0</v>
      </c>
      <c r="AZ25" s="1">
        <v>1.0</v>
      </c>
      <c r="BA25" s="1">
        <v>1.0</v>
      </c>
      <c r="BB25" s="1">
        <v>1.0</v>
      </c>
      <c r="BC25" s="1">
        <v>1.0</v>
      </c>
      <c r="BD25" s="1">
        <v>1.0</v>
      </c>
      <c r="BE25" s="1">
        <v>1.0</v>
      </c>
      <c r="BF25" s="1">
        <v>1.0</v>
      </c>
      <c r="BG25" s="1">
        <v>1.0</v>
      </c>
      <c r="BH25" s="1">
        <v>1.0</v>
      </c>
      <c r="BI25" s="1">
        <v>1.0</v>
      </c>
      <c r="BJ25" s="1" t="s">
        <v>70</v>
      </c>
      <c r="BK25" s="1" t="s">
        <v>71</v>
      </c>
      <c r="BL25" s="1">
        <f t="shared" si="1"/>
        <v>67</v>
      </c>
    </row>
    <row r="26" ht="15.75" customHeight="1">
      <c r="A26" s="1">
        <v>6.0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1.0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1.0</v>
      </c>
      <c r="AE26" s="1">
        <v>1.0</v>
      </c>
      <c r="AF26" s="1">
        <v>1.0</v>
      </c>
      <c r="AG26" s="1">
        <v>1.0</v>
      </c>
      <c r="AH26" s="1">
        <v>1.0</v>
      </c>
      <c r="AI26" s="1">
        <v>1.0</v>
      </c>
      <c r="AJ26" s="1">
        <v>1.0</v>
      </c>
      <c r="AK26" s="1">
        <v>1.0</v>
      </c>
      <c r="AL26" s="1">
        <v>1.0</v>
      </c>
      <c r="AM26" s="1">
        <v>1.0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1.0</v>
      </c>
      <c r="AU26" s="1">
        <v>1.0</v>
      </c>
      <c r="AV26" s="1">
        <v>1.0</v>
      </c>
      <c r="AW26" s="1">
        <v>1.0</v>
      </c>
      <c r="AX26" s="1">
        <v>1.0</v>
      </c>
      <c r="AY26" s="1">
        <v>1.0</v>
      </c>
      <c r="AZ26" s="1">
        <v>1.0</v>
      </c>
      <c r="BA26" s="1">
        <v>1.0</v>
      </c>
      <c r="BB26" s="1">
        <v>1.0</v>
      </c>
      <c r="BC26" s="1">
        <v>1.0</v>
      </c>
      <c r="BD26" s="1">
        <v>1.0</v>
      </c>
      <c r="BE26" s="1">
        <v>1.0</v>
      </c>
      <c r="BF26" s="1">
        <v>1.0</v>
      </c>
      <c r="BG26" s="1">
        <v>1.0</v>
      </c>
      <c r="BH26" s="1">
        <v>1.0</v>
      </c>
      <c r="BI26" s="1">
        <v>1.0</v>
      </c>
      <c r="BJ26" s="1" t="s">
        <v>70</v>
      </c>
      <c r="BK26" s="1" t="s">
        <v>71</v>
      </c>
      <c r="BL26" s="1">
        <f t="shared" si="1"/>
        <v>66</v>
      </c>
    </row>
    <row r="27" ht="15.75" customHeight="1">
      <c r="A27" s="1">
        <v>5.0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  <c r="U27" s="1">
        <v>1.0</v>
      </c>
      <c r="V27" s="1">
        <v>1.0</v>
      </c>
      <c r="W27" s="1">
        <v>1.0</v>
      </c>
      <c r="X27" s="1">
        <v>1.0</v>
      </c>
      <c r="Y27" s="1">
        <v>1.0</v>
      </c>
      <c r="Z27" s="1">
        <v>1.0</v>
      </c>
      <c r="AA27" s="1">
        <v>1.0</v>
      </c>
      <c r="AB27" s="1">
        <v>1.0</v>
      </c>
      <c r="AC27" s="1">
        <v>1.0</v>
      </c>
      <c r="AD27" s="1">
        <v>1.0</v>
      </c>
      <c r="AE27" s="1">
        <v>1.0</v>
      </c>
      <c r="AF27" s="1">
        <v>1.0</v>
      </c>
      <c r="AG27" s="1">
        <v>1.0</v>
      </c>
      <c r="AH27" s="1">
        <v>1.0</v>
      </c>
      <c r="AI27" s="1">
        <v>1.0</v>
      </c>
      <c r="AJ27" s="1">
        <v>1.0</v>
      </c>
      <c r="AK27" s="1">
        <v>1.0</v>
      </c>
      <c r="AL27" s="1">
        <v>1.0</v>
      </c>
      <c r="AM27" s="1">
        <v>1.0</v>
      </c>
      <c r="AN27" s="1">
        <v>1.0</v>
      </c>
      <c r="AO27" s="1">
        <v>1.0</v>
      </c>
      <c r="AP27" s="1">
        <v>1.0</v>
      </c>
      <c r="AQ27" s="1">
        <v>1.0</v>
      </c>
      <c r="AR27" s="1">
        <v>1.0</v>
      </c>
      <c r="AS27" s="1">
        <v>1.0</v>
      </c>
      <c r="AT27" s="1">
        <v>1.0</v>
      </c>
      <c r="AU27" s="1">
        <v>1.0</v>
      </c>
      <c r="AV27" s="1">
        <v>1.0</v>
      </c>
      <c r="AW27" s="1">
        <v>1.0</v>
      </c>
      <c r="AX27" s="1">
        <v>1.0</v>
      </c>
      <c r="AY27" s="1">
        <v>1.0</v>
      </c>
      <c r="AZ27" s="1">
        <v>1.0</v>
      </c>
      <c r="BA27" s="1">
        <v>1.0</v>
      </c>
      <c r="BB27" s="1">
        <v>1.0</v>
      </c>
      <c r="BC27" s="1">
        <v>1.0</v>
      </c>
      <c r="BD27" s="1">
        <v>1.0</v>
      </c>
      <c r="BE27" s="1">
        <v>1.0</v>
      </c>
      <c r="BF27" s="1">
        <v>1.0</v>
      </c>
      <c r="BG27" s="1">
        <v>1.0</v>
      </c>
      <c r="BH27" s="1">
        <v>1.0</v>
      </c>
      <c r="BI27" s="1">
        <v>1.0</v>
      </c>
      <c r="BJ27" s="1" t="s">
        <v>70</v>
      </c>
      <c r="BK27" s="1" t="s">
        <v>71</v>
      </c>
      <c r="BL27" s="1">
        <f t="shared" si="1"/>
        <v>65</v>
      </c>
    </row>
    <row r="28" ht="15.75" customHeight="1">
      <c r="A28" s="1">
        <v>4.0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  <c r="U28" s="1">
        <v>1.0</v>
      </c>
      <c r="V28" s="1">
        <v>1.0</v>
      </c>
      <c r="W28" s="1">
        <v>1.0</v>
      </c>
      <c r="X28" s="1">
        <v>1.0</v>
      </c>
      <c r="Y28" s="1">
        <v>1.0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1.0</v>
      </c>
      <c r="AN28" s="1">
        <v>1.0</v>
      </c>
      <c r="AO28" s="1">
        <v>1.0</v>
      </c>
      <c r="AP28" s="1">
        <v>1.0</v>
      </c>
      <c r="AQ28" s="1">
        <v>1.0</v>
      </c>
      <c r="AR28" s="1">
        <v>1.0</v>
      </c>
      <c r="AS28" s="1">
        <v>1.0</v>
      </c>
      <c r="AT28" s="1">
        <v>1.0</v>
      </c>
      <c r="AU28" s="1">
        <v>1.0</v>
      </c>
      <c r="AV28" s="1">
        <v>1.0</v>
      </c>
      <c r="AW28" s="1">
        <v>1.0</v>
      </c>
      <c r="AX28" s="1">
        <v>1.0</v>
      </c>
      <c r="AY28" s="1">
        <v>1.0</v>
      </c>
      <c r="AZ28" s="1">
        <v>1.0</v>
      </c>
      <c r="BA28" s="1">
        <v>1.0</v>
      </c>
      <c r="BB28" s="1">
        <v>1.0</v>
      </c>
      <c r="BC28" s="1">
        <v>1.0</v>
      </c>
      <c r="BD28" s="1">
        <v>1.0</v>
      </c>
      <c r="BE28" s="1">
        <v>1.0</v>
      </c>
      <c r="BF28" s="1">
        <v>1.0</v>
      </c>
      <c r="BG28" s="1">
        <v>1.0</v>
      </c>
      <c r="BH28" s="1">
        <v>1.0</v>
      </c>
      <c r="BI28" s="1">
        <v>1.0</v>
      </c>
      <c r="BJ28" s="1" t="s">
        <v>70</v>
      </c>
      <c r="BK28" s="1" t="s">
        <v>71</v>
      </c>
      <c r="BL28" s="1">
        <f t="shared" si="1"/>
        <v>64</v>
      </c>
    </row>
    <row r="29" ht="15.75" customHeight="1">
      <c r="A29" s="1">
        <v>3.0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1.0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1.0</v>
      </c>
      <c r="AL29" s="1">
        <v>1.0</v>
      </c>
      <c r="AM29" s="1">
        <v>1.0</v>
      </c>
      <c r="AN29" s="1">
        <v>1.0</v>
      </c>
      <c r="AO29" s="1">
        <v>1.0</v>
      </c>
      <c r="AP29" s="1">
        <v>1.0</v>
      </c>
      <c r="AQ29" s="1">
        <v>1.0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1">
        <v>1.0</v>
      </c>
      <c r="AX29" s="1">
        <v>1.0</v>
      </c>
      <c r="AY29" s="1">
        <v>1.0</v>
      </c>
      <c r="AZ29" s="1">
        <v>1.0</v>
      </c>
      <c r="BA29" s="1">
        <v>1.0</v>
      </c>
      <c r="BB29" s="1">
        <v>1.0</v>
      </c>
      <c r="BC29" s="1">
        <v>1.0</v>
      </c>
      <c r="BD29" s="1">
        <v>1.0</v>
      </c>
      <c r="BE29" s="1">
        <v>1.0</v>
      </c>
      <c r="BF29" s="1">
        <v>1.0</v>
      </c>
      <c r="BG29" s="1">
        <v>1.0</v>
      </c>
      <c r="BH29" s="1">
        <v>1.0</v>
      </c>
      <c r="BI29" s="1">
        <v>1.0</v>
      </c>
      <c r="BJ29" s="1" t="s">
        <v>70</v>
      </c>
      <c r="BK29" s="1" t="s">
        <v>71</v>
      </c>
      <c r="BL29" s="1">
        <f t="shared" si="1"/>
        <v>63</v>
      </c>
    </row>
    <row r="30" ht="15.75" customHeight="1">
      <c r="A30" s="1">
        <v>2.0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1">
        <v>1.0</v>
      </c>
      <c r="N30" s="1">
        <v>1.0</v>
      </c>
      <c r="O30" s="1">
        <v>1.0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1.0</v>
      </c>
      <c r="AI30" s="1">
        <v>1.0</v>
      </c>
      <c r="AJ30" s="1">
        <v>1.0</v>
      </c>
      <c r="AK30" s="1">
        <v>1.0</v>
      </c>
      <c r="AL30" s="1">
        <v>1.0</v>
      </c>
      <c r="AM30" s="1">
        <v>1.0</v>
      </c>
      <c r="AN30" s="1">
        <v>1.0</v>
      </c>
      <c r="AO30" s="1">
        <v>1.0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1.0</v>
      </c>
      <c r="AW30" s="1">
        <v>1.0</v>
      </c>
      <c r="AX30" s="1">
        <v>1.0</v>
      </c>
      <c r="AY30" s="1">
        <v>1.0</v>
      </c>
      <c r="AZ30" s="1">
        <v>1.0</v>
      </c>
      <c r="BA30" s="1">
        <v>1.0</v>
      </c>
      <c r="BB30" s="1">
        <v>1.0</v>
      </c>
      <c r="BC30" s="1">
        <v>1.0</v>
      </c>
      <c r="BD30" s="1">
        <v>1.0</v>
      </c>
      <c r="BE30" s="1">
        <v>1.0</v>
      </c>
      <c r="BF30" s="1">
        <v>1.0</v>
      </c>
      <c r="BG30" s="1">
        <v>1.0</v>
      </c>
      <c r="BH30" s="1">
        <v>1.0</v>
      </c>
      <c r="BI30" s="1">
        <v>1.0</v>
      </c>
      <c r="BJ30" s="1" t="s">
        <v>70</v>
      </c>
      <c r="BK30" s="1" t="s">
        <v>71</v>
      </c>
      <c r="BL30" s="1">
        <f t="shared" si="1"/>
        <v>62</v>
      </c>
    </row>
    <row r="31" ht="15.75" customHeight="1">
      <c r="A31" s="1">
        <v>1.0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1.0</v>
      </c>
      <c r="AM31" s="1">
        <v>1.0</v>
      </c>
      <c r="AN31" s="1">
        <v>1.0</v>
      </c>
      <c r="AO31" s="1">
        <v>1.0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1.0</v>
      </c>
      <c r="BB31" s="1">
        <v>1.0</v>
      </c>
      <c r="BC31" s="1">
        <v>1.0</v>
      </c>
      <c r="BD31" s="1">
        <v>1.0</v>
      </c>
      <c r="BE31" s="1">
        <v>1.0</v>
      </c>
      <c r="BF31" s="1">
        <v>1.0</v>
      </c>
      <c r="BG31" s="1">
        <v>1.0</v>
      </c>
      <c r="BH31" s="1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1" width="8.71"/>
    <col customWidth="1" min="62" max="62" width="8.86"/>
    <col customWidth="1" min="63" max="63" width="16.71"/>
    <col customWidth="1" min="64" max="64" width="8.71"/>
  </cols>
  <sheetData>
    <row r="1">
      <c r="A1" s="8" t="s">
        <v>3</v>
      </c>
      <c r="B1" s="8" t="s">
        <v>5</v>
      </c>
      <c r="C1" s="8" t="s">
        <v>7</v>
      </c>
      <c r="D1" s="8" t="s">
        <v>9</v>
      </c>
      <c r="E1" s="8" t="s">
        <v>11</v>
      </c>
      <c r="F1" s="8" t="s">
        <v>12</v>
      </c>
      <c r="G1" s="8" t="s">
        <v>13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37</v>
      </c>
      <c r="AD1" s="8" t="s">
        <v>38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46</v>
      </c>
      <c r="AM1" s="8" t="s">
        <v>47</v>
      </c>
      <c r="AN1" s="8" t="s">
        <v>48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Y1" s="8" t="s">
        <v>59</v>
      </c>
      <c r="AZ1" s="8" t="s">
        <v>60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J1" s="1" t="s">
        <v>68</v>
      </c>
      <c r="BK1" s="1" t="s">
        <v>69</v>
      </c>
      <c r="BL1" s="1" t="s">
        <v>73</v>
      </c>
    </row>
    <row r="2">
      <c r="A2" s="1">
        <f>Sheet3!A2-4</f>
        <v>3</v>
      </c>
      <c r="B2" s="1">
        <f>Sheet3!B2-4</f>
        <v>3</v>
      </c>
      <c r="C2" s="1">
        <f>Sheet3!C2-4</f>
        <v>3</v>
      </c>
      <c r="D2" s="1">
        <f>Sheet3!D2-4</f>
        <v>3</v>
      </c>
      <c r="E2" s="1">
        <f>Sheet3!E2-4</f>
        <v>3</v>
      </c>
      <c r="F2" s="1">
        <f>Sheet3!F2-4</f>
        <v>3</v>
      </c>
      <c r="G2" s="1">
        <f>Sheet3!G2-4</f>
        <v>3</v>
      </c>
      <c r="H2" s="1">
        <f>Sheet3!H2-4</f>
        <v>3</v>
      </c>
      <c r="I2" s="1">
        <f>Sheet3!I2-4</f>
        <v>3</v>
      </c>
      <c r="J2" s="1">
        <f>Sheet3!J2-4</f>
        <v>3</v>
      </c>
      <c r="K2" s="1">
        <f>Sheet3!K2-4</f>
        <v>3</v>
      </c>
      <c r="L2" s="1">
        <f>Sheet3!L2-4</f>
        <v>3</v>
      </c>
      <c r="M2" s="1">
        <f>Sheet3!M2-4</f>
        <v>3</v>
      </c>
      <c r="N2" s="1">
        <f>Sheet3!N2-4</f>
        <v>3</v>
      </c>
      <c r="O2" s="1">
        <f>Sheet3!O2-4</f>
        <v>3</v>
      </c>
      <c r="P2" s="1">
        <f>Sheet3!P2-4</f>
        <v>3</v>
      </c>
      <c r="Q2" s="1">
        <f>Sheet3!Q2-4</f>
        <v>3</v>
      </c>
      <c r="R2" s="1">
        <f>Sheet3!R2-4</f>
        <v>3</v>
      </c>
      <c r="S2" s="1">
        <f>Sheet3!S2-4</f>
        <v>3</v>
      </c>
      <c r="T2" s="1">
        <f>Sheet3!T2-4</f>
        <v>3</v>
      </c>
      <c r="U2" s="1">
        <f>Sheet3!U2-4</f>
        <v>3</v>
      </c>
      <c r="V2" s="1">
        <f>Sheet3!V2-4</f>
        <v>3</v>
      </c>
      <c r="W2" s="1">
        <f>Sheet3!W2-4</f>
        <v>3</v>
      </c>
      <c r="X2" s="1">
        <f>Sheet3!X2-4</f>
        <v>3</v>
      </c>
      <c r="Y2" s="1">
        <f>Sheet3!Y2-4</f>
        <v>3</v>
      </c>
      <c r="Z2" s="1">
        <f>Sheet3!Z2-4</f>
        <v>3</v>
      </c>
      <c r="AA2" s="1">
        <f>Sheet3!AA2-4</f>
        <v>3</v>
      </c>
      <c r="AB2" s="1">
        <f>Sheet3!AB2-4</f>
        <v>3</v>
      </c>
      <c r="AC2" s="1">
        <f>Sheet3!AC2-4</f>
        <v>3</v>
      </c>
      <c r="AD2" s="1">
        <f>Sheet3!AD2-4</f>
        <v>3</v>
      </c>
      <c r="AE2" s="1">
        <f>Sheet3!AE2-4</f>
        <v>3</v>
      </c>
      <c r="AF2" s="1">
        <f>Sheet3!AF2-4</f>
        <v>3</v>
      </c>
      <c r="AG2" s="1">
        <f>Sheet3!AG2-4</f>
        <v>3</v>
      </c>
      <c r="AH2" s="1">
        <f>Sheet3!AH2-4</f>
        <v>3</v>
      </c>
      <c r="AI2" s="1">
        <f>Sheet3!AI2-4</f>
        <v>3</v>
      </c>
      <c r="AJ2" s="1">
        <f>Sheet3!AJ2-4</f>
        <v>3</v>
      </c>
      <c r="AK2" s="1">
        <f>Sheet3!AK2-4</f>
        <v>3</v>
      </c>
      <c r="AL2" s="1">
        <f>Sheet3!AL2-4</f>
        <v>3</v>
      </c>
      <c r="AM2" s="1">
        <f>Sheet3!AM2-4</f>
        <v>3</v>
      </c>
      <c r="AN2" s="1">
        <f>Sheet3!AN2-4</f>
        <v>3</v>
      </c>
      <c r="AO2" s="1">
        <f>Sheet3!AO2-4</f>
        <v>3</v>
      </c>
      <c r="AP2" s="1">
        <f>Sheet3!AP2-4</f>
        <v>3</v>
      </c>
      <c r="AQ2" s="1">
        <f>Sheet3!AQ2-4</f>
        <v>3</v>
      </c>
      <c r="AR2" s="1">
        <f>Sheet3!AR2-4</f>
        <v>3</v>
      </c>
      <c r="AS2" s="1">
        <f>Sheet3!AS2-4</f>
        <v>3</v>
      </c>
      <c r="AT2" s="1">
        <f>Sheet3!AT2-4</f>
        <v>3</v>
      </c>
      <c r="AU2" s="1">
        <f>Sheet3!AU2-4</f>
        <v>3</v>
      </c>
      <c r="AV2" s="1">
        <f>Sheet3!AV2-4</f>
        <v>3</v>
      </c>
      <c r="AW2" s="1">
        <f>Sheet3!AW2-4</f>
        <v>3</v>
      </c>
      <c r="AX2" s="1">
        <f>Sheet3!AX2-4</f>
        <v>3</v>
      </c>
      <c r="AY2" s="1">
        <f>Sheet3!AY2-4</f>
        <v>3</v>
      </c>
      <c r="AZ2" s="1">
        <f>Sheet3!AZ2-4</f>
        <v>3</v>
      </c>
      <c r="BA2" s="1">
        <f>Sheet3!BA2-4</f>
        <v>3</v>
      </c>
      <c r="BB2" s="1">
        <f>Sheet3!BB2-4</f>
        <v>3</v>
      </c>
      <c r="BC2" s="1">
        <f>Sheet3!BC2-4</f>
        <v>3</v>
      </c>
      <c r="BD2" s="1">
        <f>Sheet3!BD2-4</f>
        <v>3</v>
      </c>
      <c r="BE2" s="1">
        <f>Sheet3!BE2-4</f>
        <v>3</v>
      </c>
      <c r="BF2" s="1">
        <f>Sheet3!BF2-4</f>
        <v>3</v>
      </c>
      <c r="BG2" s="1">
        <f>Sheet3!BG2-4</f>
        <v>3</v>
      </c>
      <c r="BH2" s="1">
        <f>Sheet3!BH2-4</f>
        <v>3</v>
      </c>
      <c r="BI2" s="1">
        <f>Sheet3!BI2-4</f>
        <v>3</v>
      </c>
      <c r="BJ2" s="1" t="s">
        <v>70</v>
      </c>
      <c r="BK2" s="1" t="s">
        <v>71</v>
      </c>
      <c r="BL2" s="1">
        <f t="shared" ref="BL2:BL11" si="1">SUM(A2:BI2)</f>
        <v>183</v>
      </c>
    </row>
    <row r="3">
      <c r="A3" s="1">
        <f>Sheet3!A3-4</f>
        <v>2</v>
      </c>
      <c r="B3" s="1">
        <f>Sheet3!B3-4</f>
        <v>3</v>
      </c>
      <c r="C3" s="1">
        <f>Sheet3!C3-4</f>
        <v>3</v>
      </c>
      <c r="D3" s="1">
        <f>Sheet3!D3-4</f>
        <v>3</v>
      </c>
      <c r="E3" s="1">
        <f>Sheet3!E3-4</f>
        <v>3</v>
      </c>
      <c r="F3" s="1">
        <f>Sheet3!F3-4</f>
        <v>3</v>
      </c>
      <c r="G3" s="1">
        <f>Sheet3!G3-4</f>
        <v>3</v>
      </c>
      <c r="H3" s="1">
        <f>Sheet3!H3-4</f>
        <v>3</v>
      </c>
      <c r="I3" s="1">
        <f>Sheet3!I3-4</f>
        <v>3</v>
      </c>
      <c r="J3" s="1">
        <f>Sheet3!J3-4</f>
        <v>3</v>
      </c>
      <c r="K3" s="1">
        <f>Sheet3!K3-4</f>
        <v>3</v>
      </c>
      <c r="L3" s="1">
        <f>Sheet3!L3-4</f>
        <v>3</v>
      </c>
      <c r="M3" s="1">
        <f>Sheet3!M3-4</f>
        <v>3</v>
      </c>
      <c r="N3" s="1">
        <f>Sheet3!N3-4</f>
        <v>3</v>
      </c>
      <c r="O3" s="1">
        <f>Sheet3!O3-4</f>
        <v>3</v>
      </c>
      <c r="P3" s="1">
        <f>Sheet3!P3-4</f>
        <v>3</v>
      </c>
      <c r="Q3" s="1">
        <f>Sheet3!Q3-4</f>
        <v>3</v>
      </c>
      <c r="R3" s="1">
        <f>Sheet3!R3-4</f>
        <v>3</v>
      </c>
      <c r="S3" s="1">
        <f>Sheet3!S3-4</f>
        <v>3</v>
      </c>
      <c r="T3" s="1">
        <f>Sheet3!T3-4</f>
        <v>3</v>
      </c>
      <c r="U3" s="1">
        <f>Sheet3!U3-4</f>
        <v>3</v>
      </c>
      <c r="V3" s="1">
        <f>Sheet3!V3-4</f>
        <v>3</v>
      </c>
      <c r="W3" s="1">
        <f>Sheet3!W3-4</f>
        <v>3</v>
      </c>
      <c r="X3" s="1">
        <f>Sheet3!X3-4</f>
        <v>3</v>
      </c>
      <c r="Y3" s="1">
        <f>Sheet3!Y3-4</f>
        <v>3</v>
      </c>
      <c r="Z3" s="1">
        <f>Sheet3!Z3-4</f>
        <v>3</v>
      </c>
      <c r="AA3" s="1">
        <f>Sheet3!AA3-4</f>
        <v>3</v>
      </c>
      <c r="AB3" s="1">
        <f>Sheet3!AB3-4</f>
        <v>3</v>
      </c>
      <c r="AC3" s="1">
        <f>Sheet3!AC3-4</f>
        <v>3</v>
      </c>
      <c r="AD3" s="1">
        <f>Sheet3!AD3-4</f>
        <v>3</v>
      </c>
      <c r="AE3" s="1">
        <f>Sheet3!AE3-4</f>
        <v>3</v>
      </c>
      <c r="AF3" s="1">
        <f>Sheet3!AF3-4</f>
        <v>3</v>
      </c>
      <c r="AG3" s="1">
        <f>Sheet3!AG3-4</f>
        <v>3</v>
      </c>
      <c r="AH3" s="1">
        <f>Sheet3!AH3-4</f>
        <v>3</v>
      </c>
      <c r="AI3" s="1">
        <f>Sheet3!AI3-4</f>
        <v>3</v>
      </c>
      <c r="AJ3" s="1">
        <f>Sheet3!AJ3-4</f>
        <v>3</v>
      </c>
      <c r="AK3" s="1">
        <f>Sheet3!AK3-4</f>
        <v>3</v>
      </c>
      <c r="AL3" s="1">
        <f>Sheet3!AL3-4</f>
        <v>3</v>
      </c>
      <c r="AM3" s="1">
        <f>Sheet3!AM3-4</f>
        <v>3</v>
      </c>
      <c r="AN3" s="1">
        <f>Sheet3!AN3-4</f>
        <v>3</v>
      </c>
      <c r="AO3" s="1">
        <f>Sheet3!AO3-4</f>
        <v>3</v>
      </c>
      <c r="AP3" s="1">
        <f>Sheet3!AP3-4</f>
        <v>3</v>
      </c>
      <c r="AQ3" s="1">
        <f>Sheet3!AQ3-4</f>
        <v>3</v>
      </c>
      <c r="AR3" s="1">
        <f>Sheet3!AR3-4</f>
        <v>3</v>
      </c>
      <c r="AS3" s="1">
        <f>Sheet3!AS3-4</f>
        <v>3</v>
      </c>
      <c r="AT3" s="1">
        <f>Sheet3!AT3-4</f>
        <v>3</v>
      </c>
      <c r="AU3" s="1">
        <f>Sheet3!AU3-4</f>
        <v>3</v>
      </c>
      <c r="AV3" s="1">
        <f>Sheet3!AV3-4</f>
        <v>3</v>
      </c>
      <c r="AW3" s="1">
        <f>Sheet3!AW3-4</f>
        <v>3</v>
      </c>
      <c r="AX3" s="1">
        <f>Sheet3!AX3-4</f>
        <v>3</v>
      </c>
      <c r="AY3" s="1">
        <f>Sheet3!AY3-4</f>
        <v>3</v>
      </c>
      <c r="AZ3" s="1">
        <f>Sheet3!AZ3-4</f>
        <v>3</v>
      </c>
      <c r="BA3" s="1">
        <f>Sheet3!BA3-4</f>
        <v>3</v>
      </c>
      <c r="BB3" s="1">
        <f>Sheet3!BB3-4</f>
        <v>3</v>
      </c>
      <c r="BC3" s="1">
        <f>Sheet3!BC3-4</f>
        <v>3</v>
      </c>
      <c r="BD3" s="1">
        <f>Sheet3!BD3-4</f>
        <v>3</v>
      </c>
      <c r="BE3" s="1">
        <f>Sheet3!BE3-4</f>
        <v>3</v>
      </c>
      <c r="BF3" s="1">
        <f>Sheet3!BF3-4</f>
        <v>3</v>
      </c>
      <c r="BG3" s="1">
        <f>Sheet3!BG3-4</f>
        <v>3</v>
      </c>
      <c r="BH3" s="1">
        <f>Sheet3!BH3-4</f>
        <v>3</v>
      </c>
      <c r="BI3" s="1">
        <f>Sheet3!BI3-4</f>
        <v>3</v>
      </c>
      <c r="BJ3" s="1" t="s">
        <v>70</v>
      </c>
      <c r="BK3" s="1" t="s">
        <v>72</v>
      </c>
      <c r="BL3" s="1">
        <f t="shared" si="1"/>
        <v>182</v>
      </c>
    </row>
    <row r="4">
      <c r="A4" s="1">
        <f>Sheet3!A4-4</f>
        <v>1</v>
      </c>
      <c r="B4" s="1">
        <f>Sheet3!B4-4</f>
        <v>3</v>
      </c>
      <c r="C4" s="1">
        <f>Sheet3!C4-4</f>
        <v>3</v>
      </c>
      <c r="D4" s="1">
        <f>Sheet3!D4-4</f>
        <v>3</v>
      </c>
      <c r="E4" s="1">
        <f>Sheet3!E4-4</f>
        <v>3</v>
      </c>
      <c r="F4" s="1">
        <f>Sheet3!F4-4</f>
        <v>3</v>
      </c>
      <c r="G4" s="1">
        <f>Sheet3!G4-4</f>
        <v>3</v>
      </c>
      <c r="H4" s="1">
        <f>Sheet3!H4-4</f>
        <v>3</v>
      </c>
      <c r="I4" s="1">
        <f>Sheet3!I4-4</f>
        <v>3</v>
      </c>
      <c r="J4" s="1">
        <f>Sheet3!J4-4</f>
        <v>3</v>
      </c>
      <c r="K4" s="1">
        <f>Sheet3!K4-4</f>
        <v>3</v>
      </c>
      <c r="L4" s="1">
        <f>Sheet3!L4-4</f>
        <v>3</v>
      </c>
      <c r="M4" s="1">
        <f>Sheet3!M4-4</f>
        <v>3</v>
      </c>
      <c r="N4" s="1">
        <f>Sheet3!N4-4</f>
        <v>3</v>
      </c>
      <c r="O4" s="1">
        <f>Sheet3!O4-4</f>
        <v>3</v>
      </c>
      <c r="P4" s="1">
        <f>Sheet3!P4-4</f>
        <v>3</v>
      </c>
      <c r="Q4" s="1">
        <f>Sheet3!Q4-4</f>
        <v>3</v>
      </c>
      <c r="R4" s="1">
        <f>Sheet3!R4-4</f>
        <v>3</v>
      </c>
      <c r="S4" s="1">
        <f>Sheet3!S4-4</f>
        <v>3</v>
      </c>
      <c r="T4" s="1">
        <f>Sheet3!T4-4</f>
        <v>3</v>
      </c>
      <c r="U4" s="1">
        <f>Sheet3!U4-4</f>
        <v>3</v>
      </c>
      <c r="V4" s="1">
        <f>Sheet3!V4-4</f>
        <v>3</v>
      </c>
      <c r="W4" s="1">
        <f>Sheet3!W4-4</f>
        <v>3</v>
      </c>
      <c r="X4" s="1">
        <f>Sheet3!X4-4</f>
        <v>3</v>
      </c>
      <c r="Y4" s="1">
        <f>Sheet3!Y4-4</f>
        <v>3</v>
      </c>
      <c r="Z4" s="1">
        <f>Sheet3!Z4-4</f>
        <v>3</v>
      </c>
      <c r="AA4" s="1">
        <f>Sheet3!AA4-4</f>
        <v>3</v>
      </c>
      <c r="AB4" s="1">
        <f>Sheet3!AB4-4</f>
        <v>3</v>
      </c>
      <c r="AC4" s="1">
        <f>Sheet3!AC4-4</f>
        <v>3</v>
      </c>
      <c r="AD4" s="1">
        <f>Sheet3!AD4-4</f>
        <v>3</v>
      </c>
      <c r="AE4" s="1">
        <f>Sheet3!AE4-4</f>
        <v>3</v>
      </c>
      <c r="AF4" s="1">
        <f>Sheet3!AF4-4</f>
        <v>3</v>
      </c>
      <c r="AG4" s="1">
        <f>Sheet3!AG4-4</f>
        <v>3</v>
      </c>
      <c r="AH4" s="1">
        <f>Sheet3!AH4-4</f>
        <v>3</v>
      </c>
      <c r="AI4" s="1">
        <f>Sheet3!AI4-4</f>
        <v>3</v>
      </c>
      <c r="AJ4" s="1">
        <f>Sheet3!AJ4-4</f>
        <v>3</v>
      </c>
      <c r="AK4" s="1">
        <f>Sheet3!AK4-4</f>
        <v>3</v>
      </c>
      <c r="AL4" s="1">
        <f>Sheet3!AL4-4</f>
        <v>3</v>
      </c>
      <c r="AM4" s="1">
        <f>Sheet3!AM4-4</f>
        <v>3</v>
      </c>
      <c r="AN4" s="1">
        <f>Sheet3!AN4-4</f>
        <v>3</v>
      </c>
      <c r="AO4" s="1">
        <f>Sheet3!AO4-4</f>
        <v>3</v>
      </c>
      <c r="AP4" s="1">
        <f>Sheet3!AP4-4</f>
        <v>3</v>
      </c>
      <c r="AQ4" s="1">
        <f>Sheet3!AQ4-4</f>
        <v>3</v>
      </c>
      <c r="AR4" s="1">
        <f>Sheet3!AR4-4</f>
        <v>3</v>
      </c>
      <c r="AS4" s="1">
        <f>Sheet3!AS4-4</f>
        <v>3</v>
      </c>
      <c r="AT4" s="1">
        <f>Sheet3!AT4-4</f>
        <v>3</v>
      </c>
      <c r="AU4" s="1">
        <f>Sheet3!AU4-4</f>
        <v>3</v>
      </c>
      <c r="AV4" s="1">
        <f>Sheet3!AV4-4</f>
        <v>3</v>
      </c>
      <c r="AW4" s="1">
        <f>Sheet3!AW4-4</f>
        <v>3</v>
      </c>
      <c r="AX4" s="1">
        <f>Sheet3!AX4-4</f>
        <v>3</v>
      </c>
      <c r="AY4" s="1">
        <f>Sheet3!AY4-4</f>
        <v>3</v>
      </c>
      <c r="AZ4" s="1">
        <f>Sheet3!AZ4-4</f>
        <v>3</v>
      </c>
      <c r="BA4" s="1">
        <f>Sheet3!BA4-4</f>
        <v>3</v>
      </c>
      <c r="BB4" s="1">
        <f>Sheet3!BB4-4</f>
        <v>3</v>
      </c>
      <c r="BC4" s="1">
        <f>Sheet3!BC4-4</f>
        <v>3</v>
      </c>
      <c r="BD4" s="1">
        <f>Sheet3!BD4-4</f>
        <v>3</v>
      </c>
      <c r="BE4" s="1">
        <f>Sheet3!BE4-4</f>
        <v>3</v>
      </c>
      <c r="BF4" s="1">
        <f>Sheet3!BF4-4</f>
        <v>3</v>
      </c>
      <c r="BG4" s="1">
        <f>Sheet3!BG4-4</f>
        <v>3</v>
      </c>
      <c r="BH4" s="1">
        <f>Sheet3!BH4-4</f>
        <v>3</v>
      </c>
      <c r="BI4" s="1">
        <f>Sheet3!BI4-4</f>
        <v>3</v>
      </c>
      <c r="BJ4" s="1" t="s">
        <v>70</v>
      </c>
      <c r="BK4" s="1" t="s">
        <v>72</v>
      </c>
      <c r="BL4" s="1">
        <f t="shared" si="1"/>
        <v>181</v>
      </c>
    </row>
    <row r="5">
      <c r="A5" s="1">
        <f>Sheet3!A5-4</f>
        <v>0</v>
      </c>
      <c r="B5" s="1">
        <f>Sheet3!B5-4</f>
        <v>3</v>
      </c>
      <c r="C5" s="1">
        <f>Sheet3!C5-4</f>
        <v>3</v>
      </c>
      <c r="D5" s="1">
        <f>Sheet3!D5-4</f>
        <v>3</v>
      </c>
      <c r="E5" s="1">
        <f>Sheet3!E5-4</f>
        <v>3</v>
      </c>
      <c r="F5" s="1">
        <f>Sheet3!F5-4</f>
        <v>3</v>
      </c>
      <c r="G5" s="1">
        <f>Sheet3!G5-4</f>
        <v>3</v>
      </c>
      <c r="H5" s="1">
        <f>Sheet3!H5-4</f>
        <v>3</v>
      </c>
      <c r="I5" s="1">
        <f>Sheet3!I5-4</f>
        <v>3</v>
      </c>
      <c r="J5" s="1">
        <f>Sheet3!J5-4</f>
        <v>3</v>
      </c>
      <c r="K5" s="1">
        <f>Sheet3!K5-4</f>
        <v>3</v>
      </c>
      <c r="L5" s="1">
        <f>Sheet3!L5-4</f>
        <v>3</v>
      </c>
      <c r="M5" s="1">
        <f>Sheet3!M5-4</f>
        <v>3</v>
      </c>
      <c r="N5" s="1">
        <f>Sheet3!N5-4</f>
        <v>3</v>
      </c>
      <c r="O5" s="1">
        <f>Sheet3!O5-4</f>
        <v>3</v>
      </c>
      <c r="P5" s="1">
        <f>Sheet3!P5-4</f>
        <v>3</v>
      </c>
      <c r="Q5" s="1">
        <f>Sheet3!Q5-4</f>
        <v>3</v>
      </c>
      <c r="R5" s="1">
        <f>Sheet3!R5-4</f>
        <v>3</v>
      </c>
      <c r="S5" s="1">
        <f>Sheet3!S5-4</f>
        <v>3</v>
      </c>
      <c r="T5" s="1">
        <f>Sheet3!T5-4</f>
        <v>3</v>
      </c>
      <c r="U5" s="1">
        <f>Sheet3!U5-4</f>
        <v>3</v>
      </c>
      <c r="V5" s="1">
        <f>Sheet3!V5-4</f>
        <v>3</v>
      </c>
      <c r="W5" s="1">
        <f>Sheet3!W5-4</f>
        <v>3</v>
      </c>
      <c r="X5" s="1">
        <f>Sheet3!X5-4</f>
        <v>3</v>
      </c>
      <c r="Y5" s="1">
        <f>Sheet3!Y5-4</f>
        <v>3</v>
      </c>
      <c r="Z5" s="1">
        <f>Sheet3!Z5-4</f>
        <v>3</v>
      </c>
      <c r="AA5" s="1">
        <f>Sheet3!AA5-4</f>
        <v>3</v>
      </c>
      <c r="AB5" s="1">
        <f>Sheet3!AB5-4</f>
        <v>3</v>
      </c>
      <c r="AC5" s="1">
        <f>Sheet3!AC5-4</f>
        <v>3</v>
      </c>
      <c r="AD5" s="1">
        <f>Sheet3!AD5-4</f>
        <v>3</v>
      </c>
      <c r="AE5" s="1">
        <f>Sheet3!AE5-4</f>
        <v>3</v>
      </c>
      <c r="AF5" s="1">
        <f>Sheet3!AF5-4</f>
        <v>3</v>
      </c>
      <c r="AG5" s="1">
        <f>Sheet3!AG5-4</f>
        <v>3</v>
      </c>
      <c r="AH5" s="1">
        <f>Sheet3!AH5-4</f>
        <v>3</v>
      </c>
      <c r="AI5" s="1">
        <f>Sheet3!AI5-4</f>
        <v>3</v>
      </c>
      <c r="AJ5" s="1">
        <f>Sheet3!AJ5-4</f>
        <v>3</v>
      </c>
      <c r="AK5" s="1">
        <f>Sheet3!AK5-4</f>
        <v>3</v>
      </c>
      <c r="AL5" s="1">
        <f>Sheet3!AL5-4</f>
        <v>3</v>
      </c>
      <c r="AM5" s="1">
        <f>Sheet3!AM5-4</f>
        <v>3</v>
      </c>
      <c r="AN5" s="1">
        <f>Sheet3!AN5-4</f>
        <v>3</v>
      </c>
      <c r="AO5" s="1">
        <f>Sheet3!AO5-4</f>
        <v>3</v>
      </c>
      <c r="AP5" s="1">
        <f>Sheet3!AP5-4</f>
        <v>3</v>
      </c>
      <c r="AQ5" s="1">
        <f>Sheet3!AQ5-4</f>
        <v>3</v>
      </c>
      <c r="AR5" s="1">
        <f>Sheet3!AR5-4</f>
        <v>3</v>
      </c>
      <c r="AS5" s="1">
        <f>Sheet3!AS5-4</f>
        <v>3</v>
      </c>
      <c r="AT5" s="1">
        <f>Sheet3!AT5-4</f>
        <v>3</v>
      </c>
      <c r="AU5" s="1">
        <f>Sheet3!AU5-4</f>
        <v>3</v>
      </c>
      <c r="AV5" s="1">
        <f>Sheet3!AV5-4</f>
        <v>3</v>
      </c>
      <c r="AW5" s="1">
        <f>Sheet3!AW5-4</f>
        <v>3</v>
      </c>
      <c r="AX5" s="1">
        <f>Sheet3!AX5-4</f>
        <v>3</v>
      </c>
      <c r="AY5" s="1">
        <f>Sheet3!AY5-4</f>
        <v>3</v>
      </c>
      <c r="AZ5" s="1">
        <f>Sheet3!AZ5-4</f>
        <v>3</v>
      </c>
      <c r="BA5" s="1">
        <f>Sheet3!BA5-4</f>
        <v>3</v>
      </c>
      <c r="BB5" s="1">
        <f>Sheet3!BB5-4</f>
        <v>3</v>
      </c>
      <c r="BC5" s="1">
        <f>Sheet3!BC5-4</f>
        <v>3</v>
      </c>
      <c r="BD5" s="1">
        <f>Sheet3!BD5-4</f>
        <v>3</v>
      </c>
      <c r="BE5" s="1">
        <f>Sheet3!BE5-4</f>
        <v>3</v>
      </c>
      <c r="BF5" s="1">
        <f>Sheet3!BF5-4</f>
        <v>3</v>
      </c>
      <c r="BG5" s="1">
        <f>Sheet3!BG5-4</f>
        <v>3</v>
      </c>
      <c r="BH5" s="1">
        <f>Sheet3!BH5-4</f>
        <v>3</v>
      </c>
      <c r="BI5" s="1">
        <f>Sheet3!BI5-4</f>
        <v>3</v>
      </c>
      <c r="BJ5" s="1" t="s">
        <v>70</v>
      </c>
      <c r="BK5" s="1" t="s">
        <v>72</v>
      </c>
      <c r="BL5" s="1">
        <f t="shared" si="1"/>
        <v>180</v>
      </c>
    </row>
    <row r="6">
      <c r="A6" s="1">
        <f>Sheet3!A6-4</f>
        <v>-1</v>
      </c>
      <c r="B6" s="1">
        <f>Sheet3!B6-4</f>
        <v>3</v>
      </c>
      <c r="C6" s="1">
        <f>Sheet3!C6-4</f>
        <v>3</v>
      </c>
      <c r="D6" s="1">
        <f>Sheet3!D6-4</f>
        <v>3</v>
      </c>
      <c r="E6" s="1">
        <f>Sheet3!E6-4</f>
        <v>3</v>
      </c>
      <c r="F6" s="1">
        <f>Sheet3!F6-4</f>
        <v>3</v>
      </c>
      <c r="G6" s="1">
        <f>Sheet3!G6-4</f>
        <v>3</v>
      </c>
      <c r="H6" s="1">
        <f>Sheet3!H6-4</f>
        <v>3</v>
      </c>
      <c r="I6" s="1">
        <f>Sheet3!I6-4</f>
        <v>3</v>
      </c>
      <c r="J6" s="1">
        <f>Sheet3!J6-4</f>
        <v>3</v>
      </c>
      <c r="K6" s="1">
        <f>Sheet3!K6-4</f>
        <v>3</v>
      </c>
      <c r="L6" s="1">
        <f>Sheet3!L6-4</f>
        <v>3</v>
      </c>
      <c r="M6" s="1">
        <f>Sheet3!M6-4</f>
        <v>3</v>
      </c>
      <c r="N6" s="1">
        <f>Sheet3!N6-4</f>
        <v>3</v>
      </c>
      <c r="O6" s="1">
        <f>Sheet3!O6-4</f>
        <v>3</v>
      </c>
      <c r="P6" s="1">
        <f>Sheet3!P6-4</f>
        <v>3</v>
      </c>
      <c r="Q6" s="1">
        <f>Sheet3!Q6-4</f>
        <v>3</v>
      </c>
      <c r="R6" s="1">
        <f>Sheet3!R6-4</f>
        <v>3</v>
      </c>
      <c r="S6" s="1">
        <f>Sheet3!S6-4</f>
        <v>3</v>
      </c>
      <c r="T6" s="1">
        <f>Sheet3!T6-4</f>
        <v>3</v>
      </c>
      <c r="U6" s="1">
        <f>Sheet3!U6-4</f>
        <v>3</v>
      </c>
      <c r="V6" s="1">
        <f>Sheet3!V6-4</f>
        <v>3</v>
      </c>
      <c r="W6" s="1">
        <f>Sheet3!W6-4</f>
        <v>3</v>
      </c>
      <c r="X6" s="1">
        <f>Sheet3!X6-4</f>
        <v>3</v>
      </c>
      <c r="Y6" s="1">
        <f>Sheet3!Y6-4</f>
        <v>3</v>
      </c>
      <c r="Z6" s="1">
        <f>Sheet3!Z6-4</f>
        <v>3</v>
      </c>
      <c r="AA6" s="1">
        <f>Sheet3!AA6-4</f>
        <v>3</v>
      </c>
      <c r="AB6" s="1">
        <f>Sheet3!AB6-4</f>
        <v>3</v>
      </c>
      <c r="AC6" s="1">
        <f>Sheet3!AC6-4</f>
        <v>3</v>
      </c>
      <c r="AD6" s="1">
        <f>Sheet3!AD6-4</f>
        <v>3</v>
      </c>
      <c r="AE6" s="1">
        <f>Sheet3!AE6-4</f>
        <v>3</v>
      </c>
      <c r="AF6" s="1">
        <f>Sheet3!AF6-4</f>
        <v>3</v>
      </c>
      <c r="AG6" s="1">
        <f>Sheet3!AG6-4</f>
        <v>3</v>
      </c>
      <c r="AH6" s="1">
        <f>Sheet3!AH6-4</f>
        <v>3</v>
      </c>
      <c r="AI6" s="1">
        <f>Sheet3!AI6-4</f>
        <v>3</v>
      </c>
      <c r="AJ6" s="1">
        <f>Sheet3!AJ6-4</f>
        <v>3</v>
      </c>
      <c r="AK6" s="1">
        <f>Sheet3!AK6-4</f>
        <v>3</v>
      </c>
      <c r="AL6" s="1">
        <f>Sheet3!AL6-4</f>
        <v>3</v>
      </c>
      <c r="AM6" s="1">
        <f>Sheet3!AM6-4</f>
        <v>3</v>
      </c>
      <c r="AN6" s="1">
        <f>Sheet3!AN6-4</f>
        <v>3</v>
      </c>
      <c r="AO6" s="1">
        <f>Sheet3!AO6-4</f>
        <v>3</v>
      </c>
      <c r="AP6" s="1">
        <f>Sheet3!AP6-4</f>
        <v>3</v>
      </c>
      <c r="AQ6" s="1">
        <f>Sheet3!AQ6-4</f>
        <v>3</v>
      </c>
      <c r="AR6" s="1">
        <f>Sheet3!AR6-4</f>
        <v>3</v>
      </c>
      <c r="AS6" s="1">
        <f>Sheet3!AS6-4</f>
        <v>3</v>
      </c>
      <c r="AT6" s="1">
        <f>Sheet3!AT6-4</f>
        <v>3</v>
      </c>
      <c r="AU6" s="1">
        <f>Sheet3!AU6-4</f>
        <v>3</v>
      </c>
      <c r="AV6" s="1">
        <f>Sheet3!AV6-4</f>
        <v>3</v>
      </c>
      <c r="AW6" s="1">
        <f>Sheet3!AW6-4</f>
        <v>3</v>
      </c>
      <c r="AX6" s="1">
        <f>Sheet3!AX6-4</f>
        <v>3</v>
      </c>
      <c r="AY6" s="1">
        <f>Sheet3!AY6-4</f>
        <v>3</v>
      </c>
      <c r="AZ6" s="1">
        <f>Sheet3!AZ6-4</f>
        <v>3</v>
      </c>
      <c r="BA6" s="1">
        <f>Sheet3!BA6-4</f>
        <v>3</v>
      </c>
      <c r="BB6" s="1">
        <f>Sheet3!BB6-4</f>
        <v>3</v>
      </c>
      <c r="BC6" s="1">
        <f>Sheet3!BC6-4</f>
        <v>3</v>
      </c>
      <c r="BD6" s="1">
        <f>Sheet3!BD6-4</f>
        <v>3</v>
      </c>
      <c r="BE6" s="1">
        <f>Sheet3!BE6-4</f>
        <v>3</v>
      </c>
      <c r="BF6" s="1">
        <f>Sheet3!BF6-4</f>
        <v>3</v>
      </c>
      <c r="BG6" s="1">
        <f>Sheet3!BG6-4</f>
        <v>3</v>
      </c>
      <c r="BH6" s="1">
        <f>Sheet3!BH6-4</f>
        <v>3</v>
      </c>
      <c r="BI6" s="1">
        <f>Sheet3!BI6-4</f>
        <v>3</v>
      </c>
      <c r="BJ6" s="1" t="s">
        <v>70</v>
      </c>
      <c r="BK6" s="1" t="s">
        <v>72</v>
      </c>
      <c r="BL6" s="1">
        <f t="shared" si="1"/>
        <v>179</v>
      </c>
    </row>
    <row r="7">
      <c r="A7" s="1">
        <f>Sheet3!A7-4</f>
        <v>-2</v>
      </c>
      <c r="B7" s="1">
        <f>Sheet3!B7-4</f>
        <v>3</v>
      </c>
      <c r="C7" s="1">
        <f>Sheet3!C7-4</f>
        <v>3</v>
      </c>
      <c r="D7" s="1">
        <f>Sheet3!D7-4</f>
        <v>3</v>
      </c>
      <c r="E7" s="1">
        <f>Sheet3!E7-4</f>
        <v>3</v>
      </c>
      <c r="F7" s="1">
        <f>Sheet3!F7-4</f>
        <v>3</v>
      </c>
      <c r="G7" s="1">
        <f>Sheet3!G7-4</f>
        <v>3</v>
      </c>
      <c r="H7" s="1">
        <f>Sheet3!H7-4</f>
        <v>3</v>
      </c>
      <c r="I7" s="1">
        <f>Sheet3!I7-4</f>
        <v>3</v>
      </c>
      <c r="J7" s="1">
        <f>Sheet3!J7-4</f>
        <v>3</v>
      </c>
      <c r="K7" s="1">
        <f>Sheet3!K7-4</f>
        <v>3</v>
      </c>
      <c r="L7" s="1">
        <f>Sheet3!L7-4</f>
        <v>3</v>
      </c>
      <c r="M7" s="1">
        <f>Sheet3!M7-4</f>
        <v>3</v>
      </c>
      <c r="N7" s="1">
        <f>Sheet3!N7-4</f>
        <v>3</v>
      </c>
      <c r="O7" s="1">
        <f>Sheet3!O7-4</f>
        <v>3</v>
      </c>
      <c r="P7" s="1">
        <f>Sheet3!P7-4</f>
        <v>3</v>
      </c>
      <c r="Q7" s="1">
        <f>Sheet3!Q7-4</f>
        <v>3</v>
      </c>
      <c r="R7" s="1">
        <f>Sheet3!R7-4</f>
        <v>3</v>
      </c>
      <c r="S7" s="1">
        <f>Sheet3!S7-4</f>
        <v>3</v>
      </c>
      <c r="T7" s="1">
        <f>Sheet3!T7-4</f>
        <v>3</v>
      </c>
      <c r="U7" s="1">
        <f>Sheet3!U7-4</f>
        <v>3</v>
      </c>
      <c r="V7" s="1">
        <f>Sheet3!V7-4</f>
        <v>3</v>
      </c>
      <c r="W7" s="1">
        <f>Sheet3!W7-4</f>
        <v>3</v>
      </c>
      <c r="X7" s="1">
        <f>Sheet3!X7-4</f>
        <v>3</v>
      </c>
      <c r="Y7" s="1">
        <f>Sheet3!Y7-4</f>
        <v>3</v>
      </c>
      <c r="Z7" s="1">
        <f>Sheet3!Z7-4</f>
        <v>3</v>
      </c>
      <c r="AA7" s="1">
        <f>Sheet3!AA7-4</f>
        <v>3</v>
      </c>
      <c r="AB7" s="1">
        <f>Sheet3!AB7-4</f>
        <v>3</v>
      </c>
      <c r="AC7" s="1">
        <f>Sheet3!AC7-4</f>
        <v>3</v>
      </c>
      <c r="AD7" s="1">
        <f>Sheet3!AD7-4</f>
        <v>3</v>
      </c>
      <c r="AE7" s="1">
        <f>Sheet3!AE7-4</f>
        <v>3</v>
      </c>
      <c r="AF7" s="1">
        <f>Sheet3!AF7-4</f>
        <v>3</v>
      </c>
      <c r="AG7" s="1">
        <f>Sheet3!AG7-4</f>
        <v>3</v>
      </c>
      <c r="AH7" s="1">
        <f>Sheet3!AH7-4</f>
        <v>3</v>
      </c>
      <c r="AI7" s="1">
        <f>Sheet3!AI7-4</f>
        <v>3</v>
      </c>
      <c r="AJ7" s="1">
        <f>Sheet3!AJ7-4</f>
        <v>3</v>
      </c>
      <c r="AK7" s="1">
        <f>Sheet3!AK7-4</f>
        <v>3</v>
      </c>
      <c r="AL7" s="1">
        <f>Sheet3!AL7-4</f>
        <v>3</v>
      </c>
      <c r="AM7" s="1">
        <f>Sheet3!AM7-4</f>
        <v>3</v>
      </c>
      <c r="AN7" s="1">
        <f>Sheet3!AN7-4</f>
        <v>3</v>
      </c>
      <c r="AO7" s="1">
        <f>Sheet3!AO7-4</f>
        <v>3</v>
      </c>
      <c r="AP7" s="1">
        <f>Sheet3!AP7-4</f>
        <v>3</v>
      </c>
      <c r="AQ7" s="1">
        <f>Sheet3!AQ7-4</f>
        <v>3</v>
      </c>
      <c r="AR7" s="1">
        <f>Sheet3!AR7-4</f>
        <v>3</v>
      </c>
      <c r="AS7" s="1">
        <f>Sheet3!AS7-4</f>
        <v>3</v>
      </c>
      <c r="AT7" s="1">
        <f>Sheet3!AT7-4</f>
        <v>3</v>
      </c>
      <c r="AU7" s="1">
        <f>Sheet3!AU7-4</f>
        <v>3</v>
      </c>
      <c r="AV7" s="1">
        <f>Sheet3!AV7-4</f>
        <v>3</v>
      </c>
      <c r="AW7" s="1">
        <f>Sheet3!AW7-4</f>
        <v>3</v>
      </c>
      <c r="AX7" s="1">
        <f>Sheet3!AX7-4</f>
        <v>3</v>
      </c>
      <c r="AY7" s="1">
        <f>Sheet3!AY7-4</f>
        <v>3</v>
      </c>
      <c r="AZ7" s="1">
        <f>Sheet3!AZ7-4</f>
        <v>3</v>
      </c>
      <c r="BA7" s="1">
        <f>Sheet3!BA7-4</f>
        <v>3</v>
      </c>
      <c r="BB7" s="1">
        <f>Sheet3!BB7-4</f>
        <v>3</v>
      </c>
      <c r="BC7" s="1">
        <f>Sheet3!BC7-4</f>
        <v>3</v>
      </c>
      <c r="BD7" s="1">
        <f>Sheet3!BD7-4</f>
        <v>3</v>
      </c>
      <c r="BE7" s="1">
        <f>Sheet3!BE7-4</f>
        <v>3</v>
      </c>
      <c r="BF7" s="1">
        <f>Sheet3!BF7-4</f>
        <v>3</v>
      </c>
      <c r="BG7" s="1">
        <f>Sheet3!BG7-4</f>
        <v>3</v>
      </c>
      <c r="BH7" s="1">
        <f>Sheet3!BH7-4</f>
        <v>3</v>
      </c>
      <c r="BI7" s="1">
        <f>Sheet3!BI7-4</f>
        <v>3</v>
      </c>
      <c r="BJ7" s="1" t="s">
        <v>70</v>
      </c>
      <c r="BK7" s="1" t="s">
        <v>72</v>
      </c>
      <c r="BL7" s="1">
        <f t="shared" si="1"/>
        <v>178</v>
      </c>
    </row>
    <row r="8">
      <c r="A8" s="1">
        <f>Sheet3!A8-4</f>
        <v>-3</v>
      </c>
      <c r="B8" s="1">
        <f>Sheet3!B8-4</f>
        <v>3</v>
      </c>
      <c r="C8" s="1">
        <f>Sheet3!C8-4</f>
        <v>3</v>
      </c>
      <c r="D8" s="1">
        <f>Sheet3!D8-4</f>
        <v>3</v>
      </c>
      <c r="E8" s="1">
        <f>Sheet3!E8-4</f>
        <v>3</v>
      </c>
      <c r="F8" s="1">
        <f>Sheet3!F8-4</f>
        <v>3</v>
      </c>
      <c r="G8" s="1">
        <f>Sheet3!G8-4</f>
        <v>3</v>
      </c>
      <c r="H8" s="1">
        <f>Sheet3!H8-4</f>
        <v>3</v>
      </c>
      <c r="I8" s="1">
        <f>Sheet3!I8-4</f>
        <v>3</v>
      </c>
      <c r="J8" s="1">
        <f>Sheet3!J8-4</f>
        <v>3</v>
      </c>
      <c r="K8" s="1">
        <f>Sheet3!K8-4</f>
        <v>3</v>
      </c>
      <c r="L8" s="1">
        <f>Sheet3!L8-4</f>
        <v>3</v>
      </c>
      <c r="M8" s="1">
        <f>Sheet3!M8-4</f>
        <v>3</v>
      </c>
      <c r="N8" s="1">
        <f>Sheet3!N8-4</f>
        <v>3</v>
      </c>
      <c r="O8" s="1">
        <f>Sheet3!O8-4</f>
        <v>3</v>
      </c>
      <c r="P8" s="1">
        <f>Sheet3!P8-4</f>
        <v>3</v>
      </c>
      <c r="Q8" s="1">
        <f>Sheet3!Q8-4</f>
        <v>3</v>
      </c>
      <c r="R8" s="1">
        <f>Sheet3!R8-4</f>
        <v>3</v>
      </c>
      <c r="S8" s="1">
        <f>Sheet3!S8-4</f>
        <v>3</v>
      </c>
      <c r="T8" s="1">
        <f>Sheet3!T8-4</f>
        <v>3</v>
      </c>
      <c r="U8" s="1">
        <f>Sheet3!U8-4</f>
        <v>3</v>
      </c>
      <c r="V8" s="1">
        <f>Sheet3!V8-4</f>
        <v>3</v>
      </c>
      <c r="W8" s="1">
        <f>Sheet3!W8-4</f>
        <v>3</v>
      </c>
      <c r="X8" s="1">
        <f>Sheet3!X8-4</f>
        <v>3</v>
      </c>
      <c r="Y8" s="1">
        <f>Sheet3!Y8-4</f>
        <v>3</v>
      </c>
      <c r="Z8" s="1">
        <f>Sheet3!Z8-4</f>
        <v>3</v>
      </c>
      <c r="AA8" s="1">
        <f>Sheet3!AA8-4</f>
        <v>3</v>
      </c>
      <c r="AB8" s="1">
        <f>Sheet3!AB8-4</f>
        <v>3</v>
      </c>
      <c r="AC8" s="1">
        <f>Sheet3!AC8-4</f>
        <v>3</v>
      </c>
      <c r="AD8" s="1">
        <f>Sheet3!AD8-4</f>
        <v>3</v>
      </c>
      <c r="AE8" s="1">
        <f>Sheet3!AE8-4</f>
        <v>3</v>
      </c>
      <c r="AF8" s="1">
        <f>Sheet3!AF8-4</f>
        <v>3</v>
      </c>
      <c r="AG8" s="1">
        <f>Sheet3!AG8-4</f>
        <v>3</v>
      </c>
      <c r="AH8" s="1">
        <f>Sheet3!AH8-4</f>
        <v>3</v>
      </c>
      <c r="AI8" s="1">
        <f>Sheet3!AI8-4</f>
        <v>3</v>
      </c>
      <c r="AJ8" s="1">
        <f>Sheet3!AJ8-4</f>
        <v>3</v>
      </c>
      <c r="AK8" s="1">
        <f>Sheet3!AK8-4</f>
        <v>3</v>
      </c>
      <c r="AL8" s="1">
        <f>Sheet3!AL8-4</f>
        <v>3</v>
      </c>
      <c r="AM8" s="1">
        <f>Sheet3!AM8-4</f>
        <v>3</v>
      </c>
      <c r="AN8" s="1">
        <f>Sheet3!AN8-4</f>
        <v>3</v>
      </c>
      <c r="AO8" s="1">
        <f>Sheet3!AO8-4</f>
        <v>3</v>
      </c>
      <c r="AP8" s="1">
        <f>Sheet3!AP8-4</f>
        <v>3</v>
      </c>
      <c r="AQ8" s="1">
        <f>Sheet3!AQ8-4</f>
        <v>3</v>
      </c>
      <c r="AR8" s="1">
        <f>Sheet3!AR8-4</f>
        <v>3</v>
      </c>
      <c r="AS8" s="1">
        <f>Sheet3!AS8-4</f>
        <v>3</v>
      </c>
      <c r="AT8" s="1">
        <f>Sheet3!AT8-4</f>
        <v>3</v>
      </c>
      <c r="AU8" s="1">
        <f>Sheet3!AU8-4</f>
        <v>3</v>
      </c>
      <c r="AV8" s="1">
        <f>Sheet3!AV8-4</f>
        <v>3</v>
      </c>
      <c r="AW8" s="1">
        <f>Sheet3!AW8-4</f>
        <v>3</v>
      </c>
      <c r="AX8" s="1">
        <f>Sheet3!AX8-4</f>
        <v>3</v>
      </c>
      <c r="AY8" s="1">
        <f>Sheet3!AY8-4</f>
        <v>3</v>
      </c>
      <c r="AZ8" s="1">
        <f>Sheet3!AZ8-4</f>
        <v>3</v>
      </c>
      <c r="BA8" s="1">
        <f>Sheet3!BA8-4</f>
        <v>3</v>
      </c>
      <c r="BB8" s="1">
        <f>Sheet3!BB8-4</f>
        <v>3</v>
      </c>
      <c r="BC8" s="1">
        <f>Sheet3!BC8-4</f>
        <v>3</v>
      </c>
      <c r="BD8" s="1">
        <f>Sheet3!BD8-4</f>
        <v>3</v>
      </c>
      <c r="BE8" s="1">
        <f>Sheet3!BE8-4</f>
        <v>3</v>
      </c>
      <c r="BF8" s="1">
        <f>Sheet3!BF8-4</f>
        <v>3</v>
      </c>
      <c r="BG8" s="1">
        <f>Sheet3!BG8-4</f>
        <v>3</v>
      </c>
      <c r="BH8" s="1">
        <f>Sheet3!BH8-4</f>
        <v>3</v>
      </c>
      <c r="BI8" s="1">
        <f>Sheet3!BI8-4</f>
        <v>3</v>
      </c>
      <c r="BJ8" s="1" t="s">
        <v>70</v>
      </c>
      <c r="BK8" s="1" t="s">
        <v>72</v>
      </c>
      <c r="BL8" s="1">
        <f t="shared" si="1"/>
        <v>177</v>
      </c>
    </row>
    <row r="9">
      <c r="A9" s="1">
        <f>Sheet3!A15-4</f>
        <v>2</v>
      </c>
      <c r="B9" s="1">
        <f>Sheet3!B15-4</f>
        <v>2</v>
      </c>
      <c r="C9" s="1">
        <f>Sheet3!C15-4</f>
        <v>2</v>
      </c>
      <c r="D9" s="1">
        <f>Sheet3!D15-4</f>
        <v>2</v>
      </c>
      <c r="E9" s="1">
        <f>Sheet3!E15-4</f>
        <v>2</v>
      </c>
      <c r="F9" s="1">
        <f>Sheet3!F15-4</f>
        <v>2</v>
      </c>
      <c r="G9" s="1">
        <f>Sheet3!G15-4</f>
        <v>2</v>
      </c>
      <c r="H9" s="1">
        <f>Sheet3!H15-4</f>
        <v>2</v>
      </c>
      <c r="I9" s="1">
        <f>Sheet3!I15-4</f>
        <v>2</v>
      </c>
      <c r="J9" s="1">
        <f>Sheet3!J15-4</f>
        <v>2</v>
      </c>
      <c r="K9" s="1">
        <f>Sheet3!K15-4</f>
        <v>2</v>
      </c>
      <c r="L9" s="1">
        <f>Sheet3!L15-4</f>
        <v>2</v>
      </c>
      <c r="M9" s="1">
        <f>Sheet3!M15-4</f>
        <v>2</v>
      </c>
      <c r="N9" s="1">
        <f>Sheet3!N15-4</f>
        <v>2</v>
      </c>
      <c r="O9" s="1">
        <f>Sheet3!O15-4</f>
        <v>2</v>
      </c>
      <c r="P9" s="1">
        <f>Sheet3!P15-4</f>
        <v>2</v>
      </c>
      <c r="Q9" s="1">
        <f>Sheet3!Q15-4</f>
        <v>2</v>
      </c>
      <c r="R9" s="1">
        <f>Sheet3!R15-4</f>
        <v>2</v>
      </c>
      <c r="S9" s="1">
        <f>Sheet3!S15-4</f>
        <v>2</v>
      </c>
      <c r="T9" s="1">
        <f>Sheet3!T15-4</f>
        <v>2</v>
      </c>
      <c r="U9" s="1">
        <f>Sheet3!U15-4</f>
        <v>2</v>
      </c>
      <c r="V9" s="1">
        <f>Sheet3!V15-4</f>
        <v>2</v>
      </c>
      <c r="W9" s="1">
        <f>Sheet3!W15-4</f>
        <v>2</v>
      </c>
      <c r="X9" s="1">
        <f>Sheet3!X15-4</f>
        <v>2</v>
      </c>
      <c r="Y9" s="1">
        <f>Sheet3!Y15-4</f>
        <v>2</v>
      </c>
      <c r="Z9" s="1">
        <f>Sheet3!Z15-4</f>
        <v>2</v>
      </c>
      <c r="AA9" s="1">
        <f>Sheet3!AA15-4</f>
        <v>2</v>
      </c>
      <c r="AB9" s="1">
        <f>Sheet3!AB15-4</f>
        <v>2</v>
      </c>
      <c r="AC9" s="1">
        <f>Sheet3!AC15-4</f>
        <v>2</v>
      </c>
      <c r="AD9" s="1">
        <f>Sheet3!AD15-4</f>
        <v>2</v>
      </c>
      <c r="AE9" s="1">
        <f>Sheet3!AE15-4</f>
        <v>2</v>
      </c>
      <c r="AF9" s="1">
        <f>Sheet3!AF15-4</f>
        <v>2</v>
      </c>
      <c r="AG9" s="1">
        <f>Sheet3!AG15-4</f>
        <v>2</v>
      </c>
      <c r="AH9" s="1">
        <f>Sheet3!AH15-4</f>
        <v>2</v>
      </c>
      <c r="AI9" s="1">
        <f>Sheet3!AI15-4</f>
        <v>2</v>
      </c>
      <c r="AJ9" s="1">
        <f>Sheet3!AJ15-4</f>
        <v>2</v>
      </c>
      <c r="AK9" s="1">
        <f>Sheet3!AK15-4</f>
        <v>2</v>
      </c>
      <c r="AL9" s="1">
        <f>Sheet3!AL15-4</f>
        <v>2</v>
      </c>
      <c r="AM9" s="1">
        <f>Sheet3!AM15-4</f>
        <v>2</v>
      </c>
      <c r="AN9" s="1">
        <f>Sheet3!AN15-4</f>
        <v>2</v>
      </c>
      <c r="AO9" s="1">
        <f>Sheet3!AO15-4</f>
        <v>2</v>
      </c>
      <c r="AP9" s="1">
        <f>Sheet3!AP15-4</f>
        <v>2</v>
      </c>
      <c r="AQ9" s="1">
        <f>Sheet3!AQ15-4</f>
        <v>2</v>
      </c>
      <c r="AR9" s="1">
        <f>Sheet3!AR15-4</f>
        <v>2</v>
      </c>
      <c r="AS9" s="1">
        <f>Sheet3!AS15-4</f>
        <v>2</v>
      </c>
      <c r="AT9" s="1">
        <f>Sheet3!AT15-4</f>
        <v>2</v>
      </c>
      <c r="AU9" s="1">
        <f>Sheet3!AU15-4</f>
        <v>2</v>
      </c>
      <c r="AV9" s="1">
        <f>Sheet3!AV15-4</f>
        <v>2</v>
      </c>
      <c r="AW9" s="1">
        <f>Sheet3!AW15-4</f>
        <v>2</v>
      </c>
      <c r="AX9" s="1">
        <f>Sheet3!AX15-4</f>
        <v>2</v>
      </c>
      <c r="AY9" s="1">
        <f>Sheet3!AY15-4</f>
        <v>2</v>
      </c>
      <c r="AZ9" s="1">
        <f>Sheet3!AZ15-4</f>
        <v>2</v>
      </c>
      <c r="BA9" s="1">
        <f>Sheet3!BA15-4</f>
        <v>2</v>
      </c>
      <c r="BB9" s="1">
        <f>Sheet3!BB15-4</f>
        <v>2</v>
      </c>
      <c r="BC9" s="1">
        <f>Sheet3!BC15-4</f>
        <v>2</v>
      </c>
      <c r="BD9" s="1">
        <f>Sheet3!BD15-4</f>
        <v>2</v>
      </c>
      <c r="BE9" s="1">
        <f>Sheet3!BE15-4</f>
        <v>2</v>
      </c>
      <c r="BF9" s="1">
        <f>Sheet3!BF15-4</f>
        <v>2</v>
      </c>
      <c r="BG9" s="1">
        <f>Sheet3!BG15-4</f>
        <v>2</v>
      </c>
      <c r="BH9" s="1">
        <f>Sheet3!BH15-4</f>
        <v>2</v>
      </c>
      <c r="BI9" s="1">
        <f>Sheet3!BI15-4</f>
        <v>2</v>
      </c>
      <c r="BJ9" s="1" t="s">
        <v>70</v>
      </c>
      <c r="BK9" s="1" t="s">
        <v>71</v>
      </c>
      <c r="BL9" s="1">
        <f t="shared" si="1"/>
        <v>122</v>
      </c>
    </row>
    <row r="10">
      <c r="A10" s="1">
        <f>Sheet3!A16-4</f>
        <v>2</v>
      </c>
      <c r="B10" s="1">
        <f>Sheet3!B16-4</f>
        <v>2</v>
      </c>
      <c r="C10" s="1">
        <f>Sheet3!C16-4</f>
        <v>2</v>
      </c>
      <c r="D10" s="1">
        <f>Sheet3!D16-4</f>
        <v>2</v>
      </c>
      <c r="E10" s="1">
        <f>Sheet3!E16-4</f>
        <v>2</v>
      </c>
      <c r="F10" s="1">
        <f>Sheet3!F16-4</f>
        <v>2</v>
      </c>
      <c r="G10" s="1">
        <f>Sheet3!G16-4</f>
        <v>2</v>
      </c>
      <c r="H10" s="1">
        <f>Sheet3!H16-4</f>
        <v>2</v>
      </c>
      <c r="I10" s="1">
        <f>Sheet3!I16-4</f>
        <v>2</v>
      </c>
      <c r="J10" s="1">
        <f>Sheet3!J16-4</f>
        <v>2</v>
      </c>
      <c r="K10" s="1">
        <f>Sheet3!K16-4</f>
        <v>2</v>
      </c>
      <c r="L10" s="1">
        <f>Sheet3!L16-4</f>
        <v>2</v>
      </c>
      <c r="M10" s="1">
        <f>Sheet3!M16-4</f>
        <v>2</v>
      </c>
      <c r="N10" s="1">
        <f>Sheet3!N16-4</f>
        <v>2</v>
      </c>
      <c r="O10" s="1">
        <f>Sheet3!O16-4</f>
        <v>2</v>
      </c>
      <c r="P10" s="1">
        <f>Sheet3!P16-4</f>
        <v>2</v>
      </c>
      <c r="Q10" s="1">
        <f>Sheet3!Q16-4</f>
        <v>2</v>
      </c>
      <c r="R10" s="1">
        <f>Sheet3!R16-4</f>
        <v>2</v>
      </c>
      <c r="S10" s="1">
        <f>Sheet3!S16-4</f>
        <v>2</v>
      </c>
      <c r="T10" s="1">
        <f>Sheet3!T16-4</f>
        <v>2</v>
      </c>
      <c r="U10" s="1">
        <f>Sheet3!U16-4</f>
        <v>2</v>
      </c>
      <c r="V10" s="1">
        <f>Sheet3!V16-4</f>
        <v>2</v>
      </c>
      <c r="W10" s="1">
        <f>Sheet3!W16-4</f>
        <v>2</v>
      </c>
      <c r="X10" s="1">
        <f>Sheet3!X16-4</f>
        <v>2</v>
      </c>
      <c r="Y10" s="1">
        <f>Sheet3!Y16-4</f>
        <v>2</v>
      </c>
      <c r="Z10" s="1">
        <f>Sheet3!Z16-4</f>
        <v>2</v>
      </c>
      <c r="AA10" s="1">
        <f>Sheet3!AA16-4</f>
        <v>2</v>
      </c>
      <c r="AB10" s="1">
        <f>Sheet3!AB16-4</f>
        <v>2</v>
      </c>
      <c r="AC10" s="1">
        <f>Sheet3!AC16-4</f>
        <v>2</v>
      </c>
      <c r="AD10" s="1">
        <f>Sheet3!AD16-4</f>
        <v>2</v>
      </c>
      <c r="AE10" s="1">
        <f>Sheet3!AE16-4</f>
        <v>2</v>
      </c>
      <c r="AF10" s="1">
        <f>Sheet3!AF16-4</f>
        <v>2</v>
      </c>
      <c r="AG10" s="1">
        <f>Sheet3!AG16-4</f>
        <v>2</v>
      </c>
      <c r="AH10" s="1">
        <f>Sheet3!AH16-4</f>
        <v>2</v>
      </c>
      <c r="AI10" s="1">
        <f>Sheet3!AI16-4</f>
        <v>2</v>
      </c>
      <c r="AJ10" s="1">
        <f>Sheet3!AJ16-4</f>
        <v>2</v>
      </c>
      <c r="AK10" s="1">
        <f>Sheet3!AK16-4</f>
        <v>2</v>
      </c>
      <c r="AL10" s="1">
        <f>Sheet3!AL16-4</f>
        <v>2</v>
      </c>
      <c r="AM10" s="1">
        <f>Sheet3!AM16-4</f>
        <v>2</v>
      </c>
      <c r="AN10" s="1">
        <f>Sheet3!AN16-4</f>
        <v>2</v>
      </c>
      <c r="AO10" s="1">
        <f>Sheet3!AO16-4</f>
        <v>2</v>
      </c>
      <c r="AP10" s="1">
        <f>Sheet3!AP16-4</f>
        <v>2</v>
      </c>
      <c r="AQ10" s="1">
        <f>Sheet3!AQ16-4</f>
        <v>2</v>
      </c>
      <c r="AR10" s="1">
        <f>Sheet3!AR16-4</f>
        <v>2</v>
      </c>
      <c r="AS10" s="1">
        <f>Sheet3!AS16-4</f>
        <v>2</v>
      </c>
      <c r="AT10" s="1">
        <f>Sheet3!AT16-4</f>
        <v>2</v>
      </c>
      <c r="AU10" s="1">
        <f>Sheet3!AU16-4</f>
        <v>2</v>
      </c>
      <c r="AV10" s="1">
        <f>Sheet3!AV16-4</f>
        <v>2</v>
      </c>
      <c r="AW10" s="1">
        <f>Sheet3!AW16-4</f>
        <v>2</v>
      </c>
      <c r="AX10" s="1">
        <f>Sheet3!AX16-4</f>
        <v>2</v>
      </c>
      <c r="AY10" s="1">
        <f>Sheet3!AY16-4</f>
        <v>2</v>
      </c>
      <c r="AZ10" s="1">
        <f>Sheet3!AZ16-4</f>
        <v>2</v>
      </c>
      <c r="BA10" s="1">
        <f>Sheet3!BA16-4</f>
        <v>2</v>
      </c>
      <c r="BB10" s="1">
        <f>Sheet3!BB16-4</f>
        <v>2</v>
      </c>
      <c r="BC10" s="1">
        <f>Sheet3!BC16-4</f>
        <v>2</v>
      </c>
      <c r="BD10" s="1">
        <f>Sheet3!BD16-4</f>
        <v>2</v>
      </c>
      <c r="BE10" s="1">
        <f>Sheet3!BE16-4</f>
        <v>2</v>
      </c>
      <c r="BF10" s="1">
        <f>Sheet3!BF16-4</f>
        <v>2</v>
      </c>
      <c r="BG10" s="1">
        <f>Sheet3!BG16-4</f>
        <v>2</v>
      </c>
      <c r="BH10" s="1">
        <f>Sheet3!BH16-4</f>
        <v>2</v>
      </c>
      <c r="BI10" s="1">
        <f>Sheet3!BI16-4</f>
        <v>3</v>
      </c>
      <c r="BJ10" s="1" t="s">
        <v>70</v>
      </c>
      <c r="BK10" s="1" t="s">
        <v>71</v>
      </c>
      <c r="BL10" s="1">
        <f t="shared" si="1"/>
        <v>123</v>
      </c>
    </row>
    <row r="11">
      <c r="A11" s="1">
        <f>Sheet3!A17-4</f>
        <v>2</v>
      </c>
      <c r="B11" s="1">
        <f>Sheet3!B17-4</f>
        <v>2</v>
      </c>
      <c r="C11" s="1">
        <f>Sheet3!C17-4</f>
        <v>2</v>
      </c>
      <c r="D11" s="1">
        <f>Sheet3!D17-4</f>
        <v>2</v>
      </c>
      <c r="E11" s="1">
        <f>Sheet3!E17-4</f>
        <v>2</v>
      </c>
      <c r="F11" s="1">
        <f>Sheet3!F17-4</f>
        <v>2</v>
      </c>
      <c r="G11" s="1">
        <f>Sheet3!G17-4</f>
        <v>2</v>
      </c>
      <c r="H11" s="1">
        <f>Sheet3!H17-4</f>
        <v>2</v>
      </c>
      <c r="I11" s="1">
        <f>Sheet3!I17-4</f>
        <v>2</v>
      </c>
      <c r="J11" s="1">
        <f>Sheet3!J17-4</f>
        <v>2</v>
      </c>
      <c r="K11" s="1">
        <f>Sheet3!K17-4</f>
        <v>2</v>
      </c>
      <c r="L11" s="1">
        <f>Sheet3!L17-4</f>
        <v>2</v>
      </c>
      <c r="M11" s="1">
        <f>Sheet3!M17-4</f>
        <v>2</v>
      </c>
      <c r="N11" s="1">
        <f>Sheet3!N17-4</f>
        <v>2</v>
      </c>
      <c r="O11" s="1">
        <f>Sheet3!O17-4</f>
        <v>2</v>
      </c>
      <c r="P11" s="1">
        <f>Sheet3!P17-4</f>
        <v>2</v>
      </c>
      <c r="Q11" s="1">
        <f>Sheet3!Q17-4</f>
        <v>2</v>
      </c>
      <c r="R11" s="1">
        <f>Sheet3!R17-4</f>
        <v>2</v>
      </c>
      <c r="S11" s="1">
        <f>Sheet3!S17-4</f>
        <v>2</v>
      </c>
      <c r="T11" s="1">
        <f>Sheet3!T17-4</f>
        <v>2</v>
      </c>
      <c r="U11" s="1">
        <f>Sheet3!U17-4</f>
        <v>2</v>
      </c>
      <c r="V11" s="1">
        <f>Sheet3!V17-4</f>
        <v>2</v>
      </c>
      <c r="W11" s="1">
        <f>Sheet3!W17-4</f>
        <v>2</v>
      </c>
      <c r="X11" s="1">
        <f>Sheet3!X17-4</f>
        <v>2</v>
      </c>
      <c r="Y11" s="1">
        <f>Sheet3!Y17-4</f>
        <v>2</v>
      </c>
      <c r="Z11" s="1">
        <f>Sheet3!Z17-4</f>
        <v>2</v>
      </c>
      <c r="AA11" s="1">
        <f>Sheet3!AA17-4</f>
        <v>2</v>
      </c>
      <c r="AB11" s="1">
        <f>Sheet3!AB17-4</f>
        <v>2</v>
      </c>
      <c r="AC11" s="1">
        <f>Sheet3!AC17-4</f>
        <v>2</v>
      </c>
      <c r="AD11" s="1">
        <f>Sheet3!AD17-4</f>
        <v>2</v>
      </c>
      <c r="AE11" s="1">
        <f>Sheet3!AE17-4</f>
        <v>2</v>
      </c>
      <c r="AF11" s="1">
        <f>Sheet3!AF17-4</f>
        <v>2</v>
      </c>
      <c r="AG11" s="1">
        <f>Sheet3!AG17-4</f>
        <v>2</v>
      </c>
      <c r="AH11" s="1">
        <f>Sheet3!AH17-4</f>
        <v>2</v>
      </c>
      <c r="AI11" s="1">
        <f>Sheet3!AI17-4</f>
        <v>2</v>
      </c>
      <c r="AJ11" s="1">
        <f>Sheet3!AJ17-4</f>
        <v>2</v>
      </c>
      <c r="AK11" s="1">
        <f>Sheet3!AK17-4</f>
        <v>2</v>
      </c>
      <c r="AL11" s="1">
        <f>Sheet3!AL17-4</f>
        <v>2</v>
      </c>
      <c r="AM11" s="1">
        <f>Sheet3!AM17-4</f>
        <v>2</v>
      </c>
      <c r="AN11" s="1">
        <f>Sheet3!AN17-4</f>
        <v>2</v>
      </c>
      <c r="AO11" s="1">
        <f>Sheet3!AO17-4</f>
        <v>2</v>
      </c>
      <c r="AP11" s="1">
        <f>Sheet3!AP17-4</f>
        <v>2</v>
      </c>
      <c r="AQ11" s="1">
        <f>Sheet3!AQ17-4</f>
        <v>2</v>
      </c>
      <c r="AR11" s="1">
        <f>Sheet3!AR17-4</f>
        <v>2</v>
      </c>
      <c r="AS11" s="1">
        <f>Sheet3!AS17-4</f>
        <v>2</v>
      </c>
      <c r="AT11" s="1">
        <f>Sheet3!AT17-4</f>
        <v>2</v>
      </c>
      <c r="AU11" s="1">
        <f>Sheet3!AU17-4</f>
        <v>2</v>
      </c>
      <c r="AV11" s="1">
        <f>Sheet3!AV17-4</f>
        <v>2</v>
      </c>
      <c r="AW11" s="1">
        <f>Sheet3!AW17-4</f>
        <v>2</v>
      </c>
      <c r="AX11" s="1">
        <f>Sheet3!AX17-4</f>
        <v>2</v>
      </c>
      <c r="AY11" s="1">
        <f>Sheet3!AY17-4</f>
        <v>2</v>
      </c>
      <c r="AZ11" s="1">
        <f>Sheet3!AZ17-4</f>
        <v>2</v>
      </c>
      <c r="BA11" s="1">
        <f>Sheet3!BA17-4</f>
        <v>2</v>
      </c>
      <c r="BB11" s="1">
        <f>Sheet3!BB17-4</f>
        <v>2</v>
      </c>
      <c r="BC11" s="1">
        <f>Sheet3!BC17-4</f>
        <v>2</v>
      </c>
      <c r="BD11" s="1">
        <f>Sheet3!BD17-4</f>
        <v>2</v>
      </c>
      <c r="BE11" s="1">
        <f>Sheet3!BE17-4</f>
        <v>2</v>
      </c>
      <c r="BF11" s="1">
        <f>Sheet3!BF17-4</f>
        <v>2</v>
      </c>
      <c r="BG11" s="1">
        <f>Sheet3!BG17-4</f>
        <v>2</v>
      </c>
      <c r="BH11" s="1">
        <f>Sheet3!BH17-4</f>
        <v>3</v>
      </c>
      <c r="BI11" s="1">
        <f>Sheet3!BI17-4</f>
        <v>3</v>
      </c>
      <c r="BJ11" s="1" t="s">
        <v>70</v>
      </c>
      <c r="BK11" s="1" t="s">
        <v>71</v>
      </c>
      <c r="BL11" s="1">
        <f t="shared" si="1"/>
        <v>124</v>
      </c>
    </row>
    <row r="12">
      <c r="A12" s="1">
        <f>Sheet3!A11-4</f>
        <v>2</v>
      </c>
    </row>
    <row r="13">
      <c r="A13" s="1">
        <f>Sheet3!A9-4</f>
        <v>2</v>
      </c>
      <c r="BJ13" s="1" t="s">
        <v>70</v>
      </c>
      <c r="BK13" s="1" t="s">
        <v>72</v>
      </c>
      <c r="BL13" s="1">
        <f t="shared" ref="BL13:BL28" si="2">SUM(A13:BI13)</f>
        <v>2</v>
      </c>
    </row>
    <row r="14">
      <c r="A14" s="1">
        <f>Sheet3!A10-4</f>
        <v>2</v>
      </c>
      <c r="BL14" s="1">
        <f t="shared" si="2"/>
        <v>2</v>
      </c>
    </row>
    <row r="15">
      <c r="A15" s="1">
        <f>Sheet3!A14-4</f>
        <v>2</v>
      </c>
      <c r="BL15" s="1">
        <f t="shared" si="2"/>
        <v>2</v>
      </c>
    </row>
    <row r="16">
      <c r="A16" s="1">
        <f>Sheet3!A18-4</f>
        <v>-4</v>
      </c>
      <c r="BL16" s="1">
        <f t="shared" si="2"/>
        <v>-4</v>
      </c>
    </row>
    <row r="17">
      <c r="A17" s="1">
        <f>Sheet3!A19-4</f>
        <v>-4</v>
      </c>
      <c r="BL17" s="1">
        <f t="shared" si="2"/>
        <v>-4</v>
      </c>
    </row>
    <row r="18">
      <c r="A18" s="1">
        <f>Sheet3!A20-4</f>
        <v>-4</v>
      </c>
      <c r="BL18" s="1">
        <f t="shared" si="2"/>
        <v>-4</v>
      </c>
    </row>
    <row r="19">
      <c r="A19" s="1">
        <f>Sheet3!A21-4</f>
        <v>-4</v>
      </c>
      <c r="BL19" s="1">
        <f t="shared" si="2"/>
        <v>-4</v>
      </c>
    </row>
    <row r="20">
      <c r="A20" s="1">
        <f>Sheet3!A22-4</f>
        <v>-4</v>
      </c>
      <c r="BL20" s="1">
        <f t="shared" si="2"/>
        <v>-4</v>
      </c>
    </row>
    <row r="21" ht="15.75" customHeight="1">
      <c r="A21" s="1">
        <f>Sheet3!A23-4</f>
        <v>-4</v>
      </c>
      <c r="BL21" s="1">
        <f t="shared" si="2"/>
        <v>-4</v>
      </c>
    </row>
    <row r="22" ht="15.75" customHeight="1">
      <c r="A22" s="1">
        <f>Sheet3!A24-4</f>
        <v>-4</v>
      </c>
      <c r="BJ22" s="1" t="s">
        <v>70</v>
      </c>
      <c r="BK22" s="1" t="s">
        <v>71</v>
      </c>
      <c r="BL22" s="1">
        <f t="shared" si="2"/>
        <v>-4</v>
      </c>
    </row>
    <row r="23" ht="15.75" customHeight="1">
      <c r="A23" s="1">
        <f>Sheet3!A25-4</f>
        <v>3</v>
      </c>
      <c r="B23" s="1">
        <f>Sheet3!B25-4</f>
        <v>-3</v>
      </c>
      <c r="C23" s="1">
        <f>Sheet3!C25-4</f>
        <v>-3</v>
      </c>
      <c r="D23" s="1">
        <f>Sheet3!D25-4</f>
        <v>-3</v>
      </c>
      <c r="E23" s="1">
        <f>Sheet3!E25-4</f>
        <v>-3</v>
      </c>
      <c r="F23" s="1">
        <f>Sheet3!F25-4</f>
        <v>-3</v>
      </c>
      <c r="G23" s="1">
        <f>Sheet3!G25-4</f>
        <v>-3</v>
      </c>
      <c r="H23" s="1">
        <f>Sheet3!H25-4</f>
        <v>-3</v>
      </c>
      <c r="I23" s="1">
        <f>Sheet3!I25-4</f>
        <v>-3</v>
      </c>
      <c r="J23" s="1">
        <f>Sheet3!J25-4</f>
        <v>-3</v>
      </c>
      <c r="K23" s="1">
        <f>Sheet3!K25-4</f>
        <v>-3</v>
      </c>
      <c r="L23" s="1">
        <f>Sheet3!L25-4</f>
        <v>-3</v>
      </c>
      <c r="M23" s="1">
        <f>Sheet3!M25-4</f>
        <v>-3</v>
      </c>
      <c r="N23" s="1">
        <f>Sheet3!N25-4</f>
        <v>-3</v>
      </c>
      <c r="O23" s="1">
        <f>Sheet3!O25-4</f>
        <v>-3</v>
      </c>
      <c r="P23" s="1">
        <f>Sheet3!P25-4</f>
        <v>-3</v>
      </c>
      <c r="Q23" s="1">
        <f>Sheet3!Q25-4</f>
        <v>-3</v>
      </c>
      <c r="R23" s="1">
        <f>Sheet3!R25-4</f>
        <v>-3</v>
      </c>
      <c r="S23" s="1">
        <f>Sheet3!S25-4</f>
        <v>-3</v>
      </c>
      <c r="T23" s="1">
        <f>Sheet3!T25-4</f>
        <v>-3</v>
      </c>
      <c r="U23" s="1">
        <f>Sheet3!U25-4</f>
        <v>-3</v>
      </c>
      <c r="V23" s="1">
        <f>Sheet3!V25-4</f>
        <v>-3</v>
      </c>
      <c r="W23" s="1">
        <f>Sheet3!W25-4</f>
        <v>-3</v>
      </c>
      <c r="X23" s="1">
        <f>Sheet3!X25-4</f>
        <v>-3</v>
      </c>
      <c r="Y23" s="1">
        <f>Sheet3!Y25-4</f>
        <v>-3</v>
      </c>
      <c r="Z23" s="1">
        <f>Sheet3!Z25-4</f>
        <v>-3</v>
      </c>
      <c r="AA23" s="1">
        <f>Sheet3!AA25-4</f>
        <v>-3</v>
      </c>
      <c r="AB23" s="1">
        <f>Sheet3!AB25-4</f>
        <v>-3</v>
      </c>
      <c r="AC23" s="1">
        <f>Sheet3!AC25-4</f>
        <v>-3</v>
      </c>
      <c r="AD23" s="1">
        <f>Sheet3!AD25-4</f>
        <v>-3</v>
      </c>
      <c r="AE23" s="1">
        <f>Sheet3!AE25-4</f>
        <v>-3</v>
      </c>
      <c r="AF23" s="1">
        <f>Sheet3!AF25-4</f>
        <v>-3</v>
      </c>
      <c r="AG23" s="1">
        <f>Sheet3!AG25-4</f>
        <v>-3</v>
      </c>
      <c r="AH23" s="1">
        <f>Sheet3!AH25-4</f>
        <v>-3</v>
      </c>
      <c r="AI23" s="1">
        <f>Sheet3!AI25-4</f>
        <v>-3</v>
      </c>
      <c r="AJ23" s="1">
        <f>Sheet3!AJ25-4</f>
        <v>-3</v>
      </c>
      <c r="AK23" s="1">
        <f>Sheet3!AK25-4</f>
        <v>-3</v>
      </c>
      <c r="AL23" s="1">
        <f>Sheet3!AL25-4</f>
        <v>-3</v>
      </c>
      <c r="AM23" s="1">
        <f>Sheet3!AM25-4</f>
        <v>-3</v>
      </c>
      <c r="AN23" s="1">
        <f>Sheet3!AN25-4</f>
        <v>-3</v>
      </c>
      <c r="AO23" s="1">
        <f>Sheet3!AO25-4</f>
        <v>-3</v>
      </c>
      <c r="AP23" s="1">
        <f>Sheet3!AP25-4</f>
        <v>-3</v>
      </c>
      <c r="AQ23" s="1">
        <f>Sheet3!AQ25-4</f>
        <v>-3</v>
      </c>
      <c r="AR23" s="1">
        <f>Sheet3!AR25-4</f>
        <v>-3</v>
      </c>
      <c r="AS23" s="1">
        <f>Sheet3!AS25-4</f>
        <v>-3</v>
      </c>
      <c r="AT23" s="1">
        <f>Sheet3!AT25-4</f>
        <v>-3</v>
      </c>
      <c r="AU23" s="1">
        <f>Sheet3!AU25-4</f>
        <v>-3</v>
      </c>
      <c r="AV23" s="1">
        <f>Sheet3!AV25-4</f>
        <v>-3</v>
      </c>
      <c r="AW23" s="1">
        <f>Sheet3!AW25-4</f>
        <v>-3</v>
      </c>
      <c r="AX23" s="1">
        <f>Sheet3!AX25-4</f>
        <v>-3</v>
      </c>
      <c r="AY23" s="1">
        <f>Sheet3!AY25-4</f>
        <v>-3</v>
      </c>
      <c r="AZ23" s="1">
        <f>Sheet3!AZ25-4</f>
        <v>-3</v>
      </c>
      <c r="BA23" s="1">
        <f>Sheet3!BA25-4</f>
        <v>-3</v>
      </c>
      <c r="BB23" s="1">
        <f>Sheet3!BB25-4</f>
        <v>-3</v>
      </c>
      <c r="BC23" s="1">
        <f>Sheet3!BC25-4</f>
        <v>-3</v>
      </c>
      <c r="BD23" s="1">
        <f>Sheet3!BD25-4</f>
        <v>-3</v>
      </c>
      <c r="BE23" s="1">
        <f>Sheet3!BE25-4</f>
        <v>-3</v>
      </c>
      <c r="BF23" s="1">
        <f>Sheet3!BF25-4</f>
        <v>-3</v>
      </c>
      <c r="BG23" s="1">
        <f>Sheet3!BG25-4</f>
        <v>-3</v>
      </c>
      <c r="BH23" s="1">
        <f>Sheet3!BH25-4</f>
        <v>-3</v>
      </c>
      <c r="BI23" s="1">
        <f>Sheet3!BI25-4</f>
        <v>-3</v>
      </c>
      <c r="BJ23" s="1" t="s">
        <v>70</v>
      </c>
      <c r="BK23" s="1" t="s">
        <v>71</v>
      </c>
      <c r="BL23" s="1">
        <f t="shared" si="2"/>
        <v>-177</v>
      </c>
    </row>
    <row r="24" ht="15.75" customHeight="1">
      <c r="A24" s="1">
        <f>Sheet3!A26-4</f>
        <v>2</v>
      </c>
      <c r="B24" s="1">
        <f>Sheet3!B26-4</f>
        <v>-3</v>
      </c>
      <c r="C24" s="1">
        <f>Sheet3!C26-4</f>
        <v>-3</v>
      </c>
      <c r="D24" s="1">
        <f>Sheet3!D26-4</f>
        <v>-3</v>
      </c>
      <c r="E24" s="1">
        <f>Sheet3!E26-4</f>
        <v>-3</v>
      </c>
      <c r="F24" s="1">
        <f>Sheet3!F26-4</f>
        <v>-3</v>
      </c>
      <c r="G24" s="1">
        <f>Sheet3!G26-4</f>
        <v>-3</v>
      </c>
      <c r="H24" s="1">
        <f>Sheet3!H26-4</f>
        <v>-3</v>
      </c>
      <c r="I24" s="1">
        <f>Sheet3!I26-4</f>
        <v>-3</v>
      </c>
      <c r="J24" s="1">
        <f>Sheet3!J26-4</f>
        <v>-3</v>
      </c>
      <c r="K24" s="1">
        <f>Sheet3!K26-4</f>
        <v>-3</v>
      </c>
      <c r="L24" s="1">
        <f>Sheet3!L26-4</f>
        <v>-3</v>
      </c>
      <c r="M24" s="1">
        <f>Sheet3!M26-4</f>
        <v>-3</v>
      </c>
      <c r="N24" s="1">
        <f>Sheet3!N26-4</f>
        <v>-3</v>
      </c>
      <c r="O24" s="1">
        <f>Sheet3!O26-4</f>
        <v>-3</v>
      </c>
      <c r="P24" s="1">
        <f>Sheet3!P26-4</f>
        <v>-3</v>
      </c>
      <c r="Q24" s="1">
        <f>Sheet3!Q26-4</f>
        <v>-3</v>
      </c>
      <c r="R24" s="1">
        <f>Sheet3!R26-4</f>
        <v>-3</v>
      </c>
      <c r="S24" s="1">
        <f>Sheet3!S26-4</f>
        <v>-3</v>
      </c>
      <c r="T24" s="1">
        <f>Sheet3!T26-4</f>
        <v>-3</v>
      </c>
      <c r="U24" s="1">
        <f>Sheet3!U26-4</f>
        <v>-3</v>
      </c>
      <c r="V24" s="1">
        <f>Sheet3!V26-4</f>
        <v>-3</v>
      </c>
      <c r="W24" s="1">
        <f>Sheet3!W26-4</f>
        <v>-3</v>
      </c>
      <c r="X24" s="1">
        <f>Sheet3!X26-4</f>
        <v>-3</v>
      </c>
      <c r="Y24" s="1">
        <f>Sheet3!Y26-4</f>
        <v>-3</v>
      </c>
      <c r="Z24" s="1">
        <f>Sheet3!Z26-4</f>
        <v>-3</v>
      </c>
      <c r="AA24" s="1">
        <f>Sheet3!AA26-4</f>
        <v>-3</v>
      </c>
      <c r="AB24" s="1">
        <f>Sheet3!AB26-4</f>
        <v>-3</v>
      </c>
      <c r="AC24" s="1">
        <f>Sheet3!AC26-4</f>
        <v>-3</v>
      </c>
      <c r="AD24" s="1">
        <f>Sheet3!AD26-4</f>
        <v>-3</v>
      </c>
      <c r="AE24" s="1">
        <f>Sheet3!AE26-4</f>
        <v>-3</v>
      </c>
      <c r="AF24" s="1">
        <f>Sheet3!AF26-4</f>
        <v>-3</v>
      </c>
      <c r="AG24" s="1">
        <f>Sheet3!AG26-4</f>
        <v>-3</v>
      </c>
      <c r="AH24" s="1">
        <f>Sheet3!AH26-4</f>
        <v>-3</v>
      </c>
      <c r="AI24" s="1">
        <f>Sheet3!AI26-4</f>
        <v>-3</v>
      </c>
      <c r="AJ24" s="1">
        <f>Sheet3!AJ26-4</f>
        <v>-3</v>
      </c>
      <c r="AK24" s="1">
        <f>Sheet3!AK26-4</f>
        <v>-3</v>
      </c>
      <c r="AL24" s="1">
        <f>Sheet3!AL26-4</f>
        <v>-3</v>
      </c>
      <c r="AM24" s="1">
        <f>Sheet3!AM26-4</f>
        <v>-3</v>
      </c>
      <c r="AN24" s="1">
        <f>Sheet3!AN26-4</f>
        <v>-3</v>
      </c>
      <c r="AO24" s="1">
        <f>Sheet3!AO26-4</f>
        <v>-3</v>
      </c>
      <c r="AP24" s="1">
        <f>Sheet3!AP26-4</f>
        <v>-3</v>
      </c>
      <c r="AQ24" s="1">
        <f>Sheet3!AQ26-4</f>
        <v>-3</v>
      </c>
      <c r="AR24" s="1">
        <f>Sheet3!AR26-4</f>
        <v>-3</v>
      </c>
      <c r="AS24" s="1">
        <f>Sheet3!AS26-4</f>
        <v>-3</v>
      </c>
      <c r="AT24" s="1">
        <f>Sheet3!AT26-4</f>
        <v>-3</v>
      </c>
      <c r="AU24" s="1">
        <f>Sheet3!AU26-4</f>
        <v>-3</v>
      </c>
      <c r="AV24" s="1">
        <f>Sheet3!AV26-4</f>
        <v>-3</v>
      </c>
      <c r="AW24" s="1">
        <f>Sheet3!AW26-4</f>
        <v>-3</v>
      </c>
      <c r="AX24" s="1">
        <f>Sheet3!AX26-4</f>
        <v>-3</v>
      </c>
      <c r="AY24" s="1">
        <f>Sheet3!AY26-4</f>
        <v>-3</v>
      </c>
      <c r="AZ24" s="1">
        <f>Sheet3!AZ26-4</f>
        <v>-3</v>
      </c>
      <c r="BA24" s="1">
        <f>Sheet3!BA26-4</f>
        <v>-3</v>
      </c>
      <c r="BB24" s="1">
        <f>Sheet3!BB26-4</f>
        <v>-3</v>
      </c>
      <c r="BC24" s="1">
        <f>Sheet3!BC26-4</f>
        <v>-3</v>
      </c>
      <c r="BD24" s="1">
        <f>Sheet3!BD26-4</f>
        <v>-3</v>
      </c>
      <c r="BE24" s="1">
        <f>Sheet3!BE26-4</f>
        <v>-3</v>
      </c>
      <c r="BF24" s="1">
        <f>Sheet3!BF26-4</f>
        <v>-3</v>
      </c>
      <c r="BG24" s="1">
        <f>Sheet3!BG26-4</f>
        <v>-3</v>
      </c>
      <c r="BH24" s="1">
        <f>Sheet3!BH26-4</f>
        <v>-3</v>
      </c>
      <c r="BI24" s="1">
        <f>Sheet3!BI26-4</f>
        <v>-3</v>
      </c>
      <c r="BJ24" s="1" t="s">
        <v>70</v>
      </c>
      <c r="BK24" s="1" t="s">
        <v>71</v>
      </c>
      <c r="BL24" s="1">
        <f t="shared" si="2"/>
        <v>-178</v>
      </c>
    </row>
    <row r="25" ht="15.75" customHeight="1">
      <c r="A25" s="1">
        <f>Sheet3!A27-4</f>
        <v>1</v>
      </c>
      <c r="B25" s="1">
        <f>Sheet3!B27-4</f>
        <v>-3</v>
      </c>
      <c r="C25" s="1">
        <f>Sheet3!C27-4</f>
        <v>-3</v>
      </c>
      <c r="D25" s="1">
        <f>Sheet3!D27-4</f>
        <v>-3</v>
      </c>
      <c r="E25" s="1">
        <f>Sheet3!E27-4</f>
        <v>-3</v>
      </c>
      <c r="F25" s="1">
        <f>Sheet3!F27-4</f>
        <v>-3</v>
      </c>
      <c r="G25" s="1">
        <f>Sheet3!G27-4</f>
        <v>-3</v>
      </c>
      <c r="H25" s="1">
        <f>Sheet3!H27-4</f>
        <v>-3</v>
      </c>
      <c r="I25" s="1">
        <f>Sheet3!I27-4</f>
        <v>-3</v>
      </c>
      <c r="J25" s="1">
        <f>Sheet3!J27-4</f>
        <v>-3</v>
      </c>
      <c r="K25" s="1">
        <f>Sheet3!K27-4</f>
        <v>-3</v>
      </c>
      <c r="L25" s="1">
        <f>Sheet3!L27-4</f>
        <v>-3</v>
      </c>
      <c r="M25" s="1">
        <f>Sheet3!M27-4</f>
        <v>-3</v>
      </c>
      <c r="N25" s="1">
        <f>Sheet3!N27-4</f>
        <v>-3</v>
      </c>
      <c r="O25" s="1">
        <f>Sheet3!O27-4</f>
        <v>-3</v>
      </c>
      <c r="P25" s="1">
        <f>Sheet3!P27-4</f>
        <v>-3</v>
      </c>
      <c r="Q25" s="1">
        <f>Sheet3!Q27-4</f>
        <v>-3</v>
      </c>
      <c r="R25" s="1">
        <f>Sheet3!R27-4</f>
        <v>-3</v>
      </c>
      <c r="S25" s="1">
        <f>Sheet3!S27-4</f>
        <v>-3</v>
      </c>
      <c r="T25" s="1">
        <f>Sheet3!T27-4</f>
        <v>-3</v>
      </c>
      <c r="U25" s="1">
        <f>Sheet3!U27-4</f>
        <v>-3</v>
      </c>
      <c r="V25" s="1">
        <f>Sheet3!V27-4</f>
        <v>-3</v>
      </c>
      <c r="W25" s="1">
        <f>Sheet3!W27-4</f>
        <v>-3</v>
      </c>
      <c r="X25" s="1">
        <f>Sheet3!X27-4</f>
        <v>-3</v>
      </c>
      <c r="Y25" s="1">
        <f>Sheet3!Y27-4</f>
        <v>-3</v>
      </c>
      <c r="Z25" s="1">
        <f>Sheet3!Z27-4</f>
        <v>-3</v>
      </c>
      <c r="AA25" s="1">
        <f>Sheet3!AA27-4</f>
        <v>-3</v>
      </c>
      <c r="AB25" s="1">
        <f>Sheet3!AB27-4</f>
        <v>-3</v>
      </c>
      <c r="AC25" s="1">
        <f>Sheet3!AC27-4</f>
        <v>-3</v>
      </c>
      <c r="AD25" s="1">
        <f>Sheet3!AD27-4</f>
        <v>-3</v>
      </c>
      <c r="AE25" s="1">
        <f>Sheet3!AE27-4</f>
        <v>-3</v>
      </c>
      <c r="AF25" s="1">
        <f>Sheet3!AF27-4</f>
        <v>-3</v>
      </c>
      <c r="AG25" s="1">
        <f>Sheet3!AG27-4</f>
        <v>-3</v>
      </c>
      <c r="AH25" s="1">
        <f>Sheet3!AH27-4</f>
        <v>-3</v>
      </c>
      <c r="AI25" s="1">
        <f>Sheet3!AI27-4</f>
        <v>-3</v>
      </c>
      <c r="AJ25" s="1">
        <f>Sheet3!AJ27-4</f>
        <v>-3</v>
      </c>
      <c r="AK25" s="1">
        <f>Sheet3!AK27-4</f>
        <v>-3</v>
      </c>
      <c r="AL25" s="1">
        <f>Sheet3!AL27-4</f>
        <v>-3</v>
      </c>
      <c r="AM25" s="1">
        <f>Sheet3!AM27-4</f>
        <v>-3</v>
      </c>
      <c r="AN25" s="1">
        <f>Sheet3!AN27-4</f>
        <v>-3</v>
      </c>
      <c r="AO25" s="1">
        <f>Sheet3!AO27-4</f>
        <v>-3</v>
      </c>
      <c r="AP25" s="1">
        <f>Sheet3!AP27-4</f>
        <v>-3</v>
      </c>
      <c r="AQ25" s="1">
        <f>Sheet3!AQ27-4</f>
        <v>-3</v>
      </c>
      <c r="AR25" s="1">
        <f>Sheet3!AR27-4</f>
        <v>-3</v>
      </c>
      <c r="AS25" s="1">
        <f>Sheet3!AS27-4</f>
        <v>-3</v>
      </c>
      <c r="AT25" s="1">
        <f>Sheet3!AT27-4</f>
        <v>-3</v>
      </c>
      <c r="AU25" s="1">
        <f>Sheet3!AU27-4</f>
        <v>-3</v>
      </c>
      <c r="AV25" s="1">
        <f>Sheet3!AV27-4</f>
        <v>-3</v>
      </c>
      <c r="AW25" s="1">
        <f>Sheet3!AW27-4</f>
        <v>-3</v>
      </c>
      <c r="AX25" s="1">
        <f>Sheet3!AX27-4</f>
        <v>-3</v>
      </c>
      <c r="AY25" s="1">
        <f>Sheet3!AY27-4</f>
        <v>-3</v>
      </c>
      <c r="AZ25" s="1">
        <f>Sheet3!AZ27-4</f>
        <v>-3</v>
      </c>
      <c r="BA25" s="1">
        <f>Sheet3!BA27-4</f>
        <v>-3</v>
      </c>
      <c r="BB25" s="1">
        <f>Sheet3!BB27-4</f>
        <v>-3</v>
      </c>
      <c r="BC25" s="1">
        <f>Sheet3!BC27-4</f>
        <v>-3</v>
      </c>
      <c r="BD25" s="1">
        <f>Sheet3!BD27-4</f>
        <v>-3</v>
      </c>
      <c r="BE25" s="1">
        <f>Sheet3!BE27-4</f>
        <v>-3</v>
      </c>
      <c r="BF25" s="1">
        <f>Sheet3!BF27-4</f>
        <v>-3</v>
      </c>
      <c r="BG25" s="1">
        <f>Sheet3!BG27-4</f>
        <v>-3</v>
      </c>
      <c r="BH25" s="1">
        <f>Sheet3!BH27-4</f>
        <v>-3</v>
      </c>
      <c r="BI25" s="1">
        <f>Sheet3!BI27-4</f>
        <v>-3</v>
      </c>
      <c r="BJ25" s="1" t="s">
        <v>70</v>
      </c>
      <c r="BK25" s="1" t="s">
        <v>71</v>
      </c>
      <c r="BL25" s="1">
        <f t="shared" si="2"/>
        <v>-179</v>
      </c>
    </row>
    <row r="26" ht="15.75" customHeight="1">
      <c r="A26" s="1">
        <f>Sheet3!A28-4</f>
        <v>0</v>
      </c>
      <c r="B26" s="1">
        <f>Sheet3!B28-4</f>
        <v>-3</v>
      </c>
      <c r="C26" s="1">
        <f>Sheet3!C28-4</f>
        <v>-3</v>
      </c>
      <c r="D26" s="1">
        <f>Sheet3!D28-4</f>
        <v>-3</v>
      </c>
      <c r="E26" s="1">
        <f>Sheet3!E28-4</f>
        <v>-3</v>
      </c>
      <c r="F26" s="1">
        <f>Sheet3!F28-4</f>
        <v>-3</v>
      </c>
      <c r="G26" s="1">
        <f>Sheet3!G28-4</f>
        <v>-3</v>
      </c>
      <c r="H26" s="1">
        <f>Sheet3!H28-4</f>
        <v>-3</v>
      </c>
      <c r="I26" s="1">
        <f>Sheet3!I28-4</f>
        <v>-3</v>
      </c>
      <c r="J26" s="1">
        <f>Sheet3!J28-4</f>
        <v>-3</v>
      </c>
      <c r="K26" s="1">
        <f>Sheet3!K28-4</f>
        <v>-3</v>
      </c>
      <c r="L26" s="1">
        <f>Sheet3!L28-4</f>
        <v>-3</v>
      </c>
      <c r="M26" s="1">
        <f>Sheet3!M28-4</f>
        <v>-3</v>
      </c>
      <c r="N26" s="1">
        <f>Sheet3!N28-4</f>
        <v>-3</v>
      </c>
      <c r="O26" s="1">
        <f>Sheet3!O28-4</f>
        <v>-3</v>
      </c>
      <c r="P26" s="1">
        <f>Sheet3!P28-4</f>
        <v>-3</v>
      </c>
      <c r="Q26" s="1">
        <f>Sheet3!Q28-4</f>
        <v>-3</v>
      </c>
      <c r="R26" s="1">
        <f>Sheet3!R28-4</f>
        <v>-3</v>
      </c>
      <c r="S26" s="1">
        <f>Sheet3!S28-4</f>
        <v>-3</v>
      </c>
      <c r="T26" s="1">
        <f>Sheet3!T28-4</f>
        <v>-3</v>
      </c>
      <c r="U26" s="1">
        <f>Sheet3!U28-4</f>
        <v>-3</v>
      </c>
      <c r="V26" s="1">
        <f>Sheet3!V28-4</f>
        <v>-3</v>
      </c>
      <c r="W26" s="1">
        <f>Sheet3!W28-4</f>
        <v>-3</v>
      </c>
      <c r="X26" s="1">
        <f>Sheet3!X28-4</f>
        <v>-3</v>
      </c>
      <c r="Y26" s="1">
        <f>Sheet3!Y28-4</f>
        <v>-3</v>
      </c>
      <c r="Z26" s="1">
        <f>Sheet3!Z28-4</f>
        <v>-3</v>
      </c>
      <c r="AA26" s="1">
        <f>Sheet3!AA28-4</f>
        <v>-3</v>
      </c>
      <c r="AB26" s="1">
        <f>Sheet3!AB28-4</f>
        <v>-3</v>
      </c>
      <c r="AC26" s="1">
        <f>Sheet3!AC28-4</f>
        <v>-3</v>
      </c>
      <c r="AD26" s="1">
        <f>Sheet3!AD28-4</f>
        <v>-3</v>
      </c>
      <c r="AE26" s="1">
        <f>Sheet3!AE28-4</f>
        <v>-3</v>
      </c>
      <c r="AF26" s="1">
        <f>Sheet3!AF28-4</f>
        <v>-3</v>
      </c>
      <c r="AG26" s="1">
        <f>Sheet3!AG28-4</f>
        <v>-3</v>
      </c>
      <c r="AH26" s="1">
        <f>Sheet3!AH28-4</f>
        <v>-3</v>
      </c>
      <c r="AI26" s="1">
        <f>Sheet3!AI28-4</f>
        <v>-3</v>
      </c>
      <c r="AJ26" s="1">
        <f>Sheet3!AJ28-4</f>
        <v>-3</v>
      </c>
      <c r="AK26" s="1">
        <f>Sheet3!AK28-4</f>
        <v>-3</v>
      </c>
      <c r="AL26" s="1">
        <f>Sheet3!AL28-4</f>
        <v>-3</v>
      </c>
      <c r="AM26" s="1">
        <f>Sheet3!AM28-4</f>
        <v>-3</v>
      </c>
      <c r="AN26" s="1">
        <f>Sheet3!AN28-4</f>
        <v>-3</v>
      </c>
      <c r="AO26" s="1">
        <f>Sheet3!AO28-4</f>
        <v>-3</v>
      </c>
      <c r="AP26" s="1">
        <f>Sheet3!AP28-4</f>
        <v>-3</v>
      </c>
      <c r="AQ26" s="1">
        <f>Sheet3!AQ28-4</f>
        <v>-3</v>
      </c>
      <c r="AR26" s="1">
        <f>Sheet3!AR28-4</f>
        <v>-3</v>
      </c>
      <c r="AS26" s="1">
        <f>Sheet3!AS28-4</f>
        <v>-3</v>
      </c>
      <c r="AT26" s="1">
        <f>Sheet3!AT28-4</f>
        <v>-3</v>
      </c>
      <c r="AU26" s="1">
        <f>Sheet3!AU28-4</f>
        <v>-3</v>
      </c>
      <c r="AV26" s="1">
        <f>Sheet3!AV28-4</f>
        <v>-3</v>
      </c>
      <c r="AW26" s="1">
        <f>Sheet3!AW28-4</f>
        <v>-3</v>
      </c>
      <c r="AX26" s="1">
        <f>Sheet3!AX28-4</f>
        <v>-3</v>
      </c>
      <c r="AY26" s="1">
        <f>Sheet3!AY28-4</f>
        <v>-3</v>
      </c>
      <c r="AZ26" s="1">
        <f>Sheet3!AZ28-4</f>
        <v>-3</v>
      </c>
      <c r="BA26" s="1">
        <f>Sheet3!BA28-4</f>
        <v>-3</v>
      </c>
      <c r="BB26" s="1">
        <f>Sheet3!BB28-4</f>
        <v>-3</v>
      </c>
      <c r="BC26" s="1">
        <f>Sheet3!BC28-4</f>
        <v>-3</v>
      </c>
      <c r="BD26" s="1">
        <f>Sheet3!BD28-4</f>
        <v>-3</v>
      </c>
      <c r="BE26" s="1">
        <f>Sheet3!BE28-4</f>
        <v>-3</v>
      </c>
      <c r="BF26" s="1">
        <f>Sheet3!BF28-4</f>
        <v>-3</v>
      </c>
      <c r="BG26" s="1">
        <f>Sheet3!BG28-4</f>
        <v>-3</v>
      </c>
      <c r="BH26" s="1">
        <f>Sheet3!BH28-4</f>
        <v>-3</v>
      </c>
      <c r="BI26" s="1">
        <f>Sheet3!BI28-4</f>
        <v>-3</v>
      </c>
      <c r="BJ26" s="1" t="s">
        <v>70</v>
      </c>
      <c r="BK26" s="1" t="s">
        <v>71</v>
      </c>
      <c r="BL26" s="1">
        <f t="shared" si="2"/>
        <v>-180</v>
      </c>
    </row>
    <row r="27" ht="15.75" customHeight="1">
      <c r="A27" s="1">
        <f>Sheet3!A29-4</f>
        <v>-1</v>
      </c>
      <c r="B27" s="1">
        <f>Sheet3!B29-4</f>
        <v>-3</v>
      </c>
      <c r="C27" s="1">
        <f>Sheet3!C29-4</f>
        <v>-3</v>
      </c>
      <c r="D27" s="1">
        <f>Sheet3!D29-4</f>
        <v>-3</v>
      </c>
      <c r="E27" s="1">
        <f>Sheet3!E29-4</f>
        <v>-3</v>
      </c>
      <c r="F27" s="1">
        <f>Sheet3!F29-4</f>
        <v>-3</v>
      </c>
      <c r="G27" s="1">
        <f>Sheet3!G29-4</f>
        <v>-3</v>
      </c>
      <c r="H27" s="1">
        <f>Sheet3!H29-4</f>
        <v>-3</v>
      </c>
      <c r="I27" s="1">
        <f>Sheet3!I29-4</f>
        <v>-3</v>
      </c>
      <c r="J27" s="1">
        <f>Sheet3!J29-4</f>
        <v>-3</v>
      </c>
      <c r="K27" s="1">
        <f>Sheet3!K29-4</f>
        <v>-3</v>
      </c>
      <c r="L27" s="1">
        <f>Sheet3!L29-4</f>
        <v>-3</v>
      </c>
      <c r="M27" s="1">
        <f>Sheet3!M29-4</f>
        <v>-3</v>
      </c>
      <c r="N27" s="1">
        <f>Sheet3!N29-4</f>
        <v>-3</v>
      </c>
      <c r="O27" s="1">
        <f>Sheet3!O29-4</f>
        <v>-3</v>
      </c>
      <c r="P27" s="1">
        <f>Sheet3!P29-4</f>
        <v>-3</v>
      </c>
      <c r="Q27" s="1">
        <f>Sheet3!Q29-4</f>
        <v>-3</v>
      </c>
      <c r="R27" s="1">
        <f>Sheet3!R29-4</f>
        <v>-3</v>
      </c>
      <c r="S27" s="1">
        <f>Sheet3!S29-4</f>
        <v>-3</v>
      </c>
      <c r="T27" s="1">
        <f>Sheet3!T29-4</f>
        <v>-3</v>
      </c>
      <c r="U27" s="1">
        <f>Sheet3!U29-4</f>
        <v>-3</v>
      </c>
      <c r="V27" s="1">
        <f>Sheet3!V29-4</f>
        <v>-3</v>
      </c>
      <c r="W27" s="1">
        <f>Sheet3!W29-4</f>
        <v>-3</v>
      </c>
      <c r="X27" s="1">
        <f>Sheet3!X29-4</f>
        <v>-3</v>
      </c>
      <c r="Y27" s="1">
        <f>Sheet3!Y29-4</f>
        <v>-3</v>
      </c>
      <c r="Z27" s="1">
        <f>Sheet3!Z29-4</f>
        <v>-3</v>
      </c>
      <c r="AA27" s="1">
        <f>Sheet3!AA29-4</f>
        <v>-3</v>
      </c>
      <c r="AB27" s="1">
        <f>Sheet3!AB29-4</f>
        <v>-3</v>
      </c>
      <c r="AC27" s="1">
        <f>Sheet3!AC29-4</f>
        <v>-3</v>
      </c>
      <c r="AD27" s="1">
        <f>Sheet3!AD29-4</f>
        <v>-3</v>
      </c>
      <c r="AE27" s="1">
        <f>Sheet3!AE29-4</f>
        <v>-3</v>
      </c>
      <c r="AF27" s="1">
        <f>Sheet3!AF29-4</f>
        <v>-3</v>
      </c>
      <c r="AG27" s="1">
        <f>Sheet3!AG29-4</f>
        <v>-3</v>
      </c>
      <c r="AH27" s="1">
        <f>Sheet3!AH29-4</f>
        <v>-3</v>
      </c>
      <c r="AI27" s="1">
        <f>Sheet3!AI29-4</f>
        <v>-3</v>
      </c>
      <c r="AJ27" s="1">
        <f>Sheet3!AJ29-4</f>
        <v>-3</v>
      </c>
      <c r="AK27" s="1">
        <f>Sheet3!AK29-4</f>
        <v>-3</v>
      </c>
      <c r="AL27" s="1">
        <f>Sheet3!AL29-4</f>
        <v>-3</v>
      </c>
      <c r="AM27" s="1">
        <f>Sheet3!AM29-4</f>
        <v>-3</v>
      </c>
      <c r="AN27" s="1">
        <f>Sheet3!AN29-4</f>
        <v>-3</v>
      </c>
      <c r="AO27" s="1">
        <f>Sheet3!AO29-4</f>
        <v>-3</v>
      </c>
      <c r="AP27" s="1">
        <f>Sheet3!AP29-4</f>
        <v>-3</v>
      </c>
      <c r="AQ27" s="1">
        <f>Sheet3!AQ29-4</f>
        <v>-3</v>
      </c>
      <c r="AR27" s="1">
        <f>Sheet3!AR29-4</f>
        <v>-3</v>
      </c>
      <c r="AS27" s="1">
        <f>Sheet3!AS29-4</f>
        <v>-3</v>
      </c>
      <c r="AT27" s="1">
        <f>Sheet3!AT29-4</f>
        <v>-3</v>
      </c>
      <c r="AU27" s="1">
        <f>Sheet3!AU29-4</f>
        <v>-3</v>
      </c>
      <c r="AV27" s="1">
        <f>Sheet3!AV29-4</f>
        <v>-3</v>
      </c>
      <c r="AW27" s="1">
        <f>Sheet3!AW29-4</f>
        <v>-3</v>
      </c>
      <c r="AX27" s="1">
        <f>Sheet3!AX29-4</f>
        <v>-3</v>
      </c>
      <c r="AY27" s="1">
        <f>Sheet3!AY29-4</f>
        <v>-3</v>
      </c>
      <c r="AZ27" s="1">
        <f>Sheet3!AZ29-4</f>
        <v>-3</v>
      </c>
      <c r="BA27" s="1">
        <f>Sheet3!BA29-4</f>
        <v>-3</v>
      </c>
      <c r="BB27" s="1">
        <f>Sheet3!BB29-4</f>
        <v>-3</v>
      </c>
      <c r="BC27" s="1">
        <f>Sheet3!BC29-4</f>
        <v>-3</v>
      </c>
      <c r="BD27" s="1">
        <f>Sheet3!BD29-4</f>
        <v>-3</v>
      </c>
      <c r="BE27" s="1">
        <f>Sheet3!BE29-4</f>
        <v>-3</v>
      </c>
      <c r="BF27" s="1">
        <f>Sheet3!BF29-4</f>
        <v>-3</v>
      </c>
      <c r="BG27" s="1">
        <f>Sheet3!BG29-4</f>
        <v>-3</v>
      </c>
      <c r="BH27" s="1">
        <f>Sheet3!BH29-4</f>
        <v>-3</v>
      </c>
      <c r="BI27" s="1">
        <f>Sheet3!BI29-4</f>
        <v>-3</v>
      </c>
      <c r="BJ27" s="1" t="s">
        <v>70</v>
      </c>
      <c r="BK27" s="1" t="s">
        <v>71</v>
      </c>
      <c r="BL27" s="1">
        <f t="shared" si="2"/>
        <v>-181</v>
      </c>
    </row>
    <row r="28" ht="15.75" customHeight="1">
      <c r="A28" s="1">
        <f>Sheet3!A30-4</f>
        <v>-2</v>
      </c>
      <c r="B28" s="1">
        <f>Sheet3!B30-4</f>
        <v>-3</v>
      </c>
      <c r="C28" s="1">
        <f>Sheet3!C30-4</f>
        <v>-3</v>
      </c>
      <c r="D28" s="1">
        <f>Sheet3!D30-4</f>
        <v>-3</v>
      </c>
      <c r="E28" s="1">
        <f>Sheet3!E30-4</f>
        <v>-3</v>
      </c>
      <c r="F28" s="1">
        <f>Sheet3!F30-4</f>
        <v>-3</v>
      </c>
      <c r="G28" s="1">
        <f>Sheet3!G30-4</f>
        <v>-3</v>
      </c>
      <c r="H28" s="1">
        <f>Sheet3!H30-4</f>
        <v>-3</v>
      </c>
      <c r="I28" s="1">
        <f>Sheet3!I30-4</f>
        <v>-3</v>
      </c>
      <c r="J28" s="1">
        <f>Sheet3!J30-4</f>
        <v>-3</v>
      </c>
      <c r="K28" s="1">
        <f>Sheet3!K30-4</f>
        <v>-3</v>
      </c>
      <c r="L28" s="1">
        <f>Sheet3!L30-4</f>
        <v>-3</v>
      </c>
      <c r="M28" s="1">
        <f>Sheet3!M30-4</f>
        <v>-3</v>
      </c>
      <c r="N28" s="1">
        <f>Sheet3!N30-4</f>
        <v>-3</v>
      </c>
      <c r="O28" s="1">
        <f>Sheet3!O30-4</f>
        <v>-3</v>
      </c>
      <c r="P28" s="1">
        <f>Sheet3!P30-4</f>
        <v>-3</v>
      </c>
      <c r="Q28" s="1">
        <f>Sheet3!Q30-4</f>
        <v>-3</v>
      </c>
      <c r="R28" s="1">
        <f>Sheet3!R30-4</f>
        <v>-3</v>
      </c>
      <c r="S28" s="1">
        <f>Sheet3!S30-4</f>
        <v>-3</v>
      </c>
      <c r="T28" s="1">
        <f>Sheet3!T30-4</f>
        <v>-3</v>
      </c>
      <c r="U28" s="1">
        <f>Sheet3!U30-4</f>
        <v>-3</v>
      </c>
      <c r="V28" s="1">
        <f>Sheet3!V30-4</f>
        <v>-3</v>
      </c>
      <c r="W28" s="1">
        <f>Sheet3!W30-4</f>
        <v>-3</v>
      </c>
      <c r="X28" s="1">
        <f>Sheet3!X30-4</f>
        <v>-3</v>
      </c>
      <c r="Y28" s="1">
        <f>Sheet3!Y30-4</f>
        <v>-3</v>
      </c>
      <c r="Z28" s="1">
        <f>Sheet3!Z30-4</f>
        <v>-3</v>
      </c>
      <c r="AA28" s="1">
        <f>Sheet3!AA30-4</f>
        <v>-3</v>
      </c>
      <c r="AB28" s="1">
        <f>Sheet3!AB30-4</f>
        <v>-3</v>
      </c>
      <c r="AC28" s="1">
        <f>Sheet3!AC30-4</f>
        <v>-3</v>
      </c>
      <c r="AD28" s="1">
        <f>Sheet3!AD30-4</f>
        <v>-3</v>
      </c>
      <c r="AE28" s="1">
        <f>Sheet3!AE30-4</f>
        <v>-3</v>
      </c>
      <c r="AF28" s="1">
        <f>Sheet3!AF30-4</f>
        <v>-3</v>
      </c>
      <c r="AG28" s="1">
        <f>Sheet3!AG30-4</f>
        <v>-3</v>
      </c>
      <c r="AH28" s="1">
        <f>Sheet3!AH30-4</f>
        <v>-3</v>
      </c>
      <c r="AI28" s="1">
        <f>Sheet3!AI30-4</f>
        <v>-3</v>
      </c>
      <c r="AJ28" s="1">
        <f>Sheet3!AJ30-4</f>
        <v>-3</v>
      </c>
      <c r="AK28" s="1">
        <f>Sheet3!AK30-4</f>
        <v>-3</v>
      </c>
      <c r="AL28" s="1">
        <f>Sheet3!AL30-4</f>
        <v>-3</v>
      </c>
      <c r="AM28" s="1">
        <f>Sheet3!AM30-4</f>
        <v>-3</v>
      </c>
      <c r="AN28" s="1">
        <f>Sheet3!AN30-4</f>
        <v>-3</v>
      </c>
      <c r="AO28" s="1">
        <f>Sheet3!AO30-4</f>
        <v>-3</v>
      </c>
      <c r="AP28" s="1">
        <f>Sheet3!AP30-4</f>
        <v>-3</v>
      </c>
      <c r="AQ28" s="1">
        <f>Sheet3!AQ30-4</f>
        <v>-3</v>
      </c>
      <c r="AR28" s="1">
        <f>Sheet3!AR30-4</f>
        <v>-3</v>
      </c>
      <c r="AS28" s="1">
        <f>Sheet3!AS30-4</f>
        <v>-3</v>
      </c>
      <c r="AT28" s="1">
        <f>Sheet3!AT30-4</f>
        <v>-3</v>
      </c>
      <c r="AU28" s="1">
        <f>Sheet3!AU30-4</f>
        <v>-3</v>
      </c>
      <c r="AV28" s="1">
        <f>Sheet3!AV30-4</f>
        <v>-3</v>
      </c>
      <c r="AW28" s="1">
        <f>Sheet3!AW30-4</f>
        <v>-3</v>
      </c>
      <c r="AX28" s="1">
        <f>Sheet3!AX30-4</f>
        <v>-3</v>
      </c>
      <c r="AY28" s="1">
        <f>Sheet3!AY30-4</f>
        <v>-3</v>
      </c>
      <c r="AZ28" s="1">
        <f>Sheet3!AZ30-4</f>
        <v>-3</v>
      </c>
      <c r="BA28" s="1">
        <f>Sheet3!BA30-4</f>
        <v>-3</v>
      </c>
      <c r="BB28" s="1">
        <f>Sheet3!BB30-4</f>
        <v>-3</v>
      </c>
      <c r="BC28" s="1">
        <f>Sheet3!BC30-4</f>
        <v>-3</v>
      </c>
      <c r="BD28" s="1">
        <f>Sheet3!BD30-4</f>
        <v>-3</v>
      </c>
      <c r="BE28" s="1">
        <f>Sheet3!BE30-4</f>
        <v>-3</v>
      </c>
      <c r="BF28" s="1">
        <f>Sheet3!BF30-4</f>
        <v>-3</v>
      </c>
      <c r="BG28" s="1">
        <f>Sheet3!BG30-4</f>
        <v>-3</v>
      </c>
      <c r="BH28" s="1">
        <f>Sheet3!BH30-4</f>
        <v>-3</v>
      </c>
      <c r="BI28" s="1">
        <f>Sheet3!BI30-4</f>
        <v>-3</v>
      </c>
      <c r="BJ28" s="1" t="s">
        <v>70</v>
      </c>
      <c r="BK28" s="1" t="s">
        <v>71</v>
      </c>
      <c r="BL28" s="1">
        <f t="shared" si="2"/>
        <v>-182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4" width="2.0"/>
    <col customWidth="1" min="5" max="5" width="2.71"/>
    <col customWidth="1" min="6" max="60" width="2.0"/>
    <col customWidth="1" min="61" max="70" width="3.0"/>
    <col customWidth="1" min="71" max="71" width="2.0"/>
    <col customWidth="1" min="72" max="72" width="33.43"/>
  </cols>
  <sheetData>
    <row r="1">
      <c r="A1" s="9">
        <v>4.0</v>
      </c>
      <c r="B1" s="9">
        <v>4.0</v>
      </c>
      <c r="C1" s="9">
        <v>4.0</v>
      </c>
      <c r="D1" s="9">
        <v>4.0</v>
      </c>
      <c r="E1" s="9">
        <v>4.0</v>
      </c>
      <c r="F1" s="9">
        <v>4.0</v>
      </c>
      <c r="G1" s="10">
        <v>4.0</v>
      </c>
      <c r="H1" s="9">
        <v>4.0</v>
      </c>
      <c r="I1" s="9">
        <v>4.0</v>
      </c>
      <c r="J1" s="9">
        <v>4.0</v>
      </c>
      <c r="K1" s="9">
        <v>4.0</v>
      </c>
      <c r="L1" s="11">
        <v>4.0</v>
      </c>
      <c r="M1" s="9">
        <v>4.0</v>
      </c>
      <c r="N1" s="9">
        <v>4.0</v>
      </c>
      <c r="O1" s="9">
        <v>4.0</v>
      </c>
      <c r="P1" s="9">
        <v>4.0</v>
      </c>
      <c r="Q1" s="9">
        <v>4.0</v>
      </c>
      <c r="R1" s="9">
        <v>4.0</v>
      </c>
      <c r="S1" s="10">
        <v>4.0</v>
      </c>
      <c r="T1" s="9">
        <v>4.0</v>
      </c>
      <c r="U1" s="9">
        <v>4.0</v>
      </c>
      <c r="V1" s="9">
        <v>4.0</v>
      </c>
      <c r="W1" s="9">
        <v>4.0</v>
      </c>
      <c r="X1" s="11">
        <v>4.0</v>
      </c>
      <c r="Y1" s="9">
        <v>4.0</v>
      </c>
      <c r="Z1" s="9">
        <v>4.0</v>
      </c>
      <c r="AA1" s="9">
        <v>4.0</v>
      </c>
      <c r="AB1" s="9">
        <v>4.0</v>
      </c>
      <c r="AC1" s="9">
        <v>4.0</v>
      </c>
      <c r="AD1" s="11">
        <v>4.0</v>
      </c>
      <c r="AE1" s="9">
        <v>4.0</v>
      </c>
      <c r="AF1" s="9">
        <v>4.0</v>
      </c>
      <c r="AG1" s="9">
        <v>4.0</v>
      </c>
      <c r="AH1" s="9">
        <v>4.0</v>
      </c>
      <c r="AI1" s="9">
        <v>4.0</v>
      </c>
      <c r="AJ1" s="9">
        <v>4.0</v>
      </c>
      <c r="AK1" s="9">
        <v>4.0</v>
      </c>
      <c r="AL1" s="9">
        <v>4.0</v>
      </c>
      <c r="AM1" s="9">
        <v>4.0</v>
      </c>
      <c r="AN1" s="9">
        <v>4.0</v>
      </c>
      <c r="AO1" s="9">
        <v>4.0</v>
      </c>
      <c r="AP1" s="9">
        <v>4.0</v>
      </c>
      <c r="AQ1" s="9">
        <v>4.0</v>
      </c>
      <c r="AR1" s="9">
        <v>4.0</v>
      </c>
      <c r="AS1" s="9">
        <v>4.0</v>
      </c>
      <c r="AT1" s="9">
        <v>4.0</v>
      </c>
      <c r="AU1" s="9">
        <v>4.0</v>
      </c>
      <c r="AV1" s="9">
        <v>4.0</v>
      </c>
      <c r="AW1" s="9">
        <v>4.0</v>
      </c>
      <c r="AX1" s="9">
        <v>4.0</v>
      </c>
      <c r="AY1" s="9">
        <v>4.0</v>
      </c>
      <c r="AZ1" s="9">
        <v>4.0</v>
      </c>
      <c r="BA1" s="9">
        <v>4.0</v>
      </c>
      <c r="BB1" s="9">
        <v>4.0</v>
      </c>
      <c r="BC1" s="9">
        <v>4.0</v>
      </c>
      <c r="BD1" s="9">
        <v>4.0</v>
      </c>
      <c r="BE1" s="9">
        <v>4.0</v>
      </c>
      <c r="BF1" s="9">
        <v>4.0</v>
      </c>
      <c r="BG1" s="9">
        <v>4.0</v>
      </c>
      <c r="BH1" s="9">
        <v>4.0</v>
      </c>
      <c r="BI1" s="10">
        <v>49.0</v>
      </c>
      <c r="BJ1" s="11">
        <v>51.0</v>
      </c>
      <c r="BK1" s="10">
        <v>45.0</v>
      </c>
      <c r="BL1" s="11">
        <v>55.0</v>
      </c>
      <c r="BM1" s="9">
        <v>49.0</v>
      </c>
      <c r="BN1" s="9">
        <v>51.0</v>
      </c>
      <c r="BO1" s="10">
        <v>49.0</v>
      </c>
      <c r="BP1" s="11">
        <v>51.0</v>
      </c>
      <c r="BQ1" s="9">
        <v>49.0</v>
      </c>
      <c r="BR1" s="11">
        <v>51.0</v>
      </c>
      <c r="BT1" s="12"/>
    </row>
    <row r="2">
      <c r="A2" s="13"/>
      <c r="B2" s="13"/>
      <c r="C2" s="13"/>
      <c r="D2" s="13"/>
      <c r="E2" s="13"/>
      <c r="F2" s="13"/>
      <c r="G2" s="14"/>
      <c r="H2" s="13"/>
      <c r="I2" s="13"/>
      <c r="J2" s="13"/>
      <c r="K2" s="13"/>
      <c r="L2" s="15"/>
      <c r="M2" s="13"/>
      <c r="N2" s="13"/>
      <c r="O2" s="13"/>
      <c r="P2" s="13"/>
      <c r="Q2" s="13"/>
      <c r="R2" s="13"/>
      <c r="S2" s="14"/>
      <c r="T2" s="13"/>
      <c r="U2" s="13"/>
      <c r="V2" s="13"/>
      <c r="W2" s="13"/>
      <c r="X2" s="15"/>
      <c r="Y2" s="13"/>
      <c r="Z2" s="13"/>
      <c r="AA2" s="13"/>
      <c r="AB2" s="13"/>
      <c r="AC2" s="13"/>
      <c r="AD2" s="15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  <c r="BJ2" s="15"/>
      <c r="BK2" s="14"/>
      <c r="BL2" s="15"/>
      <c r="BM2" s="13"/>
      <c r="BN2" s="13"/>
      <c r="BO2" s="14"/>
      <c r="BP2" s="15"/>
      <c r="BQ2" s="13"/>
      <c r="BR2" s="15"/>
      <c r="BS2" s="12"/>
      <c r="BT2" s="12"/>
    </row>
    <row r="3">
      <c r="A3" s="16">
        <v>7.0</v>
      </c>
      <c r="B3" s="1">
        <v>4.0</v>
      </c>
      <c r="C3" s="1">
        <v>4.0</v>
      </c>
      <c r="D3" s="1">
        <v>4.0</v>
      </c>
      <c r="E3" s="1">
        <v>4.0</v>
      </c>
      <c r="F3" s="1">
        <v>4.0</v>
      </c>
      <c r="G3" s="17">
        <v>4.0</v>
      </c>
      <c r="H3" s="12">
        <v>4.0</v>
      </c>
      <c r="I3" s="12">
        <v>4.0</v>
      </c>
      <c r="J3" s="12">
        <v>4.0</v>
      </c>
      <c r="K3" s="12">
        <v>4.0</v>
      </c>
      <c r="L3" s="18">
        <v>4.0</v>
      </c>
      <c r="M3" s="1">
        <v>4.0</v>
      </c>
      <c r="N3" s="1">
        <v>4.0</v>
      </c>
      <c r="O3" s="1">
        <v>4.0</v>
      </c>
      <c r="P3" s="1">
        <v>4.0</v>
      </c>
      <c r="Q3" s="1">
        <v>4.0</v>
      </c>
      <c r="R3" s="1">
        <v>4.0</v>
      </c>
      <c r="S3" s="17">
        <v>4.0</v>
      </c>
      <c r="T3" s="12">
        <v>4.0</v>
      </c>
      <c r="U3" s="12">
        <v>4.0</v>
      </c>
      <c r="V3" s="12">
        <v>4.0</v>
      </c>
      <c r="W3" s="12">
        <v>4.0</v>
      </c>
      <c r="X3" s="18">
        <v>4.0</v>
      </c>
      <c r="Y3" s="1">
        <v>4.0</v>
      </c>
      <c r="Z3" s="1">
        <v>4.0</v>
      </c>
      <c r="AA3" s="1">
        <v>4.0</v>
      </c>
      <c r="AB3" s="1">
        <v>4.0</v>
      </c>
      <c r="AC3" s="1">
        <v>4.0</v>
      </c>
      <c r="AD3" s="18">
        <v>4.0</v>
      </c>
      <c r="AE3" s="1">
        <v>4.0</v>
      </c>
      <c r="AF3" s="1">
        <v>4.0</v>
      </c>
      <c r="AG3" s="1">
        <v>4.0</v>
      </c>
      <c r="AH3" s="1">
        <v>4.0</v>
      </c>
      <c r="AI3" s="1">
        <v>4.0</v>
      </c>
      <c r="AJ3" s="18">
        <v>4.0</v>
      </c>
      <c r="AK3" s="1">
        <v>4.0</v>
      </c>
      <c r="AL3" s="12">
        <v>4.0</v>
      </c>
      <c r="AM3" s="12">
        <v>4.0</v>
      </c>
      <c r="AN3" s="12">
        <v>4.0</v>
      </c>
      <c r="AO3" s="12">
        <v>4.0</v>
      </c>
      <c r="AP3" s="18">
        <v>4.0</v>
      </c>
      <c r="AQ3" s="1">
        <v>4.0</v>
      </c>
      <c r="AR3" s="1">
        <v>4.0</v>
      </c>
      <c r="AS3" s="1">
        <v>4.0</v>
      </c>
      <c r="AT3" s="1">
        <v>4.0</v>
      </c>
      <c r="AU3" s="1">
        <v>4.0</v>
      </c>
      <c r="AV3" s="18">
        <v>4.0</v>
      </c>
      <c r="AW3" s="1">
        <v>4.0</v>
      </c>
      <c r="AX3" s="1">
        <v>4.0</v>
      </c>
      <c r="AY3" s="1">
        <v>4.0</v>
      </c>
      <c r="AZ3" s="1">
        <v>4.0</v>
      </c>
      <c r="BA3" s="1">
        <v>4.0</v>
      </c>
      <c r="BB3" s="18">
        <v>4.0</v>
      </c>
      <c r="BC3" s="1">
        <v>4.0</v>
      </c>
      <c r="BD3" s="1">
        <v>4.0</v>
      </c>
      <c r="BE3" s="1">
        <v>4.0</v>
      </c>
      <c r="BF3" s="1">
        <v>4.0</v>
      </c>
      <c r="BG3" s="1">
        <v>4.0</v>
      </c>
      <c r="BH3" s="1">
        <v>4.0</v>
      </c>
      <c r="BI3" s="19">
        <v>46.0</v>
      </c>
      <c r="BJ3" s="20">
        <v>54.0</v>
      </c>
      <c r="BK3" s="17">
        <v>45.0</v>
      </c>
      <c r="BL3" s="18">
        <v>55.0</v>
      </c>
      <c r="BM3" s="1">
        <v>49.0</v>
      </c>
      <c r="BN3" s="1">
        <v>51.0</v>
      </c>
      <c r="BO3" s="17">
        <v>49.0</v>
      </c>
      <c r="BP3" s="18">
        <v>51.0</v>
      </c>
      <c r="BQ3" s="1">
        <v>49.0</v>
      </c>
      <c r="BR3" s="18">
        <v>51.0</v>
      </c>
      <c r="BS3" s="12">
        <v>1.0</v>
      </c>
      <c r="BT3" s="4" t="s">
        <v>3</v>
      </c>
    </row>
    <row r="4">
      <c r="A4" s="1">
        <f t="shared" ref="A4:BJ4" si="1">A1-A3</f>
        <v>-3</v>
      </c>
      <c r="B4" s="1">
        <f t="shared" si="1"/>
        <v>0</v>
      </c>
      <c r="C4" s="1">
        <f t="shared" si="1"/>
        <v>0</v>
      </c>
      <c r="D4" s="1">
        <f t="shared" si="1"/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0</v>
      </c>
      <c r="Z4" s="1">
        <f t="shared" si="1"/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>
        <f t="shared" si="1"/>
        <v>0</v>
      </c>
      <c r="AF4" s="1">
        <f t="shared" si="1"/>
        <v>0</v>
      </c>
      <c r="AG4" s="1">
        <f t="shared" si="1"/>
        <v>0</v>
      </c>
      <c r="AH4" s="1">
        <f t="shared" si="1"/>
        <v>0</v>
      </c>
      <c r="AI4" s="1">
        <f t="shared" si="1"/>
        <v>0</v>
      </c>
      <c r="AJ4" s="1">
        <f t="shared" si="1"/>
        <v>0</v>
      </c>
      <c r="AK4" s="1">
        <f t="shared" si="1"/>
        <v>0</v>
      </c>
      <c r="AL4" s="1">
        <f t="shared" si="1"/>
        <v>0</v>
      </c>
      <c r="AM4" s="1">
        <f t="shared" si="1"/>
        <v>0</v>
      </c>
      <c r="AN4" s="1">
        <f t="shared" si="1"/>
        <v>0</v>
      </c>
      <c r="AO4" s="1">
        <f t="shared" si="1"/>
        <v>0</v>
      </c>
      <c r="AP4" s="1">
        <f t="shared" si="1"/>
        <v>0</v>
      </c>
      <c r="AQ4" s="1">
        <f t="shared" si="1"/>
        <v>0</v>
      </c>
      <c r="AR4" s="1">
        <f t="shared" si="1"/>
        <v>0</v>
      </c>
      <c r="AS4" s="1">
        <f t="shared" si="1"/>
        <v>0</v>
      </c>
      <c r="AT4" s="1">
        <f t="shared" si="1"/>
        <v>0</v>
      </c>
      <c r="AU4" s="1">
        <f t="shared" si="1"/>
        <v>0</v>
      </c>
      <c r="AV4" s="1">
        <f t="shared" si="1"/>
        <v>0</v>
      </c>
      <c r="AW4" s="1">
        <f t="shared" si="1"/>
        <v>0</v>
      </c>
      <c r="AX4" s="1">
        <f t="shared" si="1"/>
        <v>0</v>
      </c>
      <c r="AY4" s="1">
        <f t="shared" si="1"/>
        <v>0</v>
      </c>
      <c r="AZ4" s="1">
        <f t="shared" si="1"/>
        <v>0</v>
      </c>
      <c r="BA4" s="1">
        <f t="shared" si="1"/>
        <v>0</v>
      </c>
      <c r="BB4" s="1">
        <f t="shared" si="1"/>
        <v>0</v>
      </c>
      <c r="BC4" s="1">
        <f t="shared" si="1"/>
        <v>0</v>
      </c>
      <c r="BD4" s="1">
        <f t="shared" si="1"/>
        <v>0</v>
      </c>
      <c r="BE4" s="1">
        <f t="shared" si="1"/>
        <v>0</v>
      </c>
      <c r="BF4" s="1">
        <f t="shared" si="1"/>
        <v>0</v>
      </c>
      <c r="BG4" s="1">
        <f t="shared" si="1"/>
        <v>0</v>
      </c>
      <c r="BH4" s="1">
        <f t="shared" si="1"/>
        <v>0</v>
      </c>
      <c r="BI4" s="1">
        <f t="shared" si="1"/>
        <v>3</v>
      </c>
      <c r="BJ4" s="1">
        <f t="shared" si="1"/>
        <v>-3</v>
      </c>
    </row>
    <row r="5">
      <c r="BT5" s="1">
        <f>SUM(A3:BH3)/12</f>
        <v>20.25</v>
      </c>
    </row>
    <row r="9">
      <c r="A9" s="16">
        <v>7.0</v>
      </c>
      <c r="B9" s="1">
        <v>4.0</v>
      </c>
      <c r="C9" s="1">
        <v>4.0</v>
      </c>
      <c r="D9" s="1">
        <v>4.0</v>
      </c>
      <c r="E9" s="16">
        <v>7.0</v>
      </c>
      <c r="F9" s="1">
        <v>4.0</v>
      </c>
      <c r="G9" s="17">
        <v>4.0</v>
      </c>
      <c r="H9" s="12">
        <v>4.0</v>
      </c>
      <c r="I9" s="12">
        <v>4.0</v>
      </c>
      <c r="J9" s="12">
        <v>4.0</v>
      </c>
      <c r="K9" s="12">
        <v>4.0</v>
      </c>
      <c r="L9" s="18">
        <v>4.0</v>
      </c>
      <c r="M9" s="1">
        <v>4.0</v>
      </c>
      <c r="N9" s="1">
        <v>4.0</v>
      </c>
      <c r="O9" s="1">
        <v>4.0</v>
      </c>
      <c r="P9" s="1">
        <v>4.0</v>
      </c>
      <c r="Q9" s="1">
        <v>4.0</v>
      </c>
      <c r="R9" s="1">
        <v>4.0</v>
      </c>
      <c r="S9" s="17">
        <v>4.0</v>
      </c>
      <c r="T9" s="12">
        <v>4.0</v>
      </c>
      <c r="U9" s="12">
        <v>4.0</v>
      </c>
      <c r="V9" s="12">
        <v>4.0</v>
      </c>
      <c r="W9" s="12">
        <v>4.0</v>
      </c>
      <c r="X9" s="18">
        <v>4.0</v>
      </c>
      <c r="Y9" s="1">
        <v>4.0</v>
      </c>
      <c r="Z9" s="1">
        <v>4.0</v>
      </c>
      <c r="AA9" s="1">
        <v>4.0</v>
      </c>
      <c r="AB9" s="1">
        <v>4.0</v>
      </c>
      <c r="AC9" s="1">
        <v>4.0</v>
      </c>
      <c r="AD9" s="18">
        <v>4.0</v>
      </c>
      <c r="AE9" s="1">
        <v>4.0</v>
      </c>
      <c r="AF9" s="1">
        <v>4.0</v>
      </c>
      <c r="AG9" s="1">
        <v>4.0</v>
      </c>
      <c r="AH9" s="1">
        <v>4.0</v>
      </c>
      <c r="AI9" s="1">
        <v>4.0</v>
      </c>
      <c r="AJ9" s="18">
        <v>4.0</v>
      </c>
      <c r="AK9" s="1">
        <v>4.0</v>
      </c>
      <c r="AL9" s="1">
        <v>4.0</v>
      </c>
      <c r="AM9" s="1">
        <v>4.0</v>
      </c>
      <c r="AN9" s="1">
        <v>4.0</v>
      </c>
      <c r="AO9" s="1">
        <v>4.0</v>
      </c>
      <c r="AP9" s="18">
        <v>4.0</v>
      </c>
      <c r="AQ9" s="1">
        <v>4.0</v>
      </c>
      <c r="AR9" s="1">
        <v>4.0</v>
      </c>
      <c r="AS9" s="1">
        <v>4.0</v>
      </c>
      <c r="AT9" s="1">
        <v>4.0</v>
      </c>
      <c r="AU9" s="1">
        <v>4.0</v>
      </c>
      <c r="AV9" s="18">
        <v>4.0</v>
      </c>
      <c r="AW9" s="1">
        <v>4.0</v>
      </c>
      <c r="AX9" s="1">
        <v>4.0</v>
      </c>
      <c r="AY9" s="1">
        <v>4.0</v>
      </c>
      <c r="AZ9" s="1">
        <v>4.0</v>
      </c>
      <c r="BA9" s="1">
        <v>4.0</v>
      </c>
      <c r="BB9" s="18">
        <v>4.0</v>
      </c>
      <c r="BC9" s="1">
        <v>4.0</v>
      </c>
      <c r="BD9" s="1">
        <v>4.0</v>
      </c>
      <c r="BE9" s="1">
        <v>4.0</v>
      </c>
      <c r="BF9" s="1">
        <v>4.0</v>
      </c>
      <c r="BG9" s="1">
        <v>4.0</v>
      </c>
      <c r="BH9" s="1">
        <v>4.0</v>
      </c>
      <c r="BI9" s="19">
        <v>42.0</v>
      </c>
      <c r="BJ9" s="20">
        <v>58.0</v>
      </c>
      <c r="BK9" s="17">
        <v>45.0</v>
      </c>
      <c r="BL9" s="18">
        <v>55.0</v>
      </c>
      <c r="BM9" s="1">
        <v>49.0</v>
      </c>
      <c r="BN9" s="1">
        <v>51.0</v>
      </c>
      <c r="BO9" s="17">
        <v>49.0</v>
      </c>
      <c r="BP9" s="18">
        <v>51.0</v>
      </c>
      <c r="BQ9" s="1">
        <v>49.0</v>
      </c>
      <c r="BR9" s="18">
        <v>51.0</v>
      </c>
      <c r="BS9" s="12"/>
      <c r="BT9" s="12"/>
    </row>
    <row r="13">
      <c r="A13" s="1">
        <f t="shared" ref="A13:BJ13" si="2">A3-A9</f>
        <v>0</v>
      </c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-3</v>
      </c>
      <c r="F13" s="1">
        <f t="shared" si="2"/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  <c r="L13" s="1">
        <f t="shared" si="2"/>
        <v>0</v>
      </c>
      <c r="M13" s="1">
        <f t="shared" si="2"/>
        <v>0</v>
      </c>
      <c r="N13" s="1">
        <f t="shared" si="2"/>
        <v>0</v>
      </c>
      <c r="O13" s="1">
        <f t="shared" si="2"/>
        <v>0</v>
      </c>
      <c r="P13" s="1">
        <f t="shared" si="2"/>
        <v>0</v>
      </c>
      <c r="Q13" s="1">
        <f t="shared" si="2"/>
        <v>0</v>
      </c>
      <c r="R13" s="1">
        <f t="shared" si="2"/>
        <v>0</v>
      </c>
      <c r="S13" s="1">
        <f t="shared" si="2"/>
        <v>0</v>
      </c>
      <c r="T13" s="1">
        <f t="shared" si="2"/>
        <v>0</v>
      </c>
      <c r="U13" s="1">
        <f t="shared" si="2"/>
        <v>0</v>
      </c>
      <c r="V13" s="1">
        <f t="shared" si="2"/>
        <v>0</v>
      </c>
      <c r="W13" s="1">
        <f t="shared" si="2"/>
        <v>0</v>
      </c>
      <c r="X13" s="1">
        <f t="shared" si="2"/>
        <v>0</v>
      </c>
      <c r="Y13" s="1">
        <f t="shared" si="2"/>
        <v>0</v>
      </c>
      <c r="Z13" s="1">
        <f t="shared" si="2"/>
        <v>0</v>
      </c>
      <c r="AA13" s="1">
        <f t="shared" si="2"/>
        <v>0</v>
      </c>
      <c r="AB13" s="1">
        <f t="shared" si="2"/>
        <v>0</v>
      </c>
      <c r="AC13" s="1">
        <f t="shared" si="2"/>
        <v>0</v>
      </c>
      <c r="AD13" s="1">
        <f t="shared" si="2"/>
        <v>0</v>
      </c>
      <c r="AE13" s="1">
        <f t="shared" si="2"/>
        <v>0</v>
      </c>
      <c r="AF13" s="1">
        <f t="shared" si="2"/>
        <v>0</v>
      </c>
      <c r="AG13" s="1">
        <f t="shared" si="2"/>
        <v>0</v>
      </c>
      <c r="AH13" s="1">
        <f t="shared" si="2"/>
        <v>0</v>
      </c>
      <c r="AI13" s="1">
        <f t="shared" si="2"/>
        <v>0</v>
      </c>
      <c r="AJ13" s="1">
        <f t="shared" si="2"/>
        <v>0</v>
      </c>
      <c r="AK13" s="1">
        <f t="shared" si="2"/>
        <v>0</v>
      </c>
      <c r="AL13" s="1">
        <f t="shared" si="2"/>
        <v>0</v>
      </c>
      <c r="AM13" s="1">
        <f t="shared" si="2"/>
        <v>0</v>
      </c>
      <c r="AN13" s="1">
        <f t="shared" si="2"/>
        <v>0</v>
      </c>
      <c r="AO13" s="1">
        <f t="shared" si="2"/>
        <v>0</v>
      </c>
      <c r="AP13" s="1">
        <f t="shared" si="2"/>
        <v>0</v>
      </c>
      <c r="AQ13" s="1">
        <f t="shared" si="2"/>
        <v>0</v>
      </c>
      <c r="AR13" s="1">
        <f t="shared" si="2"/>
        <v>0</v>
      </c>
      <c r="AS13" s="1">
        <f t="shared" si="2"/>
        <v>0</v>
      </c>
      <c r="AT13" s="1">
        <f t="shared" si="2"/>
        <v>0</v>
      </c>
      <c r="AU13" s="1">
        <f t="shared" si="2"/>
        <v>0</v>
      </c>
      <c r="AV13" s="1">
        <f t="shared" si="2"/>
        <v>0</v>
      </c>
      <c r="AW13" s="1">
        <f t="shared" si="2"/>
        <v>0</v>
      </c>
      <c r="AX13" s="1">
        <f t="shared" si="2"/>
        <v>0</v>
      </c>
      <c r="AY13" s="1">
        <f t="shared" si="2"/>
        <v>0</v>
      </c>
      <c r="AZ13" s="1">
        <f t="shared" si="2"/>
        <v>0</v>
      </c>
      <c r="BA13" s="1">
        <f t="shared" si="2"/>
        <v>0</v>
      </c>
      <c r="BB13" s="1">
        <f t="shared" si="2"/>
        <v>0</v>
      </c>
      <c r="BC13" s="1">
        <f t="shared" si="2"/>
        <v>0</v>
      </c>
      <c r="BD13" s="1">
        <f t="shared" si="2"/>
        <v>0</v>
      </c>
      <c r="BE13" s="1">
        <f t="shared" si="2"/>
        <v>0</v>
      </c>
      <c r="BF13" s="1">
        <f t="shared" si="2"/>
        <v>0</v>
      </c>
      <c r="BG13" s="1">
        <f t="shared" si="2"/>
        <v>0</v>
      </c>
      <c r="BH13" s="1">
        <f t="shared" si="2"/>
        <v>0</v>
      </c>
      <c r="BI13" s="1">
        <f t="shared" si="2"/>
        <v>4</v>
      </c>
      <c r="BJ13" s="1">
        <f t="shared" si="2"/>
        <v>-4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2.43"/>
    <col customWidth="1" min="3" max="3" width="10.0"/>
    <col customWidth="1" min="4" max="4" width="17.29"/>
    <col customWidth="1" min="5" max="6" width="8.71"/>
    <col customWidth="1" min="7" max="7" width="11.14"/>
    <col customWidth="1" min="8" max="8" width="10.0"/>
    <col customWidth="1" min="9" max="9" width="13.43"/>
    <col customWidth="1" min="10" max="10" width="9.29"/>
    <col customWidth="1" min="11" max="11" width="3.0"/>
    <col customWidth="1" min="12" max="12" width="89.29"/>
    <col customWidth="1" min="13" max="13" width="7.71"/>
    <col customWidth="1" min="14" max="14" width="4.0"/>
    <col customWidth="1" min="15" max="15" width="13.57"/>
    <col customWidth="1" min="16" max="16" width="17.29"/>
    <col customWidth="1" min="17" max="17" width="13.57"/>
    <col customWidth="1" min="18" max="26" width="8.71"/>
  </cols>
  <sheetData>
    <row r="1">
      <c r="A1" s="21" t="s">
        <v>74</v>
      </c>
      <c r="B1" s="22"/>
      <c r="C1" s="21" t="s">
        <v>75</v>
      </c>
      <c r="D1" s="22"/>
      <c r="E1" s="21" t="s">
        <v>14</v>
      </c>
      <c r="F1" s="22"/>
      <c r="G1" s="21" t="s">
        <v>8</v>
      </c>
      <c r="H1" s="22"/>
      <c r="I1" s="21" t="s">
        <v>10</v>
      </c>
      <c r="J1" s="22"/>
      <c r="L1" s="12"/>
    </row>
    <row r="2">
      <c r="A2" s="23" t="s">
        <v>76</v>
      </c>
      <c r="B2" s="24" t="s">
        <v>77</v>
      </c>
      <c r="C2" s="23" t="s">
        <v>78</v>
      </c>
      <c r="D2" s="24" t="s">
        <v>79</v>
      </c>
      <c r="E2" s="25" t="s">
        <v>80</v>
      </c>
      <c r="F2" s="25" t="s">
        <v>81</v>
      </c>
      <c r="G2" s="23" t="s">
        <v>82</v>
      </c>
      <c r="H2" s="24" t="s">
        <v>83</v>
      </c>
      <c r="I2" s="25" t="s">
        <v>84</v>
      </c>
      <c r="J2" s="24" t="s">
        <v>85</v>
      </c>
      <c r="K2" s="25"/>
      <c r="L2" s="12"/>
    </row>
    <row r="3">
      <c r="A3" s="26">
        <v>49.0</v>
      </c>
      <c r="B3" s="27">
        <v>51.0</v>
      </c>
      <c r="C3" s="26">
        <v>45.0</v>
      </c>
      <c r="D3" s="27">
        <v>55.0</v>
      </c>
      <c r="E3" s="28">
        <v>49.0</v>
      </c>
      <c r="F3" s="28">
        <v>51.0</v>
      </c>
      <c r="G3" s="26">
        <v>49.0</v>
      </c>
      <c r="H3" s="27">
        <v>51.0</v>
      </c>
      <c r="I3" s="28">
        <v>49.0</v>
      </c>
      <c r="J3" s="27">
        <v>51.0</v>
      </c>
      <c r="K3" s="28"/>
      <c r="L3" s="12"/>
      <c r="Q3" s="1" t="s">
        <v>86</v>
      </c>
    </row>
    <row r="4">
      <c r="A4" s="19">
        <v>46.0</v>
      </c>
      <c r="B4" s="20">
        <v>54.0</v>
      </c>
      <c r="C4" s="17">
        <v>45.0</v>
      </c>
      <c r="D4" s="18">
        <v>55.0</v>
      </c>
      <c r="E4" s="1">
        <v>49.0</v>
      </c>
      <c r="F4" s="1">
        <v>51.0</v>
      </c>
      <c r="G4" s="17">
        <v>49.0</v>
      </c>
      <c r="H4" s="18">
        <v>51.0</v>
      </c>
      <c r="I4" s="1">
        <v>49.0</v>
      </c>
      <c r="J4" s="18">
        <v>51.0</v>
      </c>
      <c r="K4" s="12">
        <v>1.0</v>
      </c>
      <c r="L4" s="4" t="s">
        <v>3</v>
      </c>
      <c r="M4" s="1" t="s">
        <v>87</v>
      </c>
      <c r="N4" s="1">
        <f t="shared" ref="N4:N63" si="1">IFS($A$1=M4,A4-B4,$C$1=M4,C4-D4,M4=$E$1,E4-F4,M4=$G$1,G4-H4,M4=$I$1,I4-J4)</f>
        <v>-8</v>
      </c>
      <c r="O4" s="29" t="s">
        <v>76</v>
      </c>
      <c r="P4" s="30" t="s">
        <v>77</v>
      </c>
      <c r="Q4" s="1" t="str">
        <f t="shared" ref="Q4:Q63" si="2">IF(N4&gt;0,O4,P4)</f>
        <v>เป็นคนเก็บตัว</v>
      </c>
    </row>
    <row r="5">
      <c r="A5" s="17">
        <v>49.0</v>
      </c>
      <c r="B5" s="18">
        <v>51.0</v>
      </c>
      <c r="C5" s="19">
        <v>49.0</v>
      </c>
      <c r="D5" s="20">
        <v>51.0</v>
      </c>
      <c r="E5" s="12">
        <v>49.0</v>
      </c>
      <c r="F5" s="12">
        <v>51.0</v>
      </c>
      <c r="G5" s="17">
        <v>49.0</v>
      </c>
      <c r="H5" s="18">
        <v>51.0</v>
      </c>
      <c r="I5" s="12">
        <v>49.0</v>
      </c>
      <c r="J5" s="18">
        <v>51.0</v>
      </c>
      <c r="K5" s="12">
        <v>2.0</v>
      </c>
      <c r="L5" s="6" t="s">
        <v>5</v>
      </c>
      <c r="M5" s="1" t="s">
        <v>75</v>
      </c>
      <c r="N5" s="1">
        <f t="shared" si="1"/>
        <v>-2</v>
      </c>
      <c r="O5" s="23" t="s">
        <v>78</v>
      </c>
      <c r="P5" s="24" t="s">
        <v>79</v>
      </c>
      <c r="Q5" s="1" t="str">
        <f t="shared" si="2"/>
        <v>อยู่กับความเป็นจริง</v>
      </c>
    </row>
    <row r="6">
      <c r="A6" s="17">
        <v>49.0</v>
      </c>
      <c r="B6" s="18">
        <v>51.0</v>
      </c>
      <c r="C6" s="17">
        <v>45.0</v>
      </c>
      <c r="D6" s="18">
        <v>55.0</v>
      </c>
      <c r="E6" s="1">
        <v>49.0</v>
      </c>
      <c r="F6" s="1">
        <v>51.0</v>
      </c>
      <c r="G6" s="19">
        <v>54.0</v>
      </c>
      <c r="H6" s="20">
        <v>46.0</v>
      </c>
      <c r="I6" s="1">
        <v>49.0</v>
      </c>
      <c r="J6" s="18">
        <v>51.0</v>
      </c>
      <c r="K6" s="12">
        <v>3.0</v>
      </c>
      <c r="L6" s="31" t="s">
        <v>7</v>
      </c>
      <c r="M6" s="1" t="s">
        <v>8</v>
      </c>
      <c r="N6" s="1">
        <f t="shared" si="1"/>
        <v>8</v>
      </c>
      <c r="O6" s="23" t="s">
        <v>82</v>
      </c>
      <c r="P6" s="24" t="s">
        <v>83</v>
      </c>
      <c r="Q6" s="1" t="str">
        <f t="shared" si="2"/>
        <v>ช่างวางแผน</v>
      </c>
    </row>
    <row r="7">
      <c r="A7" s="17">
        <v>49.0</v>
      </c>
      <c r="B7" s="18">
        <v>51.0</v>
      </c>
      <c r="C7" s="17">
        <v>45.0</v>
      </c>
      <c r="D7" s="18">
        <v>55.0</v>
      </c>
      <c r="E7" s="1">
        <v>49.0</v>
      </c>
      <c r="F7" s="1">
        <v>51.0</v>
      </c>
      <c r="G7" s="17">
        <v>49.0</v>
      </c>
      <c r="H7" s="18">
        <v>51.0</v>
      </c>
      <c r="I7" s="16">
        <v>54.0</v>
      </c>
      <c r="J7" s="20">
        <v>46.0</v>
      </c>
      <c r="K7" s="12">
        <v>4.0</v>
      </c>
      <c r="L7" s="32" t="s">
        <v>9</v>
      </c>
      <c r="M7" s="1" t="s">
        <v>10</v>
      </c>
      <c r="N7" s="1">
        <f t="shared" si="1"/>
        <v>8</v>
      </c>
      <c r="O7" s="23" t="s">
        <v>84</v>
      </c>
      <c r="P7" s="24" t="s">
        <v>85</v>
      </c>
      <c r="Q7" s="1" t="str">
        <f t="shared" si="2"/>
        <v>กล้าแสดงออก</v>
      </c>
    </row>
    <row r="8">
      <c r="A8" s="19">
        <v>46.0</v>
      </c>
      <c r="B8" s="20">
        <v>54.0</v>
      </c>
      <c r="C8" s="17">
        <v>45.0</v>
      </c>
      <c r="D8" s="18">
        <v>55.0</v>
      </c>
      <c r="E8" s="1">
        <v>49.0</v>
      </c>
      <c r="F8" s="1">
        <v>51.0</v>
      </c>
      <c r="G8" s="17">
        <v>49.0</v>
      </c>
      <c r="H8" s="18">
        <v>51.0</v>
      </c>
      <c r="I8" s="1">
        <v>49.0</v>
      </c>
      <c r="J8" s="18">
        <v>51.0</v>
      </c>
      <c r="K8" s="12">
        <v>5.0</v>
      </c>
      <c r="L8" s="4" t="s">
        <v>11</v>
      </c>
      <c r="M8" s="1" t="s">
        <v>87</v>
      </c>
      <c r="N8" s="1">
        <f t="shared" si="1"/>
        <v>-8</v>
      </c>
      <c r="O8" s="23" t="s">
        <v>76</v>
      </c>
      <c r="P8" s="24" t="s">
        <v>77</v>
      </c>
      <c r="Q8" s="1" t="str">
        <f t="shared" si="2"/>
        <v>เป็นคนเก็บตัว</v>
      </c>
    </row>
    <row r="9">
      <c r="A9" s="17">
        <v>49.0</v>
      </c>
      <c r="B9" s="18">
        <v>51.0</v>
      </c>
      <c r="C9" s="19">
        <v>41.0</v>
      </c>
      <c r="D9" s="20">
        <v>59.0</v>
      </c>
      <c r="E9" s="1">
        <v>49.0</v>
      </c>
      <c r="F9" s="1">
        <v>51.0</v>
      </c>
      <c r="G9" s="17">
        <v>49.0</v>
      </c>
      <c r="H9" s="18">
        <v>51.0</v>
      </c>
      <c r="I9" s="1">
        <v>49.0</v>
      </c>
      <c r="J9" s="18">
        <v>51.0</v>
      </c>
      <c r="K9" s="12">
        <v>6.0</v>
      </c>
      <c r="L9" s="6" t="s">
        <v>12</v>
      </c>
      <c r="M9" s="1" t="s">
        <v>75</v>
      </c>
      <c r="N9" s="1">
        <f t="shared" si="1"/>
        <v>-18</v>
      </c>
      <c r="O9" s="23" t="s">
        <v>78</v>
      </c>
      <c r="P9" s="24" t="s">
        <v>79</v>
      </c>
      <c r="Q9" s="1" t="str">
        <f t="shared" si="2"/>
        <v>อยู่กับความเป็นจริง</v>
      </c>
    </row>
    <row r="10">
      <c r="A10" s="17">
        <v>49.0</v>
      </c>
      <c r="B10" s="18">
        <v>51.0</v>
      </c>
      <c r="C10" s="17">
        <v>45.0</v>
      </c>
      <c r="D10" s="18">
        <v>55.0</v>
      </c>
      <c r="E10" s="16">
        <v>54.0</v>
      </c>
      <c r="F10" s="16">
        <v>46.0</v>
      </c>
      <c r="G10" s="17">
        <v>49.0</v>
      </c>
      <c r="H10" s="18">
        <v>51.0</v>
      </c>
      <c r="I10" s="17">
        <v>49.0</v>
      </c>
      <c r="J10" s="18">
        <v>51.0</v>
      </c>
      <c r="K10" s="12">
        <v>7.0</v>
      </c>
      <c r="L10" s="33" t="s">
        <v>13</v>
      </c>
      <c r="M10" s="1" t="s">
        <v>14</v>
      </c>
      <c r="N10" s="1">
        <f t="shared" si="1"/>
        <v>8</v>
      </c>
      <c r="O10" s="23" t="s">
        <v>80</v>
      </c>
      <c r="P10" s="24" t="s">
        <v>81</v>
      </c>
      <c r="Q10" s="1" t="str">
        <f t="shared" si="2"/>
        <v>มีเหตุผล</v>
      </c>
    </row>
    <row r="11">
      <c r="A11" s="17">
        <v>49.0</v>
      </c>
      <c r="B11" s="18">
        <v>51.0</v>
      </c>
      <c r="C11" s="17">
        <v>45.0</v>
      </c>
      <c r="D11" s="18">
        <v>55.0</v>
      </c>
      <c r="E11" s="1">
        <v>49.0</v>
      </c>
      <c r="F11" s="1">
        <v>51.0</v>
      </c>
      <c r="G11" s="19">
        <v>54.0</v>
      </c>
      <c r="H11" s="20">
        <v>46.0</v>
      </c>
      <c r="I11" s="17">
        <v>49.0</v>
      </c>
      <c r="J11" s="18">
        <v>51.0</v>
      </c>
      <c r="K11" s="12">
        <v>8.0</v>
      </c>
      <c r="L11" s="31" t="s">
        <v>15</v>
      </c>
      <c r="M11" s="1" t="s">
        <v>8</v>
      </c>
      <c r="N11" s="1">
        <f t="shared" si="1"/>
        <v>8</v>
      </c>
      <c r="O11" s="23" t="s">
        <v>82</v>
      </c>
      <c r="P11" s="24" t="s">
        <v>83</v>
      </c>
      <c r="Q11" s="1" t="str">
        <f t="shared" si="2"/>
        <v>ช่างวางแผน</v>
      </c>
    </row>
    <row r="12">
      <c r="A12" s="19">
        <v>54.0</v>
      </c>
      <c r="B12" s="20">
        <v>46.0</v>
      </c>
      <c r="C12" s="17">
        <v>45.0</v>
      </c>
      <c r="D12" s="18">
        <v>55.0</v>
      </c>
      <c r="E12" s="1">
        <v>49.0</v>
      </c>
      <c r="F12" s="18">
        <v>51.0</v>
      </c>
      <c r="G12" s="1">
        <v>49.0</v>
      </c>
      <c r="H12" s="1">
        <v>51.0</v>
      </c>
      <c r="I12" s="17">
        <v>49.0</v>
      </c>
      <c r="J12" s="18">
        <v>51.0</v>
      </c>
      <c r="K12" s="12">
        <v>9.0</v>
      </c>
      <c r="L12" s="4" t="s">
        <v>16</v>
      </c>
      <c r="M12" s="1" t="s">
        <v>87</v>
      </c>
      <c r="N12" s="1">
        <f t="shared" si="1"/>
        <v>8</v>
      </c>
      <c r="O12" s="23" t="s">
        <v>76</v>
      </c>
      <c r="P12" s="24" t="s">
        <v>77</v>
      </c>
      <c r="Q12" s="1" t="str">
        <f t="shared" si="2"/>
        <v>เป็นคนเปิดเผย</v>
      </c>
    </row>
    <row r="13">
      <c r="A13" s="17">
        <v>49.0</v>
      </c>
      <c r="B13" s="18">
        <v>51.0</v>
      </c>
      <c r="C13" s="17">
        <v>45.0</v>
      </c>
      <c r="D13" s="18">
        <v>55.0</v>
      </c>
      <c r="E13" s="16">
        <v>46.0</v>
      </c>
      <c r="F13" s="20">
        <v>54.0</v>
      </c>
      <c r="G13" s="1">
        <v>49.0</v>
      </c>
      <c r="H13" s="1">
        <v>51.0</v>
      </c>
      <c r="I13" s="17">
        <v>49.0</v>
      </c>
      <c r="J13" s="18">
        <v>51.0</v>
      </c>
      <c r="K13" s="12">
        <v>10.0</v>
      </c>
      <c r="L13" s="33" t="s">
        <v>17</v>
      </c>
      <c r="M13" s="1" t="s">
        <v>14</v>
      </c>
      <c r="N13" s="1">
        <f t="shared" si="1"/>
        <v>-8</v>
      </c>
      <c r="O13" s="23" t="s">
        <v>80</v>
      </c>
      <c r="P13" s="24" t="s">
        <v>81</v>
      </c>
      <c r="Q13" s="1" t="str">
        <f t="shared" si="2"/>
        <v>ใช้อารมณ์</v>
      </c>
    </row>
    <row r="14">
      <c r="A14" s="17">
        <v>49.0</v>
      </c>
      <c r="B14" s="18">
        <v>51.0</v>
      </c>
      <c r="C14" s="17">
        <v>45.0</v>
      </c>
      <c r="D14" s="18">
        <v>55.0</v>
      </c>
      <c r="E14" s="1">
        <v>49.0</v>
      </c>
      <c r="F14" s="1">
        <v>51.0</v>
      </c>
      <c r="G14" s="17">
        <v>49.0</v>
      </c>
      <c r="H14" s="18">
        <v>51.0</v>
      </c>
      <c r="I14" s="19">
        <v>46.0</v>
      </c>
      <c r="J14" s="20">
        <v>54.0</v>
      </c>
      <c r="K14" s="12">
        <v>11.0</v>
      </c>
      <c r="L14" s="32" t="s">
        <v>18</v>
      </c>
      <c r="M14" s="1" t="s">
        <v>10</v>
      </c>
      <c r="N14" s="1">
        <f t="shared" si="1"/>
        <v>-8</v>
      </c>
      <c r="O14" s="23" t="s">
        <v>84</v>
      </c>
      <c r="P14" s="24" t="s">
        <v>85</v>
      </c>
      <c r="Q14" s="1" t="str">
        <f t="shared" si="2"/>
        <v>ระมัดระวัง</v>
      </c>
    </row>
    <row r="15">
      <c r="A15" s="17"/>
      <c r="B15" s="18"/>
      <c r="C15" s="17">
        <v>45.0</v>
      </c>
      <c r="D15" s="18">
        <v>55.0</v>
      </c>
      <c r="E15" s="1">
        <v>49.0</v>
      </c>
      <c r="F15" s="1">
        <v>51.0</v>
      </c>
      <c r="G15" s="19">
        <v>54.0</v>
      </c>
      <c r="H15" s="20">
        <v>46.0</v>
      </c>
      <c r="I15" s="17">
        <v>49.0</v>
      </c>
      <c r="J15" s="18">
        <v>51.0</v>
      </c>
      <c r="K15" s="12">
        <v>12.0</v>
      </c>
      <c r="L15" s="31" t="s">
        <v>19</v>
      </c>
      <c r="M15" s="1" t="s">
        <v>8</v>
      </c>
      <c r="N15" s="1">
        <f t="shared" si="1"/>
        <v>8</v>
      </c>
      <c r="O15" s="23" t="s">
        <v>82</v>
      </c>
      <c r="P15" s="24" t="s">
        <v>83</v>
      </c>
      <c r="Q15" s="1" t="str">
        <f t="shared" si="2"/>
        <v>ช่างวางแผน</v>
      </c>
    </row>
    <row r="16">
      <c r="A16" s="17">
        <v>49.0</v>
      </c>
      <c r="B16" s="18">
        <v>51.0</v>
      </c>
      <c r="C16" s="19">
        <v>41.0</v>
      </c>
      <c r="D16" s="20">
        <v>59.0</v>
      </c>
      <c r="E16" s="1">
        <v>49.0</v>
      </c>
      <c r="F16" s="1">
        <v>51.0</v>
      </c>
      <c r="G16" s="17">
        <v>49.0</v>
      </c>
      <c r="H16" s="1">
        <v>51.0</v>
      </c>
      <c r="I16" s="17">
        <v>49.0</v>
      </c>
      <c r="J16" s="18">
        <v>51.0</v>
      </c>
      <c r="K16" s="12">
        <v>13.0</v>
      </c>
      <c r="L16" s="6" t="s">
        <v>20</v>
      </c>
      <c r="M16" s="1" t="s">
        <v>75</v>
      </c>
      <c r="N16" s="1">
        <f t="shared" si="1"/>
        <v>-18</v>
      </c>
      <c r="O16" s="23" t="s">
        <v>78</v>
      </c>
      <c r="P16" s="24" t="s">
        <v>79</v>
      </c>
      <c r="Q16" s="1" t="str">
        <f t="shared" si="2"/>
        <v>อยู่กับความเป็นจริง</v>
      </c>
    </row>
    <row r="17">
      <c r="A17" s="19">
        <v>54.0</v>
      </c>
      <c r="B17" s="20">
        <v>46.0</v>
      </c>
      <c r="C17" s="17">
        <v>45.0</v>
      </c>
      <c r="D17" s="18">
        <v>55.0</v>
      </c>
      <c r="E17" s="1">
        <v>49.0</v>
      </c>
      <c r="F17" s="1">
        <v>51.0</v>
      </c>
      <c r="G17" s="17">
        <v>49.0</v>
      </c>
      <c r="H17" s="18">
        <v>51.0</v>
      </c>
      <c r="I17" s="17">
        <v>49.0</v>
      </c>
      <c r="J17" s="18">
        <v>51.0</v>
      </c>
      <c r="K17" s="12">
        <v>14.0</v>
      </c>
      <c r="L17" s="4" t="s">
        <v>21</v>
      </c>
      <c r="M17" s="1" t="s">
        <v>87</v>
      </c>
      <c r="N17" s="1">
        <f t="shared" si="1"/>
        <v>8</v>
      </c>
      <c r="O17" s="23" t="s">
        <v>76</v>
      </c>
      <c r="P17" s="24" t="s">
        <v>77</v>
      </c>
      <c r="Q17" s="1" t="str">
        <f t="shared" si="2"/>
        <v>เป็นคนเปิดเผย</v>
      </c>
    </row>
    <row r="18">
      <c r="A18" s="17">
        <v>49.0</v>
      </c>
      <c r="B18" s="18">
        <v>51.0</v>
      </c>
      <c r="C18" s="17">
        <v>45.0</v>
      </c>
      <c r="D18" s="18">
        <v>55.0</v>
      </c>
      <c r="E18" s="1">
        <v>49.0</v>
      </c>
      <c r="F18" s="1">
        <v>51.0</v>
      </c>
      <c r="G18" s="17">
        <v>49.0</v>
      </c>
      <c r="H18" s="18">
        <v>51.0</v>
      </c>
      <c r="I18" s="16">
        <v>54.0</v>
      </c>
      <c r="J18" s="20">
        <v>46.0</v>
      </c>
      <c r="K18" s="12">
        <v>15.0</v>
      </c>
      <c r="L18" s="32" t="s">
        <v>22</v>
      </c>
      <c r="M18" s="1" t="s">
        <v>10</v>
      </c>
      <c r="N18" s="1">
        <f t="shared" si="1"/>
        <v>8</v>
      </c>
      <c r="O18" s="23" t="s">
        <v>84</v>
      </c>
      <c r="P18" s="24" t="s">
        <v>85</v>
      </c>
      <c r="Q18" s="1" t="str">
        <f t="shared" si="2"/>
        <v>กล้าแสดงออก</v>
      </c>
    </row>
    <row r="19">
      <c r="A19" s="17">
        <v>49.0</v>
      </c>
      <c r="B19" s="18">
        <v>51.0</v>
      </c>
      <c r="C19" s="17">
        <v>45.0</v>
      </c>
      <c r="D19" s="18">
        <v>55.0</v>
      </c>
      <c r="E19" s="1">
        <v>49.0</v>
      </c>
      <c r="F19" s="1">
        <v>51.0</v>
      </c>
      <c r="G19" s="19">
        <v>54.0</v>
      </c>
      <c r="H19" s="20">
        <v>46.0</v>
      </c>
      <c r="I19" s="17">
        <v>49.0</v>
      </c>
      <c r="J19" s="18">
        <v>51.0</v>
      </c>
      <c r="K19" s="12">
        <v>16.0</v>
      </c>
      <c r="L19" s="31" t="s">
        <v>23</v>
      </c>
      <c r="M19" s="1" t="s">
        <v>8</v>
      </c>
      <c r="N19" s="1">
        <f t="shared" si="1"/>
        <v>8</v>
      </c>
      <c r="O19" s="23" t="s">
        <v>82</v>
      </c>
      <c r="P19" s="24" t="s">
        <v>83</v>
      </c>
      <c r="Q19" s="1" t="str">
        <f t="shared" si="2"/>
        <v>ช่างวางแผน</v>
      </c>
    </row>
    <row r="20">
      <c r="A20" s="17">
        <v>49.0</v>
      </c>
      <c r="B20" s="18">
        <v>51.0</v>
      </c>
      <c r="C20" s="17">
        <v>45.0</v>
      </c>
      <c r="D20" s="18">
        <v>55.0</v>
      </c>
      <c r="E20" s="19">
        <v>54.0</v>
      </c>
      <c r="F20" s="20">
        <v>46.0</v>
      </c>
      <c r="G20" s="17">
        <v>49.0</v>
      </c>
      <c r="H20" s="18">
        <v>51.0</v>
      </c>
      <c r="I20" s="17">
        <v>49.0</v>
      </c>
      <c r="J20" s="18">
        <v>51.0</v>
      </c>
      <c r="K20" s="12">
        <v>17.0</v>
      </c>
      <c r="L20" s="33" t="s">
        <v>24</v>
      </c>
      <c r="M20" s="1" t="s">
        <v>14</v>
      </c>
      <c r="N20" s="1">
        <f t="shared" si="1"/>
        <v>8</v>
      </c>
      <c r="O20" s="23" t="s">
        <v>80</v>
      </c>
      <c r="P20" s="24" t="s">
        <v>81</v>
      </c>
      <c r="Q20" s="1" t="str">
        <f t="shared" si="2"/>
        <v>มีเหตุผล</v>
      </c>
    </row>
    <row r="21" ht="15.75" customHeight="1">
      <c r="A21" s="17">
        <v>49.0</v>
      </c>
      <c r="B21" s="18">
        <v>51.0</v>
      </c>
      <c r="C21" s="17">
        <v>45.0</v>
      </c>
      <c r="D21" s="18">
        <v>55.0</v>
      </c>
      <c r="E21" s="1">
        <v>49.0</v>
      </c>
      <c r="F21" s="1">
        <v>51.0</v>
      </c>
      <c r="G21" s="17">
        <v>49.0</v>
      </c>
      <c r="H21" s="18">
        <v>51.0</v>
      </c>
      <c r="I21" s="19">
        <v>46.0</v>
      </c>
      <c r="J21" s="20">
        <v>54.0</v>
      </c>
      <c r="K21" s="12">
        <v>18.0</v>
      </c>
      <c r="L21" s="32" t="s">
        <v>25</v>
      </c>
      <c r="M21" s="1" t="s">
        <v>10</v>
      </c>
      <c r="N21" s="1">
        <f t="shared" si="1"/>
        <v>-8</v>
      </c>
      <c r="O21" s="23" t="s">
        <v>84</v>
      </c>
      <c r="P21" s="24" t="s">
        <v>85</v>
      </c>
      <c r="Q21" s="1" t="str">
        <f t="shared" si="2"/>
        <v>ระมัดระวัง</v>
      </c>
    </row>
    <row r="22" ht="15.75" customHeight="1">
      <c r="A22" s="17">
        <v>49.0</v>
      </c>
      <c r="B22" s="18">
        <v>51.0</v>
      </c>
      <c r="C22" s="17">
        <v>45.0</v>
      </c>
      <c r="D22" s="18">
        <v>55.0</v>
      </c>
      <c r="E22" s="19">
        <v>54.0</v>
      </c>
      <c r="F22" s="20">
        <v>46.0</v>
      </c>
      <c r="G22" s="17">
        <v>49.0</v>
      </c>
      <c r="H22" s="18">
        <v>51.0</v>
      </c>
      <c r="I22" s="17">
        <v>49.0</v>
      </c>
      <c r="J22" s="18">
        <v>51.0</v>
      </c>
      <c r="K22" s="12">
        <v>19.0</v>
      </c>
      <c r="L22" s="33" t="s">
        <v>26</v>
      </c>
      <c r="M22" s="1" t="s">
        <v>14</v>
      </c>
      <c r="N22" s="1">
        <f t="shared" si="1"/>
        <v>8</v>
      </c>
      <c r="O22" s="23" t="s">
        <v>80</v>
      </c>
      <c r="P22" s="24" t="s">
        <v>81</v>
      </c>
      <c r="Q22" s="1" t="str">
        <f t="shared" si="2"/>
        <v>มีเหตุผล</v>
      </c>
    </row>
    <row r="23" ht="15.75" customHeight="1">
      <c r="A23" s="17">
        <v>49.0</v>
      </c>
      <c r="B23" s="18">
        <v>51.0</v>
      </c>
      <c r="C23" s="17">
        <v>45.0</v>
      </c>
      <c r="D23" s="18">
        <v>55.0</v>
      </c>
      <c r="E23" s="19">
        <v>54.0</v>
      </c>
      <c r="F23" s="20">
        <v>46.0</v>
      </c>
      <c r="G23" s="17">
        <v>49.0</v>
      </c>
      <c r="H23" s="18">
        <v>51.0</v>
      </c>
      <c r="I23" s="17">
        <v>49.0</v>
      </c>
      <c r="J23" s="18">
        <v>51.0</v>
      </c>
      <c r="K23" s="12">
        <v>20.0</v>
      </c>
      <c r="L23" s="33" t="s">
        <v>27</v>
      </c>
      <c r="M23" s="1" t="s">
        <v>14</v>
      </c>
      <c r="N23" s="1">
        <f t="shared" si="1"/>
        <v>8</v>
      </c>
      <c r="O23" s="23" t="s">
        <v>80</v>
      </c>
      <c r="P23" s="24" t="s">
        <v>81</v>
      </c>
      <c r="Q23" s="1" t="str">
        <f t="shared" si="2"/>
        <v>มีเหตุผล</v>
      </c>
    </row>
    <row r="24" ht="15.75" customHeight="1">
      <c r="A24" s="17">
        <v>49.0</v>
      </c>
      <c r="B24" s="18">
        <v>51.0</v>
      </c>
      <c r="C24" s="17">
        <v>45.0</v>
      </c>
      <c r="D24" s="18">
        <v>55.0</v>
      </c>
      <c r="E24" s="1">
        <v>49.0</v>
      </c>
      <c r="F24" s="1">
        <v>51.0</v>
      </c>
      <c r="G24" s="19">
        <v>46.0</v>
      </c>
      <c r="H24" s="20">
        <v>54.0</v>
      </c>
      <c r="I24" s="17">
        <v>49.0</v>
      </c>
      <c r="J24" s="18">
        <v>51.0</v>
      </c>
      <c r="K24" s="12">
        <v>21.0</v>
      </c>
      <c r="L24" s="31" t="s">
        <v>28</v>
      </c>
      <c r="M24" s="1" t="s">
        <v>8</v>
      </c>
      <c r="N24" s="1">
        <f t="shared" si="1"/>
        <v>-8</v>
      </c>
      <c r="O24" s="23" t="s">
        <v>82</v>
      </c>
      <c r="P24" s="24" t="s">
        <v>83</v>
      </c>
      <c r="Q24" s="1" t="str">
        <f t="shared" si="2"/>
        <v>ชอบด้นสด</v>
      </c>
    </row>
    <row r="25" ht="15.75" customHeight="1">
      <c r="A25" s="17">
        <v>49.0</v>
      </c>
      <c r="B25" s="18">
        <v>51.0</v>
      </c>
      <c r="C25" s="17">
        <v>45.0</v>
      </c>
      <c r="D25" s="18">
        <v>55.0</v>
      </c>
      <c r="E25" s="1">
        <v>49.0</v>
      </c>
      <c r="F25" s="1">
        <v>51.0</v>
      </c>
      <c r="G25" s="17">
        <v>49.0</v>
      </c>
      <c r="H25" s="18">
        <v>51.0</v>
      </c>
      <c r="I25" s="19">
        <v>46.0</v>
      </c>
      <c r="J25" s="20">
        <v>54.0</v>
      </c>
      <c r="K25" s="12">
        <v>22.0</v>
      </c>
      <c r="L25" s="32" t="s">
        <v>29</v>
      </c>
      <c r="M25" s="1" t="s">
        <v>10</v>
      </c>
      <c r="N25" s="1">
        <f t="shared" si="1"/>
        <v>-8</v>
      </c>
      <c r="O25" s="23" t="s">
        <v>84</v>
      </c>
      <c r="P25" s="24" t="s">
        <v>85</v>
      </c>
      <c r="Q25" s="1" t="str">
        <f t="shared" si="2"/>
        <v>ระมัดระวัง</v>
      </c>
    </row>
    <row r="26" ht="15.75" customHeight="1">
      <c r="A26" s="19">
        <v>46.0</v>
      </c>
      <c r="B26" s="20">
        <v>54.0</v>
      </c>
      <c r="C26" s="17">
        <v>45.0</v>
      </c>
      <c r="D26" s="18">
        <v>55.0</v>
      </c>
      <c r="E26" s="1">
        <v>49.0</v>
      </c>
      <c r="F26" s="1">
        <v>51.0</v>
      </c>
      <c r="G26" s="17">
        <v>49.0</v>
      </c>
      <c r="H26" s="18">
        <v>51.0</v>
      </c>
      <c r="I26" s="17">
        <v>49.0</v>
      </c>
      <c r="J26" s="18">
        <v>51.0</v>
      </c>
      <c r="K26" s="12">
        <v>23.0</v>
      </c>
      <c r="L26" s="4" t="s">
        <v>30</v>
      </c>
      <c r="M26" s="1" t="s">
        <v>87</v>
      </c>
      <c r="N26" s="1">
        <f t="shared" si="1"/>
        <v>-8</v>
      </c>
      <c r="O26" s="23" t="s">
        <v>76</v>
      </c>
      <c r="P26" s="24" t="s">
        <v>77</v>
      </c>
      <c r="Q26" s="1" t="str">
        <f t="shared" si="2"/>
        <v>เป็นคนเก็บตัว</v>
      </c>
    </row>
    <row r="27" ht="15.75" customHeight="1">
      <c r="A27" s="17">
        <v>49.0</v>
      </c>
      <c r="B27" s="18">
        <v>51.0</v>
      </c>
      <c r="C27" s="17">
        <v>45.0</v>
      </c>
      <c r="D27" s="18">
        <v>55.0</v>
      </c>
      <c r="E27" s="1">
        <v>49.0</v>
      </c>
      <c r="F27" s="1">
        <v>51.0</v>
      </c>
      <c r="G27" s="19">
        <v>54.0</v>
      </c>
      <c r="H27" s="20">
        <v>46.0</v>
      </c>
      <c r="I27" s="17">
        <v>49.0</v>
      </c>
      <c r="J27" s="18">
        <v>51.0</v>
      </c>
      <c r="K27" s="12">
        <v>24.0</v>
      </c>
      <c r="L27" s="31" t="s">
        <v>31</v>
      </c>
      <c r="M27" s="1" t="s">
        <v>8</v>
      </c>
      <c r="N27" s="1">
        <f t="shared" si="1"/>
        <v>8</v>
      </c>
      <c r="O27" s="23" t="s">
        <v>82</v>
      </c>
      <c r="P27" s="24" t="s">
        <v>83</v>
      </c>
      <c r="Q27" s="1" t="str">
        <f t="shared" si="2"/>
        <v>ช่างวางแผน</v>
      </c>
    </row>
    <row r="28" ht="15.75" customHeight="1">
      <c r="A28" s="17">
        <v>49.0</v>
      </c>
      <c r="B28" s="18">
        <v>51.0</v>
      </c>
      <c r="C28" s="19">
        <v>41.0</v>
      </c>
      <c r="D28" s="20">
        <v>59.0</v>
      </c>
      <c r="E28" s="1">
        <v>49.0</v>
      </c>
      <c r="F28" s="1">
        <v>51.0</v>
      </c>
      <c r="G28" s="17">
        <v>49.0</v>
      </c>
      <c r="H28" s="18">
        <v>51.0</v>
      </c>
      <c r="I28" s="17">
        <v>49.0</v>
      </c>
      <c r="J28" s="18">
        <v>51.0</v>
      </c>
      <c r="K28" s="12">
        <v>25.0</v>
      </c>
      <c r="L28" s="6" t="s">
        <v>32</v>
      </c>
      <c r="M28" s="1" t="s">
        <v>75</v>
      </c>
      <c r="N28" s="1">
        <f t="shared" si="1"/>
        <v>-18</v>
      </c>
      <c r="O28" s="23" t="s">
        <v>78</v>
      </c>
      <c r="P28" s="24" t="s">
        <v>79</v>
      </c>
      <c r="Q28" s="1" t="str">
        <f t="shared" si="2"/>
        <v>อยู่กับความเป็นจริง</v>
      </c>
    </row>
    <row r="29" ht="15.75" customHeight="1">
      <c r="A29" s="17">
        <v>49.0</v>
      </c>
      <c r="B29" s="18">
        <v>51.0</v>
      </c>
      <c r="C29" s="19">
        <v>49.0</v>
      </c>
      <c r="D29" s="20">
        <v>51.0</v>
      </c>
      <c r="E29" s="1">
        <v>49.0</v>
      </c>
      <c r="F29" s="1">
        <v>51.0</v>
      </c>
      <c r="G29" s="17">
        <v>49.0</v>
      </c>
      <c r="H29" s="18">
        <v>51.0</v>
      </c>
      <c r="I29" s="17">
        <v>49.0</v>
      </c>
      <c r="J29" s="18">
        <v>51.0</v>
      </c>
      <c r="K29" s="12">
        <v>26.0</v>
      </c>
      <c r="L29" s="6" t="s">
        <v>33</v>
      </c>
      <c r="M29" s="1" t="s">
        <v>75</v>
      </c>
      <c r="N29" s="1">
        <f t="shared" si="1"/>
        <v>-2</v>
      </c>
      <c r="O29" s="23" t="s">
        <v>78</v>
      </c>
      <c r="P29" s="24" t="s">
        <v>79</v>
      </c>
      <c r="Q29" s="1" t="str">
        <f t="shared" si="2"/>
        <v>อยู่กับความเป็นจริง</v>
      </c>
    </row>
    <row r="30" ht="15.75" customHeight="1">
      <c r="A30" s="17">
        <v>49.0</v>
      </c>
      <c r="B30" s="18">
        <v>51.0</v>
      </c>
      <c r="C30" s="17">
        <v>45.0</v>
      </c>
      <c r="D30" s="18">
        <v>55.0</v>
      </c>
      <c r="E30" s="1">
        <v>49.0</v>
      </c>
      <c r="F30" s="1">
        <v>51.0</v>
      </c>
      <c r="G30" s="17">
        <v>49.0</v>
      </c>
      <c r="H30" s="18">
        <v>51.0</v>
      </c>
      <c r="I30" s="19">
        <v>46.0</v>
      </c>
      <c r="J30" s="20">
        <v>54.0</v>
      </c>
      <c r="K30" s="12">
        <v>27.0</v>
      </c>
      <c r="L30" s="32" t="s">
        <v>34</v>
      </c>
      <c r="M30" s="1" t="s">
        <v>10</v>
      </c>
      <c r="N30" s="1">
        <f t="shared" si="1"/>
        <v>-8</v>
      </c>
      <c r="O30" s="23" t="s">
        <v>84</v>
      </c>
      <c r="P30" s="24" t="s">
        <v>85</v>
      </c>
      <c r="Q30" s="1" t="str">
        <f t="shared" si="2"/>
        <v>ระมัดระวัง</v>
      </c>
    </row>
    <row r="31" ht="15.75" customHeight="1">
      <c r="A31" s="17">
        <v>49.0</v>
      </c>
      <c r="B31" s="18">
        <v>51.0</v>
      </c>
      <c r="C31" s="17">
        <v>45.0</v>
      </c>
      <c r="D31" s="18">
        <v>55.0</v>
      </c>
      <c r="E31" s="16">
        <v>46.0</v>
      </c>
      <c r="F31" s="20">
        <v>54.0</v>
      </c>
      <c r="G31" s="17">
        <v>49.0</v>
      </c>
      <c r="H31" s="18">
        <v>51.0</v>
      </c>
      <c r="I31" s="17">
        <v>49.0</v>
      </c>
      <c r="J31" s="18">
        <v>51.0</v>
      </c>
      <c r="K31" s="12">
        <v>28.0</v>
      </c>
      <c r="L31" s="33" t="s">
        <v>35</v>
      </c>
      <c r="M31" s="1" t="s">
        <v>14</v>
      </c>
      <c r="N31" s="1">
        <f t="shared" si="1"/>
        <v>-8</v>
      </c>
      <c r="O31" s="23" t="s">
        <v>80</v>
      </c>
      <c r="P31" s="24" t="s">
        <v>81</v>
      </c>
      <c r="Q31" s="1" t="str">
        <f t="shared" si="2"/>
        <v>ใช้อารมณ์</v>
      </c>
    </row>
    <row r="32" ht="15.75" customHeight="1">
      <c r="A32" s="17">
        <v>49.0</v>
      </c>
      <c r="B32" s="18">
        <v>51.0</v>
      </c>
      <c r="C32" s="17">
        <v>45.0</v>
      </c>
      <c r="D32" s="18">
        <v>55.0</v>
      </c>
      <c r="E32" s="1">
        <v>49.0</v>
      </c>
      <c r="F32" s="1">
        <v>51.0</v>
      </c>
      <c r="G32" s="17">
        <v>49.0</v>
      </c>
      <c r="H32" s="18">
        <v>51.0</v>
      </c>
      <c r="I32" s="16">
        <v>54.0</v>
      </c>
      <c r="J32" s="20">
        <v>46.0</v>
      </c>
      <c r="K32" s="12">
        <v>29.0</v>
      </c>
      <c r="L32" s="32" t="s">
        <v>36</v>
      </c>
      <c r="M32" s="1" t="s">
        <v>10</v>
      </c>
      <c r="N32" s="1">
        <f t="shared" si="1"/>
        <v>8</v>
      </c>
      <c r="O32" s="23" t="s">
        <v>84</v>
      </c>
      <c r="P32" s="24" t="s">
        <v>85</v>
      </c>
      <c r="Q32" s="1" t="str">
        <f t="shared" si="2"/>
        <v>กล้าแสดงออก</v>
      </c>
    </row>
    <row r="33" ht="15.75" customHeight="1">
      <c r="A33" s="17">
        <v>49.0</v>
      </c>
      <c r="B33" s="18">
        <v>51.0</v>
      </c>
      <c r="C33" s="19">
        <v>41.0</v>
      </c>
      <c r="D33" s="20">
        <v>59.0</v>
      </c>
      <c r="E33" s="1">
        <v>49.0</v>
      </c>
      <c r="F33" s="1">
        <v>51.0</v>
      </c>
      <c r="G33" s="17">
        <v>49.0</v>
      </c>
      <c r="H33" s="18">
        <v>51.0</v>
      </c>
      <c r="I33" s="17">
        <v>49.0</v>
      </c>
      <c r="J33" s="18">
        <v>51.0</v>
      </c>
      <c r="K33" s="12">
        <v>30.0</v>
      </c>
      <c r="L33" s="6" t="s">
        <v>37</v>
      </c>
      <c r="M33" s="1" t="s">
        <v>75</v>
      </c>
      <c r="N33" s="1">
        <f t="shared" si="1"/>
        <v>-18</v>
      </c>
      <c r="O33" s="23" t="s">
        <v>78</v>
      </c>
      <c r="P33" s="24" t="s">
        <v>79</v>
      </c>
      <c r="Q33" s="1" t="str">
        <f t="shared" si="2"/>
        <v>อยู่กับความเป็นจริง</v>
      </c>
    </row>
    <row r="34" ht="15.75" customHeight="1">
      <c r="A34" s="19">
        <v>54.0</v>
      </c>
      <c r="B34" s="20">
        <v>46.0</v>
      </c>
      <c r="C34" s="17">
        <v>45.0</v>
      </c>
      <c r="D34" s="18">
        <v>55.0</v>
      </c>
      <c r="E34" s="1">
        <v>49.0</v>
      </c>
      <c r="F34" s="1">
        <v>51.0</v>
      </c>
      <c r="G34" s="17">
        <v>49.0</v>
      </c>
      <c r="H34" s="18">
        <v>51.0</v>
      </c>
      <c r="I34" s="17">
        <v>49.0</v>
      </c>
      <c r="J34" s="18">
        <v>51.0</v>
      </c>
      <c r="K34" s="12">
        <v>31.0</v>
      </c>
      <c r="L34" s="4" t="s">
        <v>38</v>
      </c>
      <c r="M34" s="1" t="s">
        <v>87</v>
      </c>
      <c r="N34" s="1">
        <f t="shared" si="1"/>
        <v>8</v>
      </c>
      <c r="O34" s="23" t="s">
        <v>76</v>
      </c>
      <c r="P34" s="24" t="s">
        <v>77</v>
      </c>
      <c r="Q34" s="1" t="str">
        <f t="shared" si="2"/>
        <v>เป็นคนเปิดเผย</v>
      </c>
    </row>
    <row r="35" ht="15.75" customHeight="1">
      <c r="A35" s="17">
        <v>49.0</v>
      </c>
      <c r="B35" s="18">
        <v>51.0</v>
      </c>
      <c r="C35" s="17">
        <v>45.0</v>
      </c>
      <c r="D35" s="18">
        <v>55.0</v>
      </c>
      <c r="E35" s="1">
        <v>49.0</v>
      </c>
      <c r="F35" s="1">
        <v>51.0</v>
      </c>
      <c r="G35" s="19">
        <v>46.0</v>
      </c>
      <c r="H35" s="20">
        <v>54.0</v>
      </c>
      <c r="I35" s="17">
        <v>49.0</v>
      </c>
      <c r="J35" s="18">
        <v>51.0</v>
      </c>
      <c r="K35" s="12">
        <v>32.0</v>
      </c>
      <c r="L35" s="31" t="s">
        <v>39</v>
      </c>
      <c r="M35" s="1" t="s">
        <v>8</v>
      </c>
      <c r="N35" s="1">
        <f t="shared" si="1"/>
        <v>-8</v>
      </c>
      <c r="O35" s="23" t="s">
        <v>82</v>
      </c>
      <c r="P35" s="24" t="s">
        <v>83</v>
      </c>
      <c r="Q35" s="1" t="str">
        <f t="shared" si="2"/>
        <v>ชอบด้นสด</v>
      </c>
    </row>
    <row r="36" ht="15.75" customHeight="1">
      <c r="A36" s="17">
        <v>49.0</v>
      </c>
      <c r="B36" s="18">
        <v>51.0</v>
      </c>
      <c r="C36" s="17">
        <v>45.0</v>
      </c>
      <c r="D36" s="18">
        <v>55.0</v>
      </c>
      <c r="E36" s="1">
        <v>49.0</v>
      </c>
      <c r="F36" s="1">
        <v>51.0</v>
      </c>
      <c r="G36" s="17">
        <v>49.0</v>
      </c>
      <c r="H36" s="18">
        <v>51.0</v>
      </c>
      <c r="I36" s="19">
        <v>46.0</v>
      </c>
      <c r="J36" s="20">
        <v>54.0</v>
      </c>
      <c r="K36" s="12">
        <v>33.0</v>
      </c>
      <c r="L36" s="32" t="s">
        <v>40</v>
      </c>
      <c r="M36" s="1" t="s">
        <v>10</v>
      </c>
      <c r="N36" s="1">
        <f t="shared" si="1"/>
        <v>-8</v>
      </c>
      <c r="O36" s="23" t="s">
        <v>84</v>
      </c>
      <c r="P36" s="24" t="s">
        <v>85</v>
      </c>
      <c r="Q36" s="1" t="str">
        <f t="shared" si="2"/>
        <v>ระมัดระวัง</v>
      </c>
    </row>
    <row r="37" ht="15.75" customHeight="1">
      <c r="A37" s="19">
        <v>54.0</v>
      </c>
      <c r="B37" s="20">
        <v>46.0</v>
      </c>
      <c r="C37" s="17">
        <v>45.0</v>
      </c>
      <c r="D37" s="18">
        <v>55.0</v>
      </c>
      <c r="E37" s="1">
        <v>49.0</v>
      </c>
      <c r="F37" s="1">
        <v>51.0</v>
      </c>
      <c r="G37" s="17">
        <v>49.0</v>
      </c>
      <c r="H37" s="18">
        <v>51.0</v>
      </c>
      <c r="I37" s="17">
        <v>49.0</v>
      </c>
      <c r="J37" s="18">
        <v>51.0</v>
      </c>
      <c r="K37" s="12">
        <v>34.0</v>
      </c>
      <c r="L37" s="4" t="s">
        <v>41</v>
      </c>
      <c r="M37" s="1" t="s">
        <v>87</v>
      </c>
      <c r="N37" s="1">
        <f t="shared" si="1"/>
        <v>8</v>
      </c>
      <c r="O37" s="23" t="s">
        <v>76</v>
      </c>
      <c r="P37" s="24" t="s">
        <v>77</v>
      </c>
      <c r="Q37" s="1" t="str">
        <f t="shared" si="2"/>
        <v>เป็นคนเปิดเผย</v>
      </c>
    </row>
    <row r="38" ht="15.75" customHeight="1">
      <c r="A38" s="17">
        <v>49.0</v>
      </c>
      <c r="B38" s="18">
        <v>51.0</v>
      </c>
      <c r="C38" s="19">
        <v>49.0</v>
      </c>
      <c r="D38" s="20">
        <v>51.0</v>
      </c>
      <c r="E38" s="1">
        <v>49.0</v>
      </c>
      <c r="F38" s="1">
        <v>51.0</v>
      </c>
      <c r="G38" s="17">
        <v>49.0</v>
      </c>
      <c r="H38" s="18">
        <v>51.0</v>
      </c>
      <c r="I38" s="17">
        <v>49.0</v>
      </c>
      <c r="J38" s="18">
        <v>51.0</v>
      </c>
      <c r="K38" s="12">
        <v>35.0</v>
      </c>
      <c r="L38" s="6" t="s">
        <v>42</v>
      </c>
      <c r="M38" s="1" t="s">
        <v>75</v>
      </c>
      <c r="N38" s="1">
        <f t="shared" si="1"/>
        <v>-2</v>
      </c>
      <c r="O38" s="23" t="s">
        <v>78</v>
      </c>
      <c r="P38" s="24" t="s">
        <v>79</v>
      </c>
      <c r="Q38" s="1" t="str">
        <f t="shared" si="2"/>
        <v>อยู่กับความเป็นจริง</v>
      </c>
    </row>
    <row r="39" ht="15.75" customHeight="1">
      <c r="A39" s="17">
        <v>49.0</v>
      </c>
      <c r="B39" s="18">
        <v>51.0</v>
      </c>
      <c r="C39" s="17">
        <v>45.0</v>
      </c>
      <c r="D39" s="18">
        <v>55.0</v>
      </c>
      <c r="E39" s="1">
        <v>49.0</v>
      </c>
      <c r="F39" s="1">
        <v>51.0</v>
      </c>
      <c r="G39" s="19">
        <v>46.0</v>
      </c>
      <c r="H39" s="20">
        <v>54.0</v>
      </c>
      <c r="I39" s="17">
        <v>49.0</v>
      </c>
      <c r="J39" s="18">
        <v>51.0</v>
      </c>
      <c r="K39" s="12">
        <v>36.0</v>
      </c>
      <c r="L39" s="31" t="s">
        <v>43</v>
      </c>
      <c r="M39" s="1" t="s">
        <v>8</v>
      </c>
      <c r="N39" s="1">
        <f t="shared" si="1"/>
        <v>-8</v>
      </c>
      <c r="O39" s="23" t="s">
        <v>82</v>
      </c>
      <c r="P39" s="24" t="s">
        <v>83</v>
      </c>
      <c r="Q39" s="1" t="str">
        <f t="shared" si="2"/>
        <v>ชอบด้นสด</v>
      </c>
    </row>
    <row r="40" ht="15.75" customHeight="1">
      <c r="A40" s="19">
        <v>46.0</v>
      </c>
      <c r="B40" s="20">
        <v>54.0</v>
      </c>
      <c r="C40" s="17">
        <v>45.0</v>
      </c>
      <c r="D40" s="18">
        <v>55.0</v>
      </c>
      <c r="E40" s="1">
        <v>49.0</v>
      </c>
      <c r="F40" s="1">
        <v>51.0</v>
      </c>
      <c r="G40" s="17">
        <v>49.0</v>
      </c>
      <c r="H40" s="18">
        <v>51.0</v>
      </c>
      <c r="I40" s="17">
        <v>49.0</v>
      </c>
      <c r="J40" s="18">
        <v>51.0</v>
      </c>
      <c r="K40" s="12">
        <v>37.0</v>
      </c>
      <c r="L40" s="4" t="s">
        <v>44</v>
      </c>
      <c r="M40" s="1" t="s">
        <v>87</v>
      </c>
      <c r="N40" s="1">
        <f t="shared" si="1"/>
        <v>-8</v>
      </c>
      <c r="O40" s="23" t="s">
        <v>76</v>
      </c>
      <c r="P40" s="24" t="s">
        <v>77</v>
      </c>
      <c r="Q40" s="1" t="str">
        <f t="shared" si="2"/>
        <v>เป็นคนเก็บตัว</v>
      </c>
    </row>
    <row r="41" ht="15.75" customHeight="1">
      <c r="A41" s="17">
        <v>49.0</v>
      </c>
      <c r="B41" s="18">
        <v>51.0</v>
      </c>
      <c r="C41" s="17">
        <v>45.0</v>
      </c>
      <c r="D41" s="18">
        <v>55.0</v>
      </c>
      <c r="E41" s="16">
        <v>46.0</v>
      </c>
      <c r="F41" s="20">
        <v>54.0</v>
      </c>
      <c r="G41" s="17">
        <v>49.0</v>
      </c>
      <c r="H41" s="18">
        <v>51.0</v>
      </c>
      <c r="I41" s="17">
        <v>49.0</v>
      </c>
      <c r="J41" s="18">
        <v>51.0</v>
      </c>
      <c r="K41" s="12">
        <v>38.0</v>
      </c>
      <c r="L41" s="33" t="s">
        <v>45</v>
      </c>
      <c r="M41" s="1" t="s">
        <v>14</v>
      </c>
      <c r="N41" s="1">
        <f t="shared" si="1"/>
        <v>-8</v>
      </c>
      <c r="O41" s="23" t="s">
        <v>80</v>
      </c>
      <c r="P41" s="24" t="s">
        <v>81</v>
      </c>
      <c r="Q41" s="1" t="str">
        <f t="shared" si="2"/>
        <v>ใช้อารมณ์</v>
      </c>
    </row>
    <row r="42" ht="15.75" customHeight="1">
      <c r="A42" s="17">
        <v>49.0</v>
      </c>
      <c r="B42" s="18">
        <v>51.0</v>
      </c>
      <c r="C42" s="19">
        <v>49.0</v>
      </c>
      <c r="D42" s="20">
        <v>51.0</v>
      </c>
      <c r="E42" s="1">
        <v>49.0</v>
      </c>
      <c r="F42" s="1">
        <v>51.0</v>
      </c>
      <c r="G42" s="17">
        <v>49.0</v>
      </c>
      <c r="H42" s="18">
        <v>51.0</v>
      </c>
      <c r="I42" s="17">
        <v>49.0</v>
      </c>
      <c r="J42" s="18">
        <v>51.0</v>
      </c>
      <c r="K42" s="12">
        <v>39.0</v>
      </c>
      <c r="L42" s="6" t="s">
        <v>46</v>
      </c>
      <c r="M42" s="1" t="s">
        <v>75</v>
      </c>
      <c r="N42" s="1">
        <f t="shared" si="1"/>
        <v>-2</v>
      </c>
      <c r="O42" s="23" t="s">
        <v>78</v>
      </c>
      <c r="P42" s="24" t="s">
        <v>79</v>
      </c>
      <c r="Q42" s="1" t="str">
        <f t="shared" si="2"/>
        <v>อยู่กับความเป็นจริง</v>
      </c>
    </row>
    <row r="43" ht="15.75" customHeight="1">
      <c r="A43" s="17">
        <v>49.0</v>
      </c>
      <c r="B43" s="18">
        <v>51.0</v>
      </c>
      <c r="C43" s="17">
        <v>45.0</v>
      </c>
      <c r="D43" s="18">
        <v>55.0</v>
      </c>
      <c r="E43" s="16">
        <v>54.0</v>
      </c>
      <c r="F43" s="16">
        <v>46.0</v>
      </c>
      <c r="G43" s="17">
        <v>49.0</v>
      </c>
      <c r="H43" s="18">
        <v>51.0</v>
      </c>
      <c r="I43" s="17">
        <v>49.0</v>
      </c>
      <c r="J43" s="18">
        <v>51.0</v>
      </c>
      <c r="K43" s="12">
        <v>40.0</v>
      </c>
      <c r="L43" s="33" t="s">
        <v>47</v>
      </c>
      <c r="M43" s="1" t="s">
        <v>14</v>
      </c>
      <c r="N43" s="1">
        <f t="shared" si="1"/>
        <v>8</v>
      </c>
      <c r="O43" s="23" t="s">
        <v>80</v>
      </c>
      <c r="P43" s="24" t="s">
        <v>81</v>
      </c>
      <c r="Q43" s="1" t="str">
        <f t="shared" si="2"/>
        <v>มีเหตุผล</v>
      </c>
    </row>
    <row r="44" ht="15.75" customHeight="1">
      <c r="A44" s="17">
        <v>49.0</v>
      </c>
      <c r="B44" s="18">
        <v>51.0</v>
      </c>
      <c r="C44" s="17">
        <v>45.0</v>
      </c>
      <c r="D44" s="18">
        <v>55.0</v>
      </c>
      <c r="E44" s="1">
        <v>49.0</v>
      </c>
      <c r="F44" s="1">
        <v>51.0</v>
      </c>
      <c r="G44" s="19">
        <v>46.0</v>
      </c>
      <c r="H44" s="20">
        <v>54.0</v>
      </c>
      <c r="I44" s="17">
        <v>49.0</v>
      </c>
      <c r="J44" s="18">
        <v>51.0</v>
      </c>
      <c r="K44" s="12">
        <v>41.0</v>
      </c>
      <c r="L44" s="31" t="s">
        <v>48</v>
      </c>
      <c r="M44" s="1" t="s">
        <v>8</v>
      </c>
      <c r="N44" s="1">
        <f t="shared" si="1"/>
        <v>-8</v>
      </c>
      <c r="O44" s="23" t="s">
        <v>82</v>
      </c>
      <c r="P44" s="24" t="s">
        <v>83</v>
      </c>
      <c r="Q44" s="1" t="str">
        <f t="shared" si="2"/>
        <v>ชอบด้นสด</v>
      </c>
    </row>
    <row r="45" ht="15.75" customHeight="1">
      <c r="A45" s="17">
        <v>49.0</v>
      </c>
      <c r="B45" s="18">
        <v>51.0</v>
      </c>
      <c r="C45" s="17">
        <v>45.0</v>
      </c>
      <c r="D45" s="18">
        <v>55.0</v>
      </c>
      <c r="E45" s="16">
        <v>46.0</v>
      </c>
      <c r="F45" s="20">
        <v>54.0</v>
      </c>
      <c r="G45" s="17">
        <v>49.0</v>
      </c>
      <c r="H45" s="18">
        <v>51.0</v>
      </c>
      <c r="I45" s="17">
        <v>49.0</v>
      </c>
      <c r="J45" s="18">
        <v>51.0</v>
      </c>
      <c r="K45" s="12">
        <v>42.0</v>
      </c>
      <c r="L45" s="33" t="s">
        <v>49</v>
      </c>
      <c r="M45" s="1" t="s">
        <v>14</v>
      </c>
      <c r="N45" s="1">
        <f t="shared" si="1"/>
        <v>-8</v>
      </c>
      <c r="O45" s="23" t="s">
        <v>80</v>
      </c>
      <c r="P45" s="24" t="s">
        <v>81</v>
      </c>
      <c r="Q45" s="1" t="str">
        <f t="shared" si="2"/>
        <v>ใช้อารมณ์</v>
      </c>
    </row>
    <row r="46" ht="15.75" customHeight="1">
      <c r="A46" s="17">
        <v>49.0</v>
      </c>
      <c r="B46" s="18">
        <v>51.0</v>
      </c>
      <c r="C46" s="17">
        <v>45.0</v>
      </c>
      <c r="D46" s="18">
        <v>55.0</v>
      </c>
      <c r="E46" s="1">
        <v>49.0</v>
      </c>
      <c r="F46" s="1">
        <v>51.0</v>
      </c>
      <c r="G46" s="17">
        <v>49.0</v>
      </c>
      <c r="H46" s="18">
        <v>51.0</v>
      </c>
      <c r="I46" s="16">
        <v>54.0</v>
      </c>
      <c r="J46" s="20">
        <v>46.0</v>
      </c>
      <c r="K46" s="12">
        <v>43.0</v>
      </c>
      <c r="L46" s="32" t="s">
        <v>50</v>
      </c>
      <c r="M46" s="1" t="s">
        <v>10</v>
      </c>
      <c r="N46" s="1">
        <f t="shared" si="1"/>
        <v>8</v>
      </c>
      <c r="O46" s="23" t="s">
        <v>84</v>
      </c>
      <c r="P46" s="24" t="s">
        <v>85</v>
      </c>
      <c r="Q46" s="1" t="str">
        <f t="shared" si="2"/>
        <v>กล้าแสดงออก</v>
      </c>
    </row>
    <row r="47" ht="15.75" customHeight="1">
      <c r="A47" s="17">
        <v>49.0</v>
      </c>
      <c r="B47" s="18">
        <v>51.0</v>
      </c>
      <c r="C47" s="17">
        <v>45.0</v>
      </c>
      <c r="D47" s="18">
        <v>55.0</v>
      </c>
      <c r="E47" s="1">
        <v>49.0</v>
      </c>
      <c r="F47" s="1">
        <v>51.0</v>
      </c>
      <c r="G47" s="19">
        <v>54.0</v>
      </c>
      <c r="H47" s="20">
        <v>46.0</v>
      </c>
      <c r="I47" s="17">
        <v>49.0</v>
      </c>
      <c r="J47" s="18">
        <v>51.0</v>
      </c>
      <c r="K47" s="12">
        <v>44.0</v>
      </c>
      <c r="L47" s="31" t="s">
        <v>51</v>
      </c>
      <c r="M47" s="1" t="s">
        <v>8</v>
      </c>
      <c r="N47" s="1">
        <f t="shared" si="1"/>
        <v>8</v>
      </c>
      <c r="O47" s="23" t="s">
        <v>82</v>
      </c>
      <c r="P47" s="24" t="s">
        <v>83</v>
      </c>
      <c r="Q47" s="1" t="str">
        <f t="shared" si="2"/>
        <v>ช่างวางแผน</v>
      </c>
    </row>
    <row r="48" ht="15.75" customHeight="1">
      <c r="A48" s="17">
        <v>49.0</v>
      </c>
      <c r="B48" s="18">
        <v>51.0</v>
      </c>
      <c r="C48" s="17">
        <v>45.0</v>
      </c>
      <c r="D48" s="18">
        <v>55.0</v>
      </c>
      <c r="E48" s="16">
        <v>54.0</v>
      </c>
      <c r="F48" s="16">
        <v>46.0</v>
      </c>
      <c r="G48" s="17">
        <v>49.0</v>
      </c>
      <c r="H48" s="18">
        <v>51.0</v>
      </c>
      <c r="I48" s="17">
        <v>49.0</v>
      </c>
      <c r="J48" s="18">
        <v>51.0</v>
      </c>
      <c r="K48" s="12">
        <v>45.0</v>
      </c>
      <c r="L48" s="33" t="s">
        <v>52</v>
      </c>
      <c r="M48" s="1" t="s">
        <v>14</v>
      </c>
      <c r="N48" s="1">
        <f t="shared" si="1"/>
        <v>8</v>
      </c>
      <c r="O48" s="23" t="s">
        <v>80</v>
      </c>
      <c r="P48" s="24" t="s">
        <v>81</v>
      </c>
      <c r="Q48" s="1" t="str">
        <f t="shared" si="2"/>
        <v>มีเหตุผล</v>
      </c>
    </row>
    <row r="49" ht="15.75" customHeight="1">
      <c r="A49" s="17">
        <v>49.0</v>
      </c>
      <c r="B49" s="18">
        <v>51.0</v>
      </c>
      <c r="C49" s="17">
        <v>45.0</v>
      </c>
      <c r="D49" s="18">
        <v>55.0</v>
      </c>
      <c r="E49" s="16">
        <v>46.0</v>
      </c>
      <c r="F49" s="20">
        <v>54.0</v>
      </c>
      <c r="G49" s="17">
        <v>49.0</v>
      </c>
      <c r="H49" s="18">
        <v>51.0</v>
      </c>
      <c r="I49" s="17">
        <v>49.0</v>
      </c>
      <c r="J49" s="18">
        <v>51.0</v>
      </c>
      <c r="K49" s="12">
        <v>46.0</v>
      </c>
      <c r="L49" s="33" t="s">
        <v>53</v>
      </c>
      <c r="M49" s="1" t="s">
        <v>14</v>
      </c>
      <c r="N49" s="1">
        <f t="shared" si="1"/>
        <v>-8</v>
      </c>
      <c r="O49" s="23" t="s">
        <v>80</v>
      </c>
      <c r="P49" s="24" t="s">
        <v>81</v>
      </c>
      <c r="Q49" s="1" t="str">
        <f t="shared" si="2"/>
        <v>ใช้อารมณ์</v>
      </c>
    </row>
    <row r="50" ht="15.75" customHeight="1">
      <c r="A50" s="19">
        <v>54.0</v>
      </c>
      <c r="B50" s="20">
        <v>46.0</v>
      </c>
      <c r="C50" s="17">
        <v>45.0</v>
      </c>
      <c r="D50" s="18">
        <v>55.0</v>
      </c>
      <c r="E50" s="1">
        <v>49.0</v>
      </c>
      <c r="F50" s="1">
        <v>51.0</v>
      </c>
      <c r="G50" s="17">
        <v>49.0</v>
      </c>
      <c r="H50" s="18">
        <v>51.0</v>
      </c>
      <c r="I50" s="17">
        <v>49.0</v>
      </c>
      <c r="J50" s="18">
        <v>51.0</v>
      </c>
      <c r="K50" s="12">
        <v>47.0</v>
      </c>
      <c r="L50" s="4" t="s">
        <v>54</v>
      </c>
      <c r="M50" s="1" t="s">
        <v>87</v>
      </c>
      <c r="N50" s="1">
        <f t="shared" si="1"/>
        <v>8</v>
      </c>
      <c r="O50" s="23" t="s">
        <v>76</v>
      </c>
      <c r="P50" s="24" t="s">
        <v>77</v>
      </c>
      <c r="Q50" s="1" t="str">
        <f t="shared" si="2"/>
        <v>เป็นคนเปิดเผย</v>
      </c>
    </row>
    <row r="51" ht="15.75" customHeight="1">
      <c r="A51" s="17">
        <v>49.0</v>
      </c>
      <c r="B51" s="18">
        <v>51.0</v>
      </c>
      <c r="C51" s="17">
        <v>45.0</v>
      </c>
      <c r="D51" s="18">
        <v>55.0</v>
      </c>
      <c r="E51" s="1">
        <v>49.0</v>
      </c>
      <c r="F51" s="1">
        <v>51.0</v>
      </c>
      <c r="G51" s="19">
        <v>46.0</v>
      </c>
      <c r="H51" s="20">
        <v>54.0</v>
      </c>
      <c r="I51" s="17">
        <v>49.0</v>
      </c>
      <c r="J51" s="18">
        <v>51.0</v>
      </c>
      <c r="K51" s="12">
        <v>48.0</v>
      </c>
      <c r="L51" s="31" t="s">
        <v>55</v>
      </c>
      <c r="M51" s="1" t="s">
        <v>8</v>
      </c>
      <c r="N51" s="1">
        <f t="shared" si="1"/>
        <v>-8</v>
      </c>
      <c r="O51" s="23" t="s">
        <v>82</v>
      </c>
      <c r="P51" s="24" t="s">
        <v>83</v>
      </c>
      <c r="Q51" s="1" t="str">
        <f t="shared" si="2"/>
        <v>ชอบด้นสด</v>
      </c>
    </row>
    <row r="52" ht="15.75" customHeight="1">
      <c r="A52" s="17">
        <v>49.0</v>
      </c>
      <c r="B52" s="18">
        <v>51.0</v>
      </c>
      <c r="C52" s="17">
        <v>45.0</v>
      </c>
      <c r="D52" s="18">
        <v>55.0</v>
      </c>
      <c r="E52" s="1">
        <v>49.0</v>
      </c>
      <c r="F52" s="1">
        <v>51.0</v>
      </c>
      <c r="G52" s="17">
        <v>49.0</v>
      </c>
      <c r="H52" s="18">
        <v>51.0</v>
      </c>
      <c r="I52" s="16">
        <v>54.0</v>
      </c>
      <c r="J52" s="20">
        <v>46.0</v>
      </c>
      <c r="K52" s="12">
        <v>49.0</v>
      </c>
      <c r="L52" s="32" t="s">
        <v>56</v>
      </c>
      <c r="M52" s="1" t="s">
        <v>10</v>
      </c>
      <c r="N52" s="1">
        <f t="shared" si="1"/>
        <v>8</v>
      </c>
      <c r="O52" s="23" t="s">
        <v>84</v>
      </c>
      <c r="P52" s="24" t="s">
        <v>85</v>
      </c>
      <c r="Q52" s="1" t="str">
        <f t="shared" si="2"/>
        <v>กล้าแสดงออก</v>
      </c>
    </row>
    <row r="53" ht="15.75" customHeight="1">
      <c r="A53" s="17">
        <v>49.0</v>
      </c>
      <c r="B53" s="18">
        <v>51.0</v>
      </c>
      <c r="C53" s="19">
        <v>49.0</v>
      </c>
      <c r="D53" s="20">
        <v>51.0</v>
      </c>
      <c r="E53" s="1">
        <v>49.0</v>
      </c>
      <c r="F53" s="1">
        <v>51.0</v>
      </c>
      <c r="G53" s="17">
        <v>49.0</v>
      </c>
      <c r="H53" s="18">
        <v>51.0</v>
      </c>
      <c r="I53" s="17">
        <v>49.0</v>
      </c>
      <c r="J53" s="18">
        <v>51.0</v>
      </c>
      <c r="K53" s="12">
        <v>50.0</v>
      </c>
      <c r="L53" s="6" t="s">
        <v>57</v>
      </c>
      <c r="M53" s="1" t="s">
        <v>75</v>
      </c>
      <c r="N53" s="1">
        <f t="shared" si="1"/>
        <v>-2</v>
      </c>
      <c r="O53" s="23" t="s">
        <v>78</v>
      </c>
      <c r="P53" s="24" t="s">
        <v>79</v>
      </c>
      <c r="Q53" s="1" t="str">
        <f t="shared" si="2"/>
        <v>อยู่กับความเป็นจริง</v>
      </c>
    </row>
    <row r="54" ht="15.75" customHeight="1">
      <c r="A54" s="17">
        <v>49.0</v>
      </c>
      <c r="B54" s="18">
        <v>51.0</v>
      </c>
      <c r="C54" s="19">
        <v>41.0</v>
      </c>
      <c r="D54" s="20">
        <v>59.0</v>
      </c>
      <c r="E54" s="1">
        <v>49.0</v>
      </c>
      <c r="F54" s="1">
        <v>51.0</v>
      </c>
      <c r="G54" s="17">
        <v>49.0</v>
      </c>
      <c r="H54" s="18">
        <v>51.0</v>
      </c>
      <c r="I54" s="17">
        <v>49.0</v>
      </c>
      <c r="J54" s="18">
        <v>51.0</v>
      </c>
      <c r="K54" s="12">
        <v>51.0</v>
      </c>
      <c r="L54" s="6" t="s">
        <v>58</v>
      </c>
      <c r="M54" s="1" t="s">
        <v>75</v>
      </c>
      <c r="N54" s="1">
        <f t="shared" si="1"/>
        <v>-18</v>
      </c>
      <c r="O54" s="23" t="s">
        <v>78</v>
      </c>
      <c r="P54" s="24" t="s">
        <v>79</v>
      </c>
      <c r="Q54" s="1" t="str">
        <f t="shared" si="2"/>
        <v>อยู่กับความเป็นจริง</v>
      </c>
    </row>
    <row r="55" ht="15.75" customHeight="1">
      <c r="A55" s="19">
        <v>46.0</v>
      </c>
      <c r="B55" s="20">
        <v>54.0</v>
      </c>
      <c r="C55" s="17">
        <v>45.0</v>
      </c>
      <c r="D55" s="18">
        <v>55.0</v>
      </c>
      <c r="E55" s="1">
        <v>49.0</v>
      </c>
      <c r="F55" s="1">
        <v>51.0</v>
      </c>
      <c r="G55" s="17">
        <v>49.0</v>
      </c>
      <c r="H55" s="18">
        <v>51.0</v>
      </c>
      <c r="I55" s="17">
        <v>49.0</v>
      </c>
      <c r="J55" s="18">
        <v>51.0</v>
      </c>
      <c r="K55" s="12">
        <v>52.0</v>
      </c>
      <c r="L55" s="4" t="s">
        <v>59</v>
      </c>
      <c r="M55" s="1" t="s">
        <v>87</v>
      </c>
      <c r="N55" s="1">
        <f t="shared" si="1"/>
        <v>-8</v>
      </c>
      <c r="O55" s="23" t="s">
        <v>76</v>
      </c>
      <c r="P55" s="24" t="s">
        <v>77</v>
      </c>
      <c r="Q55" s="1" t="str">
        <f t="shared" si="2"/>
        <v>เป็นคนเก็บตัว</v>
      </c>
    </row>
    <row r="56" ht="15.75" customHeight="1">
      <c r="A56" s="17">
        <v>49.0</v>
      </c>
      <c r="B56" s="18">
        <v>51.0</v>
      </c>
      <c r="C56" s="19">
        <v>41.0</v>
      </c>
      <c r="D56" s="20">
        <v>59.0</v>
      </c>
      <c r="E56" s="1">
        <v>49.0</v>
      </c>
      <c r="F56" s="1">
        <v>51.0</v>
      </c>
      <c r="G56" s="17">
        <v>49.0</v>
      </c>
      <c r="H56" s="18">
        <v>51.0</v>
      </c>
      <c r="I56" s="17">
        <v>49.0</v>
      </c>
      <c r="J56" s="18">
        <v>51.0</v>
      </c>
      <c r="K56" s="12">
        <v>53.0</v>
      </c>
      <c r="L56" s="6" t="s">
        <v>60</v>
      </c>
      <c r="M56" s="1" t="s">
        <v>75</v>
      </c>
      <c r="N56" s="1">
        <f t="shared" si="1"/>
        <v>-18</v>
      </c>
      <c r="O56" s="23" t="s">
        <v>78</v>
      </c>
      <c r="P56" s="24" t="s">
        <v>79</v>
      </c>
      <c r="Q56" s="1" t="str">
        <f t="shared" si="2"/>
        <v>อยู่กับความเป็นจริง</v>
      </c>
    </row>
    <row r="57" ht="15.75" customHeight="1">
      <c r="A57" s="17">
        <v>49.0</v>
      </c>
      <c r="B57" s="18">
        <v>51.0</v>
      </c>
      <c r="C57" s="17">
        <v>45.0</v>
      </c>
      <c r="D57" s="18">
        <v>55.0</v>
      </c>
      <c r="E57" s="1">
        <v>49.0</v>
      </c>
      <c r="F57" s="1">
        <v>51.0</v>
      </c>
      <c r="G57" s="17">
        <v>49.0</v>
      </c>
      <c r="H57" s="18">
        <v>51.0</v>
      </c>
      <c r="I57" s="19">
        <v>46.0</v>
      </c>
      <c r="J57" s="20">
        <v>54.0</v>
      </c>
      <c r="K57" s="12">
        <v>54.0</v>
      </c>
      <c r="L57" s="32" t="s">
        <v>61</v>
      </c>
      <c r="M57" s="1" t="s">
        <v>10</v>
      </c>
      <c r="N57" s="1">
        <f t="shared" si="1"/>
        <v>-8</v>
      </c>
      <c r="O57" s="23" t="s">
        <v>84</v>
      </c>
      <c r="P57" s="24" t="s">
        <v>85</v>
      </c>
      <c r="Q57" s="1" t="str">
        <f t="shared" si="2"/>
        <v>ระมัดระวัง</v>
      </c>
    </row>
    <row r="58" ht="15.75" customHeight="1">
      <c r="A58" s="19">
        <v>46.0</v>
      </c>
      <c r="B58" s="20">
        <v>54.0</v>
      </c>
      <c r="C58" s="17">
        <v>45.0</v>
      </c>
      <c r="D58" s="18">
        <v>55.0</v>
      </c>
      <c r="E58" s="1">
        <v>49.0</v>
      </c>
      <c r="F58" s="1">
        <v>51.0</v>
      </c>
      <c r="G58" s="17">
        <v>49.0</v>
      </c>
      <c r="H58" s="18">
        <v>51.0</v>
      </c>
      <c r="I58" s="17">
        <v>49.0</v>
      </c>
      <c r="J58" s="18">
        <v>51.0</v>
      </c>
      <c r="K58" s="12">
        <v>55.0</v>
      </c>
      <c r="L58" s="4" t="s">
        <v>62</v>
      </c>
      <c r="M58" s="1" t="s">
        <v>87</v>
      </c>
      <c r="N58" s="1">
        <f t="shared" si="1"/>
        <v>-8</v>
      </c>
      <c r="O58" s="23" t="s">
        <v>76</v>
      </c>
      <c r="P58" s="24" t="s">
        <v>77</v>
      </c>
      <c r="Q58" s="1" t="str">
        <f t="shared" si="2"/>
        <v>เป็นคนเก็บตัว</v>
      </c>
    </row>
    <row r="59" ht="15.75" customHeight="1">
      <c r="A59" s="17">
        <v>49.0</v>
      </c>
      <c r="B59" s="18">
        <v>51.0</v>
      </c>
      <c r="C59" s="17">
        <v>45.0</v>
      </c>
      <c r="D59" s="18">
        <v>55.0</v>
      </c>
      <c r="E59" s="1">
        <v>49.0</v>
      </c>
      <c r="F59" s="1">
        <v>51.0</v>
      </c>
      <c r="G59" s="19">
        <v>46.0</v>
      </c>
      <c r="H59" s="20">
        <v>54.0</v>
      </c>
      <c r="I59" s="17">
        <v>49.0</v>
      </c>
      <c r="J59" s="18">
        <v>51.0</v>
      </c>
      <c r="K59" s="12">
        <v>56.0</v>
      </c>
      <c r="L59" s="31" t="s">
        <v>63</v>
      </c>
      <c r="M59" s="1" t="s">
        <v>8</v>
      </c>
      <c r="N59" s="1">
        <f t="shared" si="1"/>
        <v>-8</v>
      </c>
      <c r="O59" s="23" t="s">
        <v>82</v>
      </c>
      <c r="P59" s="24" t="s">
        <v>83</v>
      </c>
      <c r="Q59" s="1" t="str">
        <f t="shared" si="2"/>
        <v>ชอบด้นสด</v>
      </c>
    </row>
    <row r="60" ht="15.75" customHeight="1">
      <c r="A60" s="17">
        <v>49.0</v>
      </c>
      <c r="B60" s="18">
        <v>51.0</v>
      </c>
      <c r="C60" s="17">
        <v>45.0</v>
      </c>
      <c r="D60" s="18">
        <v>55.0</v>
      </c>
      <c r="E60" s="1">
        <v>49.0</v>
      </c>
      <c r="F60" s="1">
        <v>51.0</v>
      </c>
      <c r="G60" s="17">
        <v>49.0</v>
      </c>
      <c r="H60" s="18">
        <v>51.0</v>
      </c>
      <c r="I60" s="19">
        <v>46.0</v>
      </c>
      <c r="J60" s="20">
        <v>54.0</v>
      </c>
      <c r="K60" s="12">
        <v>57.0</v>
      </c>
      <c r="L60" s="32" t="s">
        <v>64</v>
      </c>
      <c r="M60" s="1" t="s">
        <v>10</v>
      </c>
      <c r="N60" s="1">
        <f t="shared" si="1"/>
        <v>-8</v>
      </c>
      <c r="O60" s="23" t="s">
        <v>84</v>
      </c>
      <c r="P60" s="24" t="s">
        <v>85</v>
      </c>
      <c r="Q60" s="1" t="str">
        <f t="shared" si="2"/>
        <v>ระมัดระวัง</v>
      </c>
    </row>
    <row r="61" ht="15.75" customHeight="1">
      <c r="A61" s="17">
        <v>49.0</v>
      </c>
      <c r="B61" s="18">
        <v>51.0</v>
      </c>
      <c r="C61" s="17">
        <v>45.0</v>
      </c>
      <c r="D61" s="18">
        <v>55.0</v>
      </c>
      <c r="E61" s="16">
        <v>46.0</v>
      </c>
      <c r="F61" s="20">
        <v>54.0</v>
      </c>
      <c r="G61" s="17">
        <v>49.0</v>
      </c>
      <c r="H61" s="18">
        <v>51.0</v>
      </c>
      <c r="I61" s="17">
        <v>49.0</v>
      </c>
      <c r="J61" s="18">
        <v>51.0</v>
      </c>
      <c r="K61" s="12">
        <v>58.0</v>
      </c>
      <c r="L61" s="33" t="s">
        <v>65</v>
      </c>
      <c r="M61" s="1" t="s">
        <v>14</v>
      </c>
      <c r="N61" s="1">
        <f t="shared" si="1"/>
        <v>-8</v>
      </c>
      <c r="O61" s="23" t="s">
        <v>80</v>
      </c>
      <c r="P61" s="24" t="s">
        <v>81</v>
      </c>
      <c r="Q61" s="1" t="str">
        <f t="shared" si="2"/>
        <v>ใช้อารมณ์</v>
      </c>
    </row>
    <row r="62" ht="15.75" customHeight="1">
      <c r="A62" s="17">
        <v>49.0</v>
      </c>
      <c r="B62" s="18">
        <v>51.0</v>
      </c>
      <c r="C62" s="19">
        <v>49.0</v>
      </c>
      <c r="D62" s="20">
        <v>51.0</v>
      </c>
      <c r="E62" s="1">
        <v>49.0</v>
      </c>
      <c r="F62" s="1">
        <v>51.0</v>
      </c>
      <c r="G62" s="17">
        <v>49.0</v>
      </c>
      <c r="H62" s="18">
        <v>51.0</v>
      </c>
      <c r="I62" s="17">
        <v>49.0</v>
      </c>
      <c r="J62" s="18">
        <v>51.0</v>
      </c>
      <c r="K62" s="12">
        <v>59.0</v>
      </c>
      <c r="L62" s="6" t="s">
        <v>66</v>
      </c>
      <c r="M62" s="1" t="s">
        <v>75</v>
      </c>
      <c r="N62" s="1">
        <f t="shared" si="1"/>
        <v>-2</v>
      </c>
      <c r="O62" s="23" t="s">
        <v>78</v>
      </c>
      <c r="P62" s="24" t="s">
        <v>79</v>
      </c>
      <c r="Q62" s="1" t="str">
        <f t="shared" si="2"/>
        <v>อยู่กับความเป็นจริง</v>
      </c>
    </row>
    <row r="63" ht="15.75" customHeight="1">
      <c r="A63" s="34">
        <v>54.0</v>
      </c>
      <c r="B63" s="35">
        <v>46.0</v>
      </c>
      <c r="C63" s="36">
        <v>45.0</v>
      </c>
      <c r="D63" s="37">
        <v>55.0</v>
      </c>
      <c r="E63" s="38">
        <v>49.0</v>
      </c>
      <c r="F63" s="38">
        <v>51.0</v>
      </c>
      <c r="G63" s="36">
        <v>49.0</v>
      </c>
      <c r="H63" s="37">
        <v>51.0</v>
      </c>
      <c r="I63" s="36">
        <v>49.0</v>
      </c>
      <c r="J63" s="37">
        <v>51.0</v>
      </c>
      <c r="K63" s="38">
        <v>60.0</v>
      </c>
      <c r="L63" s="4" t="s">
        <v>67</v>
      </c>
      <c r="M63" s="1" t="s">
        <v>87</v>
      </c>
      <c r="N63" s="1">
        <f t="shared" si="1"/>
        <v>8</v>
      </c>
      <c r="O63" s="39" t="s">
        <v>76</v>
      </c>
      <c r="P63" s="40" t="s">
        <v>77</v>
      </c>
      <c r="Q63" s="1" t="str">
        <f t="shared" si="2"/>
        <v>เป็นคนเปิดเผย</v>
      </c>
    </row>
    <row r="64" ht="15.75" customHeight="1">
      <c r="A64" s="17"/>
      <c r="B64" s="18"/>
      <c r="C64" s="17"/>
      <c r="D64" s="18"/>
      <c r="G64" s="17"/>
      <c r="H64" s="18"/>
      <c r="J64" s="18"/>
      <c r="L64" s="12"/>
    </row>
    <row r="65" ht="15.75" customHeight="1">
      <c r="A65" s="17"/>
      <c r="B65" s="18"/>
      <c r="C65" s="17"/>
      <c r="D65" s="18"/>
      <c r="G65" s="17"/>
      <c r="H65" s="18"/>
      <c r="J65" s="18"/>
      <c r="L65" s="12"/>
    </row>
    <row r="66" ht="15.75" customHeight="1">
      <c r="A66" s="17"/>
      <c r="B66" s="18"/>
      <c r="C66" s="17"/>
      <c r="D66" s="18"/>
      <c r="G66" s="17"/>
      <c r="H66" s="18"/>
      <c r="J66" s="18"/>
      <c r="L66" s="12"/>
    </row>
    <row r="67" ht="15.75" customHeight="1">
      <c r="A67" s="17"/>
      <c r="B67" s="18"/>
      <c r="C67" s="17"/>
      <c r="D67" s="18"/>
      <c r="G67" s="17"/>
      <c r="H67" s="18"/>
      <c r="J67" s="18"/>
      <c r="L67" s="12"/>
    </row>
    <row r="68" ht="15.75" customHeight="1">
      <c r="A68" s="17"/>
      <c r="B68" s="18"/>
      <c r="C68" s="17"/>
      <c r="D68" s="18"/>
      <c r="G68" s="17"/>
      <c r="H68" s="18"/>
      <c r="J68" s="18"/>
      <c r="L68" s="12"/>
    </row>
    <row r="69" ht="15.75" customHeight="1">
      <c r="A69" s="17"/>
      <c r="B69" s="18"/>
      <c r="C69" s="17"/>
      <c r="D69" s="18"/>
      <c r="G69" s="17"/>
      <c r="H69" s="18"/>
      <c r="J69" s="18"/>
      <c r="L69" s="12"/>
    </row>
    <row r="70" ht="15.75" customHeight="1">
      <c r="A70" s="17"/>
      <c r="B70" s="18"/>
      <c r="C70" s="17"/>
      <c r="D70" s="18"/>
      <c r="G70" s="17"/>
      <c r="H70" s="18"/>
      <c r="J70" s="18"/>
      <c r="L70" s="12"/>
    </row>
    <row r="71" ht="15.75" customHeight="1">
      <c r="A71" s="17"/>
      <c r="B71" s="18"/>
      <c r="C71" s="17"/>
      <c r="D71" s="18"/>
      <c r="G71" s="17"/>
      <c r="H71" s="18"/>
      <c r="J71" s="18"/>
      <c r="L71" s="12"/>
    </row>
    <row r="72" ht="15.75" customHeight="1">
      <c r="A72" s="17"/>
      <c r="B72" s="18"/>
      <c r="C72" s="17"/>
      <c r="D72" s="18"/>
      <c r="G72" s="17"/>
      <c r="H72" s="18"/>
      <c r="J72" s="18"/>
      <c r="L72" s="12"/>
    </row>
    <row r="73" ht="15.75" customHeight="1">
      <c r="A73" s="17"/>
      <c r="B73" s="18"/>
      <c r="C73" s="17"/>
      <c r="D73" s="18"/>
      <c r="G73" s="17"/>
      <c r="H73" s="18"/>
      <c r="J73" s="18"/>
      <c r="L73" s="12"/>
    </row>
    <row r="74" ht="15.75" customHeight="1">
      <c r="A74" s="17"/>
      <c r="B74" s="18"/>
      <c r="C74" s="17"/>
      <c r="D74" s="18"/>
      <c r="G74" s="17"/>
      <c r="H74" s="18"/>
      <c r="J74" s="18"/>
      <c r="L74" s="12"/>
    </row>
    <row r="75" ht="15.75" customHeight="1">
      <c r="A75" s="17"/>
      <c r="B75" s="18"/>
      <c r="C75" s="17"/>
      <c r="D75" s="18"/>
      <c r="G75" s="17"/>
      <c r="H75" s="18"/>
      <c r="J75" s="18"/>
      <c r="L75" s="12"/>
    </row>
    <row r="76" ht="15.75" customHeight="1">
      <c r="A76" s="17"/>
      <c r="B76" s="18"/>
      <c r="C76" s="17"/>
      <c r="D76" s="18"/>
      <c r="G76" s="17"/>
      <c r="H76" s="18"/>
      <c r="J76" s="18"/>
      <c r="L76" s="12"/>
    </row>
    <row r="77" ht="15.75" customHeight="1">
      <c r="A77" s="17"/>
      <c r="B77" s="18"/>
      <c r="C77" s="17"/>
      <c r="D77" s="18"/>
      <c r="G77" s="17"/>
      <c r="H77" s="18"/>
      <c r="J77" s="18"/>
      <c r="L77" s="12"/>
    </row>
    <row r="78" ht="15.75" customHeight="1">
      <c r="A78" s="17"/>
      <c r="B78" s="18"/>
      <c r="C78" s="17"/>
      <c r="D78" s="18"/>
      <c r="G78" s="17"/>
      <c r="H78" s="18"/>
      <c r="J78" s="18"/>
      <c r="L78" s="12"/>
    </row>
    <row r="79" ht="15.75" customHeight="1">
      <c r="A79" s="17"/>
      <c r="B79" s="18"/>
      <c r="C79" s="17"/>
      <c r="D79" s="18"/>
      <c r="G79" s="17"/>
      <c r="H79" s="18"/>
      <c r="J79" s="18"/>
      <c r="L79" s="12"/>
    </row>
    <row r="80" ht="15.75" customHeight="1">
      <c r="A80" s="17"/>
      <c r="B80" s="18"/>
      <c r="C80" s="17"/>
      <c r="D80" s="18"/>
      <c r="G80" s="17"/>
      <c r="H80" s="18"/>
      <c r="J80" s="18"/>
      <c r="L80" s="12"/>
    </row>
    <row r="81" ht="15.75" customHeight="1">
      <c r="A81" s="17"/>
      <c r="B81" s="18"/>
      <c r="C81" s="17"/>
      <c r="D81" s="18"/>
      <c r="G81" s="17"/>
      <c r="H81" s="18"/>
      <c r="J81" s="18"/>
      <c r="L81" s="12"/>
    </row>
    <row r="82" ht="15.75" customHeight="1">
      <c r="A82" s="17"/>
      <c r="B82" s="18"/>
      <c r="C82" s="17"/>
      <c r="D82" s="18"/>
      <c r="G82" s="17"/>
      <c r="H82" s="18"/>
      <c r="J82" s="18"/>
      <c r="L82" s="12"/>
    </row>
    <row r="83" ht="15.75" customHeight="1">
      <c r="A83" s="17"/>
      <c r="B83" s="18"/>
      <c r="C83" s="17"/>
      <c r="D83" s="18"/>
      <c r="G83" s="17"/>
      <c r="H83" s="18"/>
      <c r="J83" s="18"/>
      <c r="L83" s="12"/>
    </row>
    <row r="84" ht="15.75" customHeight="1">
      <c r="A84" s="17"/>
      <c r="B84" s="18"/>
      <c r="C84" s="17"/>
      <c r="D84" s="18"/>
      <c r="G84" s="17"/>
      <c r="H84" s="18"/>
      <c r="J84" s="18"/>
      <c r="L84" s="12"/>
    </row>
    <row r="85" ht="15.75" customHeight="1">
      <c r="A85" s="17"/>
      <c r="B85" s="18"/>
      <c r="C85" s="17"/>
      <c r="D85" s="18"/>
      <c r="G85" s="17"/>
      <c r="H85" s="18"/>
      <c r="J85" s="18"/>
      <c r="L85" s="12"/>
    </row>
    <row r="86" ht="15.75" customHeight="1">
      <c r="A86" s="17"/>
      <c r="B86" s="18"/>
      <c r="C86" s="17"/>
      <c r="D86" s="18"/>
      <c r="G86" s="17"/>
      <c r="H86" s="18"/>
      <c r="J86" s="18"/>
      <c r="L86" s="12"/>
    </row>
    <row r="87" ht="15.75" customHeight="1">
      <c r="A87" s="17"/>
      <c r="B87" s="18"/>
      <c r="C87" s="17"/>
      <c r="D87" s="18"/>
      <c r="G87" s="17"/>
      <c r="H87" s="18"/>
      <c r="J87" s="18"/>
      <c r="L87" s="12"/>
    </row>
    <row r="88" ht="15.75" customHeight="1">
      <c r="A88" s="17"/>
      <c r="B88" s="18"/>
      <c r="C88" s="17"/>
      <c r="D88" s="18"/>
      <c r="G88" s="17"/>
      <c r="H88" s="18"/>
      <c r="J88" s="18"/>
      <c r="L88" s="12"/>
    </row>
    <row r="89" ht="15.75" customHeight="1">
      <c r="A89" s="17"/>
      <c r="B89" s="18"/>
      <c r="C89" s="17"/>
      <c r="D89" s="18"/>
      <c r="G89" s="17"/>
      <c r="H89" s="18"/>
      <c r="J89" s="18"/>
      <c r="L89" s="12"/>
    </row>
    <row r="90" ht="15.75" customHeight="1">
      <c r="A90" s="17"/>
      <c r="B90" s="18"/>
      <c r="C90" s="17"/>
      <c r="D90" s="18"/>
      <c r="G90" s="17"/>
      <c r="H90" s="18"/>
      <c r="J90" s="18"/>
      <c r="L90" s="12"/>
    </row>
    <row r="91" ht="15.75" customHeight="1">
      <c r="A91" s="17"/>
      <c r="B91" s="18"/>
      <c r="C91" s="17"/>
      <c r="D91" s="18"/>
      <c r="G91" s="17"/>
      <c r="H91" s="18"/>
      <c r="J91" s="18"/>
      <c r="L91" s="12"/>
    </row>
    <row r="92" ht="15.75" customHeight="1">
      <c r="A92" s="17"/>
      <c r="B92" s="18"/>
      <c r="C92" s="17"/>
      <c r="D92" s="18"/>
      <c r="G92" s="17"/>
      <c r="H92" s="18"/>
      <c r="J92" s="18"/>
      <c r="L92" s="12"/>
    </row>
    <row r="93" ht="15.75" customHeight="1">
      <c r="A93" s="17"/>
      <c r="B93" s="18"/>
      <c r="C93" s="17"/>
      <c r="D93" s="18"/>
      <c r="G93" s="17"/>
      <c r="H93" s="18"/>
      <c r="J93" s="18"/>
      <c r="L93" s="12"/>
    </row>
    <row r="94" ht="15.75" customHeight="1">
      <c r="A94" s="17"/>
      <c r="B94" s="18"/>
      <c r="C94" s="17"/>
      <c r="D94" s="18"/>
      <c r="G94" s="17"/>
      <c r="H94" s="18"/>
      <c r="J94" s="18"/>
      <c r="L94" s="12"/>
    </row>
    <row r="95" ht="15.75" customHeight="1">
      <c r="A95" s="17"/>
      <c r="B95" s="18"/>
      <c r="C95" s="17"/>
      <c r="D95" s="18"/>
      <c r="G95" s="17"/>
      <c r="H95" s="18"/>
      <c r="J95" s="18"/>
      <c r="L95" s="12"/>
    </row>
    <row r="96" ht="15.75" customHeight="1">
      <c r="A96" s="17"/>
      <c r="B96" s="18"/>
      <c r="C96" s="17"/>
      <c r="D96" s="18"/>
      <c r="G96" s="17"/>
      <c r="H96" s="18"/>
      <c r="J96" s="18"/>
      <c r="L96" s="12"/>
    </row>
    <row r="97" ht="15.75" customHeight="1">
      <c r="A97" s="17"/>
      <c r="B97" s="18"/>
      <c r="C97" s="17"/>
      <c r="D97" s="18"/>
      <c r="G97" s="17"/>
      <c r="H97" s="18"/>
      <c r="J97" s="18"/>
      <c r="L97" s="12"/>
    </row>
    <row r="98" ht="15.75" customHeight="1">
      <c r="A98" s="17"/>
      <c r="B98" s="18"/>
      <c r="C98" s="17"/>
      <c r="D98" s="18"/>
      <c r="G98" s="17"/>
      <c r="H98" s="18"/>
      <c r="J98" s="18"/>
      <c r="L98" s="12"/>
    </row>
    <row r="99" ht="15.75" customHeight="1">
      <c r="A99" s="17"/>
      <c r="B99" s="18"/>
      <c r="C99" s="17"/>
      <c r="D99" s="18"/>
      <c r="G99" s="17"/>
      <c r="H99" s="18"/>
      <c r="J99" s="18"/>
      <c r="L99" s="12"/>
    </row>
    <row r="100" ht="15.75" customHeight="1">
      <c r="A100" s="17"/>
      <c r="B100" s="18"/>
      <c r="C100" s="17"/>
      <c r="D100" s="18"/>
      <c r="G100" s="17"/>
      <c r="H100" s="18"/>
      <c r="J100" s="18"/>
      <c r="L100" s="12"/>
    </row>
    <row r="101" ht="15.75" customHeight="1">
      <c r="A101" s="17"/>
      <c r="B101" s="18"/>
      <c r="C101" s="17"/>
      <c r="D101" s="18"/>
      <c r="G101" s="17"/>
      <c r="H101" s="18"/>
      <c r="J101" s="18"/>
      <c r="L101" s="12"/>
    </row>
    <row r="102" ht="15.75" customHeight="1">
      <c r="A102" s="17"/>
      <c r="B102" s="18"/>
      <c r="C102" s="17"/>
      <c r="D102" s="18"/>
      <c r="G102" s="17"/>
      <c r="H102" s="18"/>
      <c r="J102" s="18"/>
      <c r="L102" s="12"/>
    </row>
    <row r="103" ht="15.75" customHeight="1">
      <c r="A103" s="17"/>
      <c r="B103" s="18"/>
      <c r="C103" s="17"/>
      <c r="D103" s="18"/>
      <c r="G103" s="17"/>
      <c r="H103" s="18"/>
      <c r="J103" s="18"/>
      <c r="L103" s="12"/>
    </row>
    <row r="104" ht="15.75" customHeight="1">
      <c r="A104" s="17"/>
      <c r="B104" s="18"/>
      <c r="C104" s="17"/>
      <c r="D104" s="18"/>
      <c r="G104" s="17"/>
      <c r="H104" s="18"/>
      <c r="J104" s="18"/>
      <c r="L104" s="12"/>
    </row>
    <row r="105" ht="15.75" customHeight="1">
      <c r="A105" s="17"/>
      <c r="B105" s="18"/>
      <c r="C105" s="17"/>
      <c r="D105" s="18"/>
      <c r="G105" s="17"/>
      <c r="H105" s="18"/>
      <c r="J105" s="18"/>
      <c r="L105" s="12"/>
    </row>
    <row r="106" ht="15.75" customHeight="1">
      <c r="A106" s="17"/>
      <c r="B106" s="18"/>
      <c r="C106" s="17"/>
      <c r="D106" s="18"/>
      <c r="G106" s="17"/>
      <c r="H106" s="18"/>
      <c r="J106" s="18"/>
      <c r="L106" s="12"/>
    </row>
    <row r="107" ht="15.75" customHeight="1">
      <c r="A107" s="17"/>
      <c r="B107" s="18"/>
      <c r="C107" s="17"/>
      <c r="D107" s="18"/>
      <c r="G107" s="17"/>
      <c r="H107" s="18"/>
      <c r="J107" s="18"/>
      <c r="L107" s="12"/>
    </row>
    <row r="108" ht="15.75" customHeight="1">
      <c r="A108" s="17"/>
      <c r="B108" s="18"/>
      <c r="C108" s="17"/>
      <c r="D108" s="18"/>
      <c r="G108" s="17"/>
      <c r="H108" s="18"/>
      <c r="J108" s="18"/>
      <c r="L108" s="12"/>
    </row>
    <row r="109" ht="15.75" customHeight="1">
      <c r="A109" s="17"/>
      <c r="B109" s="18"/>
      <c r="C109" s="17"/>
      <c r="D109" s="18"/>
      <c r="G109" s="17"/>
      <c r="H109" s="18"/>
      <c r="J109" s="18"/>
      <c r="L109" s="12"/>
    </row>
    <row r="110" ht="15.75" customHeight="1">
      <c r="A110" s="17"/>
      <c r="B110" s="18"/>
      <c r="C110" s="17"/>
      <c r="D110" s="18"/>
      <c r="G110" s="17"/>
      <c r="H110" s="18"/>
      <c r="J110" s="18"/>
      <c r="L110" s="12"/>
    </row>
    <row r="111" ht="15.75" customHeight="1">
      <c r="A111" s="17"/>
      <c r="B111" s="18"/>
      <c r="C111" s="17"/>
      <c r="D111" s="18"/>
      <c r="G111" s="17"/>
      <c r="H111" s="18"/>
      <c r="J111" s="18"/>
      <c r="L111" s="12"/>
    </row>
    <row r="112" ht="15.75" customHeight="1">
      <c r="A112" s="17"/>
      <c r="B112" s="18"/>
      <c r="C112" s="17"/>
      <c r="D112" s="18"/>
      <c r="G112" s="17"/>
      <c r="H112" s="18"/>
      <c r="J112" s="18"/>
      <c r="L112" s="12"/>
    </row>
    <row r="113" ht="15.75" customHeight="1">
      <c r="A113" s="17"/>
      <c r="B113" s="18"/>
      <c r="C113" s="17"/>
      <c r="D113" s="18"/>
      <c r="G113" s="17"/>
      <c r="H113" s="18"/>
      <c r="J113" s="18"/>
      <c r="L113" s="12"/>
    </row>
    <row r="114" ht="15.75" customHeight="1">
      <c r="A114" s="17"/>
      <c r="B114" s="18"/>
      <c r="C114" s="17"/>
      <c r="D114" s="18"/>
      <c r="G114" s="17"/>
      <c r="H114" s="18"/>
      <c r="J114" s="18"/>
      <c r="L114" s="12"/>
    </row>
    <row r="115" ht="15.75" customHeight="1">
      <c r="A115" s="17"/>
      <c r="B115" s="18"/>
      <c r="C115" s="17"/>
      <c r="D115" s="18"/>
      <c r="G115" s="17"/>
      <c r="H115" s="18"/>
      <c r="J115" s="18"/>
      <c r="L115" s="12"/>
    </row>
    <row r="116" ht="15.75" customHeight="1">
      <c r="A116" s="17"/>
      <c r="B116" s="18"/>
      <c r="C116" s="17"/>
      <c r="D116" s="18"/>
      <c r="G116" s="17"/>
      <c r="H116" s="18"/>
      <c r="J116" s="18"/>
      <c r="L116" s="12"/>
    </row>
    <row r="117" ht="15.75" customHeight="1">
      <c r="A117" s="17"/>
      <c r="B117" s="18"/>
      <c r="C117" s="17"/>
      <c r="D117" s="18"/>
      <c r="G117" s="17"/>
      <c r="H117" s="18"/>
      <c r="J117" s="18"/>
      <c r="L117" s="12"/>
    </row>
    <row r="118" ht="15.75" customHeight="1">
      <c r="A118" s="17"/>
      <c r="B118" s="18"/>
      <c r="C118" s="17"/>
      <c r="D118" s="18"/>
      <c r="G118" s="17"/>
      <c r="H118" s="18"/>
      <c r="J118" s="18"/>
      <c r="L118" s="12"/>
    </row>
    <row r="119" ht="15.75" customHeight="1">
      <c r="A119" s="17"/>
      <c r="B119" s="18"/>
      <c r="C119" s="17"/>
      <c r="D119" s="18"/>
      <c r="G119" s="17"/>
      <c r="H119" s="18"/>
      <c r="J119" s="18"/>
      <c r="L119" s="12"/>
    </row>
    <row r="120" ht="15.75" customHeight="1">
      <c r="A120" s="17"/>
      <c r="B120" s="18"/>
      <c r="C120" s="17"/>
      <c r="D120" s="18"/>
      <c r="G120" s="17"/>
      <c r="H120" s="18"/>
      <c r="J120" s="18"/>
      <c r="L120" s="12"/>
    </row>
    <row r="121" ht="15.75" customHeight="1">
      <c r="A121" s="17"/>
      <c r="B121" s="18"/>
      <c r="C121" s="17"/>
      <c r="D121" s="18"/>
      <c r="G121" s="17"/>
      <c r="H121" s="18"/>
      <c r="J121" s="18"/>
      <c r="L121" s="12"/>
    </row>
    <row r="122" ht="15.75" customHeight="1">
      <c r="A122" s="17"/>
      <c r="B122" s="18"/>
      <c r="C122" s="17"/>
      <c r="D122" s="18"/>
      <c r="G122" s="17"/>
      <c r="H122" s="18"/>
      <c r="J122" s="18"/>
      <c r="L122" s="12"/>
    </row>
    <row r="123" ht="15.75" customHeight="1">
      <c r="A123" s="17"/>
      <c r="B123" s="18"/>
      <c r="C123" s="17"/>
      <c r="D123" s="18"/>
      <c r="G123" s="17"/>
      <c r="H123" s="18"/>
      <c r="J123" s="18"/>
      <c r="L123" s="12"/>
    </row>
    <row r="124" ht="15.75" customHeight="1">
      <c r="A124" s="17"/>
      <c r="B124" s="18"/>
      <c r="C124" s="17"/>
      <c r="D124" s="18"/>
      <c r="G124" s="17"/>
      <c r="H124" s="18"/>
      <c r="J124" s="18"/>
      <c r="L124" s="12"/>
    </row>
    <row r="125" ht="15.75" customHeight="1">
      <c r="A125" s="17"/>
      <c r="B125" s="18"/>
      <c r="C125" s="17"/>
      <c r="D125" s="18"/>
      <c r="G125" s="17"/>
      <c r="H125" s="18"/>
      <c r="J125" s="18"/>
      <c r="L125" s="12"/>
    </row>
    <row r="126" ht="15.75" customHeight="1">
      <c r="A126" s="17"/>
      <c r="B126" s="18"/>
      <c r="C126" s="17"/>
      <c r="D126" s="18"/>
      <c r="G126" s="17"/>
      <c r="H126" s="18"/>
      <c r="J126" s="18"/>
      <c r="L126" s="12"/>
    </row>
    <row r="127" ht="15.75" customHeight="1">
      <c r="A127" s="17"/>
      <c r="B127" s="18"/>
      <c r="C127" s="17"/>
      <c r="D127" s="18"/>
      <c r="G127" s="17"/>
      <c r="H127" s="18"/>
      <c r="J127" s="18"/>
      <c r="L127" s="12"/>
    </row>
    <row r="128" ht="15.75" customHeight="1">
      <c r="A128" s="17"/>
      <c r="B128" s="18"/>
      <c r="C128" s="17"/>
      <c r="D128" s="18"/>
      <c r="G128" s="17"/>
      <c r="H128" s="18"/>
      <c r="J128" s="18"/>
      <c r="L128" s="12"/>
    </row>
    <row r="129" ht="15.75" customHeight="1">
      <c r="A129" s="17"/>
      <c r="B129" s="18"/>
      <c r="C129" s="17"/>
      <c r="D129" s="18"/>
      <c r="G129" s="17"/>
      <c r="H129" s="18"/>
      <c r="J129" s="18"/>
      <c r="L129" s="12"/>
    </row>
    <row r="130" ht="15.75" customHeight="1">
      <c r="A130" s="17"/>
      <c r="B130" s="18"/>
      <c r="C130" s="17"/>
      <c r="D130" s="18"/>
      <c r="G130" s="17"/>
      <c r="H130" s="18"/>
      <c r="J130" s="18"/>
      <c r="L130" s="12"/>
    </row>
    <row r="131" ht="15.75" customHeight="1">
      <c r="A131" s="17"/>
      <c r="B131" s="18"/>
      <c r="C131" s="17"/>
      <c r="D131" s="18"/>
      <c r="G131" s="17"/>
      <c r="H131" s="18"/>
      <c r="J131" s="18"/>
      <c r="L131" s="12"/>
    </row>
    <row r="132" ht="15.75" customHeight="1">
      <c r="A132" s="17"/>
      <c r="B132" s="18"/>
      <c r="C132" s="17"/>
      <c r="D132" s="18"/>
      <c r="G132" s="17"/>
      <c r="H132" s="18"/>
      <c r="J132" s="18"/>
      <c r="L132" s="12"/>
    </row>
    <row r="133" ht="15.75" customHeight="1">
      <c r="A133" s="17"/>
      <c r="B133" s="18"/>
      <c r="C133" s="17"/>
      <c r="D133" s="18"/>
      <c r="G133" s="17"/>
      <c r="H133" s="18"/>
      <c r="J133" s="18"/>
      <c r="L133" s="12"/>
    </row>
    <row r="134" ht="15.75" customHeight="1">
      <c r="A134" s="17"/>
      <c r="B134" s="18"/>
      <c r="C134" s="17"/>
      <c r="D134" s="18"/>
      <c r="G134" s="17"/>
      <c r="H134" s="18"/>
      <c r="J134" s="18"/>
      <c r="L134" s="12"/>
    </row>
    <row r="135" ht="15.75" customHeight="1">
      <c r="A135" s="17"/>
      <c r="B135" s="18"/>
      <c r="C135" s="17"/>
      <c r="D135" s="18"/>
      <c r="G135" s="17"/>
      <c r="H135" s="18"/>
      <c r="J135" s="18"/>
      <c r="L135" s="12"/>
    </row>
    <row r="136" ht="15.75" customHeight="1">
      <c r="A136" s="17"/>
      <c r="B136" s="18"/>
      <c r="C136" s="17"/>
      <c r="D136" s="18"/>
      <c r="G136" s="17"/>
      <c r="H136" s="18"/>
      <c r="J136" s="18"/>
      <c r="L136" s="12"/>
    </row>
    <row r="137" ht="15.75" customHeight="1">
      <c r="A137" s="17"/>
      <c r="B137" s="18"/>
      <c r="C137" s="17"/>
      <c r="D137" s="18"/>
      <c r="G137" s="17"/>
      <c r="H137" s="18"/>
      <c r="J137" s="18"/>
      <c r="L137" s="12"/>
    </row>
    <row r="138" ht="15.75" customHeight="1">
      <c r="A138" s="17"/>
      <c r="B138" s="18"/>
      <c r="C138" s="17"/>
      <c r="D138" s="18"/>
      <c r="G138" s="17"/>
      <c r="H138" s="18"/>
      <c r="J138" s="18"/>
      <c r="L138" s="12"/>
    </row>
    <row r="139" ht="15.75" customHeight="1">
      <c r="A139" s="17"/>
      <c r="B139" s="18"/>
      <c r="C139" s="17"/>
      <c r="D139" s="18"/>
      <c r="G139" s="17"/>
      <c r="H139" s="18"/>
      <c r="J139" s="18"/>
      <c r="L139" s="12"/>
    </row>
    <row r="140" ht="15.75" customHeight="1">
      <c r="A140" s="17"/>
      <c r="B140" s="18"/>
      <c r="C140" s="17"/>
      <c r="D140" s="18"/>
      <c r="G140" s="17"/>
      <c r="H140" s="18"/>
      <c r="J140" s="18"/>
      <c r="L140" s="12"/>
    </row>
    <row r="141" ht="15.75" customHeight="1">
      <c r="A141" s="17"/>
      <c r="B141" s="18"/>
      <c r="C141" s="17"/>
      <c r="D141" s="18"/>
      <c r="G141" s="17"/>
      <c r="H141" s="18"/>
      <c r="J141" s="18"/>
      <c r="L141" s="12"/>
    </row>
    <row r="142" ht="15.75" customHeight="1">
      <c r="A142" s="17"/>
      <c r="B142" s="18"/>
      <c r="C142" s="17"/>
      <c r="D142" s="18"/>
      <c r="G142" s="17"/>
      <c r="H142" s="18"/>
      <c r="J142" s="18"/>
      <c r="L142" s="12"/>
    </row>
    <row r="143" ht="15.75" customHeight="1">
      <c r="A143" s="17"/>
      <c r="B143" s="18"/>
      <c r="C143" s="17"/>
      <c r="D143" s="18"/>
      <c r="G143" s="17"/>
      <c r="H143" s="18"/>
      <c r="J143" s="18"/>
      <c r="L143" s="12"/>
    </row>
    <row r="144" ht="15.75" customHeight="1">
      <c r="A144" s="17"/>
      <c r="B144" s="18"/>
      <c r="C144" s="17"/>
      <c r="D144" s="18"/>
      <c r="G144" s="17"/>
      <c r="H144" s="18"/>
      <c r="J144" s="18"/>
      <c r="L144" s="12"/>
    </row>
    <row r="145" ht="15.75" customHeight="1">
      <c r="A145" s="17"/>
      <c r="B145" s="18"/>
      <c r="C145" s="17"/>
      <c r="D145" s="18"/>
      <c r="G145" s="17"/>
      <c r="H145" s="18"/>
      <c r="J145" s="18"/>
      <c r="L145" s="12"/>
    </row>
    <row r="146" ht="15.75" customHeight="1">
      <c r="A146" s="17"/>
      <c r="B146" s="18"/>
      <c r="C146" s="17"/>
      <c r="D146" s="18"/>
      <c r="G146" s="17"/>
      <c r="H146" s="18"/>
      <c r="J146" s="18"/>
      <c r="L146" s="12"/>
    </row>
    <row r="147" ht="15.75" customHeight="1">
      <c r="A147" s="17"/>
      <c r="B147" s="18"/>
      <c r="C147" s="17"/>
      <c r="D147" s="18"/>
      <c r="G147" s="17"/>
      <c r="H147" s="18"/>
      <c r="J147" s="18"/>
      <c r="L147" s="12"/>
    </row>
    <row r="148" ht="15.75" customHeight="1">
      <c r="A148" s="17"/>
      <c r="B148" s="18"/>
      <c r="C148" s="17"/>
      <c r="D148" s="18"/>
      <c r="G148" s="17"/>
      <c r="H148" s="18"/>
      <c r="J148" s="18"/>
      <c r="L148" s="12"/>
    </row>
    <row r="149" ht="15.75" customHeight="1">
      <c r="A149" s="17"/>
      <c r="B149" s="18"/>
      <c r="C149" s="17"/>
      <c r="D149" s="18"/>
      <c r="G149" s="17"/>
      <c r="H149" s="18"/>
      <c r="J149" s="18"/>
      <c r="L149" s="12"/>
    </row>
    <row r="150" ht="15.75" customHeight="1">
      <c r="A150" s="17"/>
      <c r="B150" s="18"/>
      <c r="C150" s="17"/>
      <c r="D150" s="18"/>
      <c r="G150" s="17"/>
      <c r="H150" s="18"/>
      <c r="J150" s="18"/>
      <c r="L150" s="12"/>
    </row>
    <row r="151" ht="15.75" customHeight="1">
      <c r="A151" s="17"/>
      <c r="B151" s="18"/>
      <c r="C151" s="17"/>
      <c r="D151" s="18"/>
      <c r="G151" s="17"/>
      <c r="H151" s="18"/>
      <c r="J151" s="18"/>
      <c r="L151" s="12"/>
    </row>
    <row r="152" ht="15.75" customHeight="1">
      <c r="A152" s="17"/>
      <c r="B152" s="18"/>
      <c r="C152" s="17"/>
      <c r="D152" s="18"/>
      <c r="G152" s="17"/>
      <c r="H152" s="18"/>
      <c r="J152" s="18"/>
      <c r="L152" s="12"/>
    </row>
    <row r="153" ht="15.75" customHeight="1">
      <c r="A153" s="17"/>
      <c r="B153" s="18"/>
      <c r="C153" s="17"/>
      <c r="D153" s="18"/>
      <c r="G153" s="17"/>
      <c r="H153" s="18"/>
      <c r="J153" s="18"/>
      <c r="L153" s="12"/>
    </row>
    <row r="154" ht="15.75" customHeight="1">
      <c r="A154" s="17"/>
      <c r="B154" s="18"/>
      <c r="C154" s="17"/>
      <c r="D154" s="18"/>
      <c r="G154" s="17"/>
      <c r="H154" s="18"/>
      <c r="J154" s="18"/>
      <c r="L154" s="12"/>
    </row>
    <row r="155" ht="15.75" customHeight="1">
      <c r="A155" s="17"/>
      <c r="B155" s="18"/>
      <c r="C155" s="17"/>
      <c r="D155" s="18"/>
      <c r="G155" s="17"/>
      <c r="H155" s="18"/>
      <c r="J155" s="18"/>
      <c r="L155" s="12"/>
    </row>
    <row r="156" ht="15.75" customHeight="1">
      <c r="A156" s="17"/>
      <c r="B156" s="18"/>
      <c r="C156" s="17"/>
      <c r="D156" s="18"/>
      <c r="G156" s="17"/>
      <c r="H156" s="18"/>
      <c r="J156" s="18"/>
      <c r="L156" s="12"/>
    </row>
    <row r="157" ht="15.75" customHeight="1">
      <c r="A157" s="17"/>
      <c r="B157" s="18"/>
      <c r="C157" s="17"/>
      <c r="D157" s="18"/>
      <c r="G157" s="17"/>
      <c r="H157" s="18"/>
      <c r="J157" s="18"/>
      <c r="L157" s="12"/>
    </row>
    <row r="158" ht="15.75" customHeight="1">
      <c r="A158" s="17"/>
      <c r="B158" s="18"/>
      <c r="C158" s="17"/>
      <c r="D158" s="18"/>
      <c r="G158" s="17"/>
      <c r="H158" s="18"/>
      <c r="J158" s="18"/>
      <c r="L158" s="12"/>
    </row>
    <row r="159" ht="15.75" customHeight="1">
      <c r="A159" s="17"/>
      <c r="B159" s="18"/>
      <c r="C159" s="17"/>
      <c r="D159" s="18"/>
      <c r="G159" s="17"/>
      <c r="H159" s="18"/>
      <c r="J159" s="18"/>
      <c r="L159" s="12"/>
    </row>
    <row r="160" ht="15.75" customHeight="1">
      <c r="A160" s="17"/>
      <c r="B160" s="18"/>
      <c r="C160" s="17"/>
      <c r="D160" s="18"/>
      <c r="G160" s="17"/>
      <c r="H160" s="18"/>
      <c r="J160" s="18"/>
      <c r="L160" s="12"/>
    </row>
    <row r="161" ht="15.75" customHeight="1">
      <c r="A161" s="17"/>
      <c r="B161" s="18"/>
      <c r="C161" s="17"/>
      <c r="D161" s="18"/>
      <c r="G161" s="17"/>
      <c r="H161" s="18"/>
      <c r="J161" s="18"/>
      <c r="L161" s="12"/>
    </row>
    <row r="162" ht="15.75" customHeight="1">
      <c r="A162" s="17"/>
      <c r="B162" s="18"/>
      <c r="C162" s="17"/>
      <c r="D162" s="18"/>
      <c r="G162" s="17"/>
      <c r="H162" s="18"/>
      <c r="J162" s="18"/>
      <c r="L162" s="12"/>
    </row>
    <row r="163" ht="15.75" customHeight="1">
      <c r="A163" s="17"/>
      <c r="B163" s="18"/>
      <c r="C163" s="17"/>
      <c r="D163" s="18"/>
      <c r="G163" s="17"/>
      <c r="H163" s="18"/>
      <c r="J163" s="18"/>
      <c r="L163" s="12"/>
    </row>
    <row r="164" ht="15.75" customHeight="1">
      <c r="A164" s="17"/>
      <c r="B164" s="18"/>
      <c r="C164" s="17"/>
      <c r="D164" s="18"/>
      <c r="G164" s="17"/>
      <c r="H164" s="18"/>
      <c r="J164" s="18"/>
      <c r="L164" s="12"/>
    </row>
    <row r="165" ht="15.75" customHeight="1">
      <c r="A165" s="17"/>
      <c r="B165" s="18"/>
      <c r="C165" s="17"/>
      <c r="D165" s="18"/>
      <c r="G165" s="17"/>
      <c r="H165" s="18"/>
      <c r="J165" s="18"/>
      <c r="L165" s="12"/>
    </row>
    <row r="166" ht="15.75" customHeight="1">
      <c r="A166" s="17"/>
      <c r="B166" s="18"/>
      <c r="C166" s="17"/>
      <c r="D166" s="18"/>
      <c r="G166" s="17"/>
      <c r="H166" s="18"/>
      <c r="J166" s="18"/>
      <c r="L166" s="12"/>
    </row>
    <row r="167" ht="15.75" customHeight="1">
      <c r="A167" s="17"/>
      <c r="B167" s="18"/>
      <c r="C167" s="17"/>
      <c r="D167" s="18"/>
      <c r="G167" s="17"/>
      <c r="H167" s="18"/>
      <c r="J167" s="18"/>
      <c r="L167" s="12"/>
    </row>
    <row r="168" ht="15.75" customHeight="1">
      <c r="A168" s="17"/>
      <c r="B168" s="18"/>
      <c r="C168" s="17"/>
      <c r="D168" s="18"/>
      <c r="G168" s="17"/>
      <c r="H168" s="18"/>
      <c r="J168" s="18"/>
      <c r="L168" s="12"/>
    </row>
    <row r="169" ht="15.75" customHeight="1">
      <c r="A169" s="17"/>
      <c r="B169" s="18"/>
      <c r="C169" s="17"/>
      <c r="D169" s="18"/>
      <c r="G169" s="17"/>
      <c r="H169" s="18"/>
      <c r="J169" s="18"/>
      <c r="L169" s="12"/>
    </row>
    <row r="170" ht="15.75" customHeight="1">
      <c r="A170" s="17"/>
      <c r="B170" s="18"/>
      <c r="C170" s="17"/>
      <c r="D170" s="18"/>
      <c r="G170" s="17"/>
      <c r="H170" s="18"/>
      <c r="J170" s="18"/>
      <c r="L170" s="12"/>
    </row>
    <row r="171" ht="15.75" customHeight="1">
      <c r="A171" s="17"/>
      <c r="B171" s="18"/>
      <c r="C171" s="17"/>
      <c r="D171" s="18"/>
      <c r="G171" s="17"/>
      <c r="H171" s="18"/>
      <c r="J171" s="18"/>
      <c r="L171" s="12"/>
    </row>
    <row r="172" ht="15.75" customHeight="1">
      <c r="A172" s="17"/>
      <c r="B172" s="18"/>
      <c r="C172" s="17"/>
      <c r="D172" s="18"/>
      <c r="G172" s="17"/>
      <c r="H172" s="18"/>
      <c r="J172" s="18"/>
      <c r="L172" s="12"/>
    </row>
    <row r="173" ht="15.75" customHeight="1">
      <c r="A173" s="17"/>
      <c r="B173" s="18"/>
      <c r="C173" s="17"/>
      <c r="D173" s="18"/>
      <c r="G173" s="17"/>
      <c r="H173" s="18"/>
      <c r="J173" s="18"/>
      <c r="L173" s="12"/>
    </row>
    <row r="174" ht="15.75" customHeight="1">
      <c r="A174" s="17"/>
      <c r="B174" s="18"/>
      <c r="C174" s="17"/>
      <c r="D174" s="18"/>
      <c r="G174" s="17"/>
      <c r="H174" s="18"/>
      <c r="J174" s="18"/>
      <c r="L174" s="12"/>
    </row>
    <row r="175" ht="15.75" customHeight="1">
      <c r="A175" s="17"/>
      <c r="B175" s="18"/>
      <c r="C175" s="17"/>
      <c r="D175" s="18"/>
      <c r="G175" s="17"/>
      <c r="H175" s="18"/>
      <c r="J175" s="18"/>
      <c r="L175" s="12"/>
    </row>
    <row r="176" ht="15.75" customHeight="1">
      <c r="A176" s="17"/>
      <c r="B176" s="18"/>
      <c r="C176" s="17"/>
      <c r="D176" s="18"/>
      <c r="G176" s="17"/>
      <c r="H176" s="18"/>
      <c r="J176" s="18"/>
      <c r="L176" s="12"/>
    </row>
    <row r="177" ht="15.75" customHeight="1">
      <c r="A177" s="17"/>
      <c r="B177" s="18"/>
      <c r="C177" s="17"/>
      <c r="D177" s="18"/>
      <c r="G177" s="17"/>
      <c r="H177" s="18"/>
      <c r="J177" s="18"/>
      <c r="L177" s="12"/>
    </row>
    <row r="178" ht="15.75" customHeight="1">
      <c r="A178" s="17"/>
      <c r="B178" s="18"/>
      <c r="C178" s="17"/>
      <c r="D178" s="18"/>
      <c r="G178" s="17"/>
      <c r="H178" s="18"/>
      <c r="J178" s="18"/>
      <c r="L178" s="12"/>
    </row>
    <row r="179" ht="15.75" customHeight="1">
      <c r="A179" s="17"/>
      <c r="B179" s="18"/>
      <c r="C179" s="17"/>
      <c r="D179" s="18"/>
      <c r="G179" s="17"/>
      <c r="H179" s="18"/>
      <c r="J179" s="18"/>
      <c r="L179" s="12"/>
    </row>
    <row r="180" ht="15.75" customHeight="1">
      <c r="A180" s="17"/>
      <c r="B180" s="18"/>
      <c r="C180" s="17"/>
      <c r="D180" s="18"/>
      <c r="G180" s="17"/>
      <c r="H180" s="18"/>
      <c r="J180" s="18"/>
      <c r="L180" s="12"/>
    </row>
    <row r="181" ht="15.75" customHeight="1">
      <c r="A181" s="17"/>
      <c r="B181" s="18"/>
      <c r="C181" s="17"/>
      <c r="D181" s="18"/>
      <c r="G181" s="17"/>
      <c r="H181" s="18"/>
      <c r="J181" s="18"/>
      <c r="L181" s="12"/>
    </row>
    <row r="182" ht="15.75" customHeight="1">
      <c r="A182" s="17"/>
      <c r="B182" s="18"/>
      <c r="C182" s="17"/>
      <c r="D182" s="18"/>
      <c r="G182" s="17"/>
      <c r="H182" s="18"/>
      <c r="J182" s="18"/>
      <c r="L182" s="12"/>
    </row>
    <row r="183" ht="15.75" customHeight="1">
      <c r="A183" s="17"/>
      <c r="B183" s="18"/>
      <c r="C183" s="17"/>
      <c r="D183" s="18"/>
      <c r="G183" s="17"/>
      <c r="H183" s="18"/>
      <c r="J183" s="18"/>
      <c r="L183" s="12"/>
    </row>
    <row r="184" ht="15.75" customHeight="1">
      <c r="A184" s="17"/>
      <c r="B184" s="18"/>
      <c r="C184" s="17"/>
      <c r="D184" s="18"/>
      <c r="G184" s="17"/>
      <c r="H184" s="18"/>
      <c r="J184" s="18"/>
      <c r="L184" s="12"/>
    </row>
    <row r="185" ht="15.75" customHeight="1">
      <c r="A185" s="17"/>
      <c r="B185" s="18"/>
      <c r="C185" s="17"/>
      <c r="D185" s="18"/>
      <c r="G185" s="17"/>
      <c r="H185" s="18"/>
      <c r="J185" s="18"/>
      <c r="L185" s="12"/>
    </row>
    <row r="186" ht="15.75" customHeight="1">
      <c r="A186" s="17"/>
      <c r="B186" s="18"/>
      <c r="C186" s="17"/>
      <c r="D186" s="18"/>
      <c r="G186" s="17"/>
      <c r="H186" s="18"/>
      <c r="J186" s="18"/>
      <c r="L186" s="12"/>
    </row>
    <row r="187" ht="15.75" customHeight="1">
      <c r="A187" s="17"/>
      <c r="B187" s="18"/>
      <c r="C187" s="17"/>
      <c r="D187" s="18"/>
      <c r="G187" s="17"/>
      <c r="H187" s="18"/>
      <c r="J187" s="18"/>
      <c r="L187" s="12"/>
    </row>
    <row r="188" ht="15.75" customHeight="1">
      <c r="A188" s="17"/>
      <c r="B188" s="18"/>
      <c r="C188" s="17"/>
      <c r="D188" s="18"/>
      <c r="G188" s="17"/>
      <c r="H188" s="18"/>
      <c r="J188" s="18"/>
      <c r="L188" s="12"/>
    </row>
    <row r="189" ht="15.75" customHeight="1">
      <c r="A189" s="17"/>
      <c r="B189" s="18"/>
      <c r="C189" s="17"/>
      <c r="D189" s="18"/>
      <c r="G189" s="17"/>
      <c r="H189" s="18"/>
      <c r="J189" s="18"/>
      <c r="L189" s="12"/>
    </row>
    <row r="190" ht="15.75" customHeight="1">
      <c r="A190" s="17"/>
      <c r="B190" s="18"/>
      <c r="C190" s="17"/>
      <c r="D190" s="18"/>
      <c r="G190" s="17"/>
      <c r="H190" s="18"/>
      <c r="J190" s="18"/>
      <c r="L190" s="12"/>
    </row>
    <row r="191" ht="15.75" customHeight="1">
      <c r="A191" s="17"/>
      <c r="B191" s="18"/>
      <c r="C191" s="17"/>
      <c r="D191" s="18"/>
      <c r="G191" s="17"/>
      <c r="H191" s="18"/>
      <c r="J191" s="18"/>
      <c r="L191" s="12"/>
    </row>
    <row r="192" ht="15.75" customHeight="1">
      <c r="A192" s="17"/>
      <c r="B192" s="18"/>
      <c r="C192" s="17"/>
      <c r="D192" s="18"/>
      <c r="G192" s="17"/>
      <c r="H192" s="18"/>
      <c r="J192" s="18"/>
      <c r="L192" s="12"/>
    </row>
    <row r="193" ht="15.75" customHeight="1">
      <c r="A193" s="17"/>
      <c r="B193" s="18"/>
      <c r="C193" s="17"/>
      <c r="D193" s="18"/>
      <c r="G193" s="17"/>
      <c r="H193" s="18"/>
      <c r="J193" s="18"/>
      <c r="L193" s="12"/>
    </row>
    <row r="194" ht="15.75" customHeight="1">
      <c r="A194" s="17"/>
      <c r="B194" s="18"/>
      <c r="C194" s="17"/>
      <c r="D194" s="18"/>
      <c r="G194" s="17"/>
      <c r="H194" s="18"/>
      <c r="J194" s="18"/>
      <c r="L194" s="12"/>
    </row>
    <row r="195" ht="15.75" customHeight="1">
      <c r="A195" s="17"/>
      <c r="B195" s="18"/>
      <c r="C195" s="17"/>
      <c r="D195" s="18"/>
      <c r="G195" s="17"/>
      <c r="H195" s="18"/>
      <c r="J195" s="18"/>
      <c r="L195" s="12"/>
    </row>
    <row r="196" ht="15.75" customHeight="1">
      <c r="A196" s="17"/>
      <c r="B196" s="18"/>
      <c r="C196" s="17"/>
      <c r="D196" s="18"/>
      <c r="G196" s="17"/>
      <c r="H196" s="18"/>
      <c r="J196" s="18"/>
      <c r="L196" s="12"/>
    </row>
    <row r="197" ht="15.75" customHeight="1">
      <c r="A197" s="17"/>
      <c r="B197" s="18"/>
      <c r="C197" s="17"/>
      <c r="D197" s="18"/>
      <c r="G197" s="17"/>
      <c r="H197" s="18"/>
      <c r="J197" s="18"/>
      <c r="L197" s="12"/>
    </row>
    <row r="198" ht="15.75" customHeight="1">
      <c r="A198" s="17"/>
      <c r="B198" s="18"/>
      <c r="C198" s="17"/>
      <c r="D198" s="18"/>
      <c r="G198" s="17"/>
      <c r="H198" s="18"/>
      <c r="J198" s="18"/>
      <c r="L198" s="12"/>
    </row>
    <row r="199" ht="15.75" customHeight="1">
      <c r="A199" s="17"/>
      <c r="B199" s="18"/>
      <c r="C199" s="17"/>
      <c r="D199" s="18"/>
      <c r="G199" s="17"/>
      <c r="H199" s="18"/>
      <c r="J199" s="18"/>
      <c r="L199" s="12"/>
    </row>
    <row r="200" ht="15.75" customHeight="1">
      <c r="A200" s="17"/>
      <c r="B200" s="18"/>
      <c r="C200" s="17"/>
      <c r="D200" s="18"/>
      <c r="G200" s="17"/>
      <c r="H200" s="18"/>
      <c r="J200" s="18"/>
      <c r="L200" s="12"/>
    </row>
    <row r="201" ht="15.75" customHeight="1">
      <c r="A201" s="17"/>
      <c r="B201" s="18"/>
      <c r="C201" s="17"/>
      <c r="D201" s="18"/>
      <c r="G201" s="17"/>
      <c r="H201" s="18"/>
      <c r="J201" s="18"/>
      <c r="L201" s="12"/>
    </row>
    <row r="202" ht="15.75" customHeight="1">
      <c r="A202" s="17"/>
      <c r="B202" s="18"/>
      <c r="C202" s="17"/>
      <c r="D202" s="18"/>
      <c r="G202" s="17"/>
      <c r="H202" s="18"/>
      <c r="J202" s="18"/>
      <c r="L202" s="12"/>
    </row>
    <row r="203" ht="15.75" customHeight="1">
      <c r="A203" s="17"/>
      <c r="B203" s="18"/>
      <c r="C203" s="17"/>
      <c r="D203" s="18"/>
      <c r="G203" s="17"/>
      <c r="H203" s="18"/>
      <c r="J203" s="18"/>
      <c r="L203" s="12"/>
    </row>
    <row r="204" ht="15.75" customHeight="1">
      <c r="A204" s="17"/>
      <c r="B204" s="18"/>
      <c r="C204" s="17"/>
      <c r="D204" s="18"/>
      <c r="G204" s="17"/>
      <c r="H204" s="18"/>
      <c r="J204" s="18"/>
      <c r="L204" s="12"/>
    </row>
    <row r="205" ht="15.75" customHeight="1">
      <c r="A205" s="17"/>
      <c r="B205" s="18"/>
      <c r="C205" s="17"/>
      <c r="D205" s="18"/>
      <c r="G205" s="17"/>
      <c r="H205" s="18"/>
      <c r="J205" s="18"/>
      <c r="L205" s="12"/>
    </row>
    <row r="206" ht="15.75" customHeight="1">
      <c r="A206" s="17"/>
      <c r="B206" s="18"/>
      <c r="C206" s="17"/>
      <c r="D206" s="18"/>
      <c r="G206" s="17"/>
      <c r="H206" s="18"/>
      <c r="J206" s="18"/>
      <c r="L206" s="12"/>
    </row>
    <row r="207" ht="15.75" customHeight="1">
      <c r="A207" s="17"/>
      <c r="B207" s="18"/>
      <c r="C207" s="17"/>
      <c r="D207" s="18"/>
      <c r="G207" s="17"/>
      <c r="H207" s="18"/>
      <c r="J207" s="18"/>
      <c r="L207" s="12"/>
    </row>
    <row r="208" ht="15.75" customHeight="1">
      <c r="A208" s="17"/>
      <c r="B208" s="18"/>
      <c r="C208" s="17"/>
      <c r="D208" s="18"/>
      <c r="G208" s="17"/>
      <c r="H208" s="18"/>
      <c r="J208" s="18"/>
      <c r="L208" s="12"/>
    </row>
    <row r="209" ht="15.75" customHeight="1">
      <c r="A209" s="17"/>
      <c r="B209" s="18"/>
      <c r="C209" s="17"/>
      <c r="D209" s="18"/>
      <c r="G209" s="17"/>
      <c r="H209" s="18"/>
      <c r="J209" s="18"/>
      <c r="L209" s="12"/>
    </row>
    <row r="210" ht="15.75" customHeight="1">
      <c r="A210" s="17"/>
      <c r="B210" s="18"/>
      <c r="C210" s="17"/>
      <c r="D210" s="18"/>
      <c r="G210" s="17"/>
      <c r="H210" s="18"/>
      <c r="J210" s="18"/>
      <c r="L210" s="12"/>
    </row>
    <row r="211" ht="15.75" customHeight="1">
      <c r="A211" s="17"/>
      <c r="B211" s="18"/>
      <c r="C211" s="17"/>
      <c r="D211" s="18"/>
      <c r="G211" s="17"/>
      <c r="H211" s="18"/>
      <c r="J211" s="18"/>
      <c r="L211" s="12"/>
    </row>
    <row r="212" ht="15.75" customHeight="1">
      <c r="A212" s="17"/>
      <c r="B212" s="18"/>
      <c r="C212" s="17"/>
      <c r="D212" s="18"/>
      <c r="G212" s="17"/>
      <c r="H212" s="18"/>
      <c r="J212" s="18"/>
      <c r="L212" s="12"/>
    </row>
    <row r="213" ht="15.75" customHeight="1">
      <c r="A213" s="17"/>
      <c r="B213" s="18"/>
      <c r="C213" s="17"/>
      <c r="D213" s="18"/>
      <c r="G213" s="17"/>
      <c r="H213" s="18"/>
      <c r="J213" s="18"/>
      <c r="L213" s="12"/>
    </row>
    <row r="214" ht="15.75" customHeight="1">
      <c r="A214" s="17"/>
      <c r="B214" s="18"/>
      <c r="C214" s="17"/>
      <c r="D214" s="18"/>
      <c r="G214" s="17"/>
      <c r="H214" s="18"/>
      <c r="J214" s="18"/>
      <c r="L214" s="12"/>
    </row>
    <row r="215" ht="15.75" customHeight="1">
      <c r="A215" s="17"/>
      <c r="B215" s="18"/>
      <c r="C215" s="17"/>
      <c r="D215" s="18"/>
      <c r="G215" s="17"/>
      <c r="H215" s="18"/>
      <c r="J215" s="18"/>
      <c r="L215" s="12"/>
    </row>
    <row r="216" ht="15.75" customHeight="1">
      <c r="A216" s="17"/>
      <c r="B216" s="18"/>
      <c r="C216" s="17"/>
      <c r="D216" s="18"/>
      <c r="G216" s="17"/>
      <c r="H216" s="18"/>
      <c r="J216" s="18"/>
      <c r="L216" s="12"/>
    </row>
    <row r="217" ht="15.75" customHeight="1">
      <c r="A217" s="17"/>
      <c r="B217" s="18"/>
      <c r="C217" s="17"/>
      <c r="D217" s="18"/>
      <c r="G217" s="17"/>
      <c r="H217" s="18"/>
      <c r="J217" s="18"/>
      <c r="L217" s="12"/>
    </row>
    <row r="218" ht="15.75" customHeight="1">
      <c r="A218" s="17"/>
      <c r="B218" s="18"/>
      <c r="C218" s="17"/>
      <c r="D218" s="18"/>
      <c r="G218" s="17"/>
      <c r="H218" s="18"/>
      <c r="J218" s="18"/>
      <c r="L218" s="12"/>
    </row>
    <row r="219" ht="15.75" customHeight="1">
      <c r="A219" s="17"/>
      <c r="B219" s="18"/>
      <c r="C219" s="17"/>
      <c r="D219" s="18"/>
      <c r="G219" s="17"/>
      <c r="H219" s="18"/>
      <c r="J219" s="18"/>
      <c r="L219" s="12"/>
    </row>
    <row r="220" ht="15.75" customHeight="1">
      <c r="A220" s="17"/>
      <c r="B220" s="18"/>
      <c r="C220" s="17"/>
      <c r="D220" s="18"/>
      <c r="G220" s="17"/>
      <c r="H220" s="18"/>
      <c r="J220" s="18"/>
      <c r="L220" s="12"/>
    </row>
    <row r="221" ht="15.75" customHeight="1">
      <c r="A221" s="17"/>
      <c r="B221" s="18"/>
      <c r="C221" s="17"/>
      <c r="D221" s="18"/>
      <c r="G221" s="17"/>
      <c r="H221" s="18"/>
      <c r="J221" s="18"/>
      <c r="L221" s="12"/>
    </row>
    <row r="222" ht="15.75" customHeight="1">
      <c r="A222" s="17"/>
      <c r="B222" s="18"/>
      <c r="C222" s="17"/>
      <c r="D222" s="18"/>
      <c r="G222" s="17"/>
      <c r="H222" s="18"/>
      <c r="J222" s="18"/>
      <c r="L222" s="12"/>
    </row>
    <row r="223" ht="15.75" customHeight="1">
      <c r="A223" s="17"/>
      <c r="B223" s="18"/>
      <c r="C223" s="17"/>
      <c r="D223" s="18"/>
      <c r="G223" s="17"/>
      <c r="H223" s="18"/>
      <c r="J223" s="18"/>
      <c r="L223" s="12"/>
    </row>
    <row r="224" ht="15.75" customHeight="1">
      <c r="A224" s="17"/>
      <c r="B224" s="18"/>
      <c r="C224" s="17"/>
      <c r="D224" s="18"/>
      <c r="G224" s="17"/>
      <c r="H224" s="18"/>
      <c r="J224" s="18"/>
      <c r="L224" s="12"/>
    </row>
    <row r="225" ht="15.75" customHeight="1">
      <c r="A225" s="17"/>
      <c r="B225" s="18"/>
      <c r="C225" s="17"/>
      <c r="D225" s="18"/>
      <c r="G225" s="17"/>
      <c r="H225" s="18"/>
      <c r="J225" s="18"/>
      <c r="L225" s="12"/>
    </row>
    <row r="226" ht="15.75" customHeight="1">
      <c r="A226" s="17"/>
      <c r="B226" s="18"/>
      <c r="C226" s="17"/>
      <c r="D226" s="18"/>
      <c r="G226" s="17"/>
      <c r="H226" s="18"/>
      <c r="J226" s="18"/>
      <c r="L226" s="12"/>
    </row>
    <row r="227" ht="15.75" customHeight="1">
      <c r="A227" s="17"/>
      <c r="B227" s="18"/>
      <c r="C227" s="17"/>
      <c r="D227" s="18"/>
      <c r="G227" s="17"/>
      <c r="H227" s="18"/>
      <c r="J227" s="18"/>
      <c r="L227" s="12"/>
    </row>
    <row r="228" ht="15.75" customHeight="1">
      <c r="A228" s="17"/>
      <c r="B228" s="18"/>
      <c r="C228" s="17"/>
      <c r="D228" s="18"/>
      <c r="G228" s="17"/>
      <c r="H228" s="18"/>
      <c r="J228" s="18"/>
      <c r="L228" s="12"/>
    </row>
    <row r="229" ht="15.75" customHeight="1">
      <c r="A229" s="17"/>
      <c r="B229" s="18"/>
      <c r="C229" s="17"/>
      <c r="D229" s="18"/>
      <c r="G229" s="17"/>
      <c r="H229" s="18"/>
      <c r="J229" s="18"/>
      <c r="L229" s="12"/>
    </row>
    <row r="230" ht="15.75" customHeight="1">
      <c r="A230" s="17"/>
      <c r="B230" s="18"/>
      <c r="C230" s="17"/>
      <c r="D230" s="18"/>
      <c r="G230" s="17"/>
      <c r="H230" s="18"/>
      <c r="J230" s="18"/>
      <c r="L230" s="12"/>
    </row>
    <row r="231" ht="15.75" customHeight="1">
      <c r="A231" s="17"/>
      <c r="B231" s="18"/>
      <c r="C231" s="17"/>
      <c r="D231" s="18"/>
      <c r="G231" s="17"/>
      <c r="H231" s="18"/>
      <c r="J231" s="18"/>
      <c r="L231" s="12"/>
    </row>
    <row r="232" ht="15.75" customHeight="1">
      <c r="A232" s="17"/>
      <c r="B232" s="18"/>
      <c r="C232" s="17"/>
      <c r="D232" s="18"/>
      <c r="G232" s="17"/>
      <c r="H232" s="18"/>
      <c r="J232" s="18"/>
      <c r="L232" s="12"/>
    </row>
    <row r="233" ht="15.75" customHeight="1">
      <c r="A233" s="17"/>
      <c r="B233" s="18"/>
      <c r="C233" s="17"/>
      <c r="D233" s="18"/>
      <c r="G233" s="17"/>
      <c r="H233" s="18"/>
      <c r="J233" s="18"/>
      <c r="L233" s="12"/>
    </row>
    <row r="234" ht="15.75" customHeight="1">
      <c r="A234" s="17"/>
      <c r="B234" s="18"/>
      <c r="C234" s="17"/>
      <c r="D234" s="18"/>
      <c r="G234" s="17"/>
      <c r="H234" s="18"/>
      <c r="J234" s="18"/>
      <c r="L234" s="12"/>
    </row>
    <row r="235" ht="15.75" customHeight="1">
      <c r="A235" s="17"/>
      <c r="B235" s="18"/>
      <c r="C235" s="17"/>
      <c r="D235" s="18"/>
      <c r="G235" s="17"/>
      <c r="H235" s="18"/>
      <c r="J235" s="18"/>
      <c r="L235" s="12"/>
    </row>
    <row r="236" ht="15.75" customHeight="1">
      <c r="A236" s="17"/>
      <c r="B236" s="18"/>
      <c r="C236" s="17"/>
      <c r="D236" s="18"/>
      <c r="G236" s="17"/>
      <c r="H236" s="18"/>
      <c r="J236" s="18"/>
      <c r="L236" s="12"/>
    </row>
    <row r="237" ht="15.75" customHeight="1">
      <c r="A237" s="17"/>
      <c r="B237" s="18"/>
      <c r="C237" s="17"/>
      <c r="D237" s="18"/>
      <c r="G237" s="17"/>
      <c r="H237" s="18"/>
      <c r="J237" s="18"/>
      <c r="L237" s="12"/>
    </row>
    <row r="238" ht="15.75" customHeight="1">
      <c r="A238" s="17"/>
      <c r="B238" s="18"/>
      <c r="C238" s="17"/>
      <c r="D238" s="18"/>
      <c r="G238" s="17"/>
      <c r="H238" s="18"/>
      <c r="J238" s="18"/>
      <c r="L238" s="12"/>
    </row>
    <row r="239" ht="15.75" customHeight="1">
      <c r="A239" s="17"/>
      <c r="B239" s="18"/>
      <c r="C239" s="17"/>
      <c r="D239" s="18"/>
      <c r="G239" s="17"/>
      <c r="H239" s="18"/>
      <c r="J239" s="18"/>
      <c r="L239" s="12"/>
    </row>
    <row r="240" ht="15.75" customHeight="1">
      <c r="A240" s="17"/>
      <c r="B240" s="18"/>
      <c r="C240" s="17"/>
      <c r="D240" s="18"/>
      <c r="G240" s="17"/>
      <c r="H240" s="18"/>
      <c r="J240" s="18"/>
      <c r="L240" s="12"/>
    </row>
    <row r="241" ht="15.75" customHeight="1">
      <c r="A241" s="17"/>
      <c r="B241" s="18"/>
      <c r="C241" s="17"/>
      <c r="D241" s="18"/>
      <c r="G241" s="17"/>
      <c r="H241" s="18"/>
      <c r="J241" s="18"/>
      <c r="L241" s="12"/>
    </row>
    <row r="242" ht="15.75" customHeight="1">
      <c r="A242" s="17"/>
      <c r="B242" s="18"/>
      <c r="C242" s="17"/>
      <c r="D242" s="18"/>
      <c r="G242" s="17"/>
      <c r="H242" s="18"/>
      <c r="J242" s="18"/>
      <c r="L242" s="12"/>
    </row>
    <row r="243" ht="15.75" customHeight="1">
      <c r="A243" s="17"/>
      <c r="B243" s="18"/>
      <c r="C243" s="17"/>
      <c r="D243" s="18"/>
      <c r="G243" s="17"/>
      <c r="H243" s="18"/>
      <c r="J243" s="18"/>
      <c r="L243" s="12"/>
    </row>
    <row r="244" ht="15.75" customHeight="1">
      <c r="A244" s="17"/>
      <c r="B244" s="18"/>
      <c r="C244" s="17"/>
      <c r="D244" s="18"/>
      <c r="G244" s="17"/>
      <c r="H244" s="18"/>
      <c r="J244" s="18"/>
      <c r="L244" s="12"/>
    </row>
    <row r="245" ht="15.75" customHeight="1">
      <c r="A245" s="17"/>
      <c r="B245" s="18"/>
      <c r="C245" s="17"/>
      <c r="D245" s="18"/>
      <c r="G245" s="17"/>
      <c r="H245" s="18"/>
      <c r="J245" s="18"/>
      <c r="L245" s="12"/>
    </row>
    <row r="246" ht="15.75" customHeight="1">
      <c r="A246" s="17"/>
      <c r="B246" s="18"/>
      <c r="C246" s="17"/>
      <c r="D246" s="18"/>
      <c r="G246" s="17"/>
      <c r="H246" s="18"/>
      <c r="J246" s="18"/>
      <c r="L246" s="12"/>
    </row>
    <row r="247" ht="15.75" customHeight="1">
      <c r="A247" s="17"/>
      <c r="B247" s="18"/>
      <c r="C247" s="17"/>
      <c r="D247" s="18"/>
      <c r="G247" s="17"/>
      <c r="H247" s="18"/>
      <c r="J247" s="18"/>
      <c r="L247" s="12"/>
    </row>
    <row r="248" ht="15.75" customHeight="1">
      <c r="A248" s="17"/>
      <c r="B248" s="18"/>
      <c r="C248" s="17"/>
      <c r="D248" s="18"/>
      <c r="G248" s="17"/>
      <c r="H248" s="18"/>
      <c r="J248" s="18"/>
      <c r="L248" s="12"/>
    </row>
    <row r="249" ht="15.75" customHeight="1">
      <c r="A249" s="17"/>
      <c r="B249" s="18"/>
      <c r="C249" s="17"/>
      <c r="D249" s="18"/>
      <c r="G249" s="17"/>
      <c r="H249" s="18"/>
      <c r="J249" s="18"/>
      <c r="L249" s="12"/>
    </row>
    <row r="250" ht="15.75" customHeight="1">
      <c r="A250" s="17"/>
      <c r="B250" s="18"/>
      <c r="C250" s="17"/>
      <c r="D250" s="18"/>
      <c r="G250" s="17"/>
      <c r="H250" s="18"/>
      <c r="J250" s="18"/>
      <c r="L250" s="12"/>
    </row>
    <row r="251" ht="15.75" customHeight="1">
      <c r="A251" s="17"/>
      <c r="B251" s="18"/>
      <c r="C251" s="17"/>
      <c r="D251" s="18"/>
      <c r="G251" s="17"/>
      <c r="H251" s="18"/>
      <c r="J251" s="18"/>
      <c r="L251" s="12"/>
    </row>
    <row r="252" ht="15.75" customHeight="1">
      <c r="A252" s="17"/>
      <c r="B252" s="18"/>
      <c r="C252" s="17"/>
      <c r="D252" s="18"/>
      <c r="G252" s="17"/>
      <c r="H252" s="18"/>
      <c r="J252" s="18"/>
      <c r="L252" s="12"/>
    </row>
    <row r="253" ht="15.75" customHeight="1">
      <c r="A253" s="17"/>
      <c r="B253" s="18"/>
      <c r="C253" s="17"/>
      <c r="D253" s="18"/>
      <c r="G253" s="17"/>
      <c r="H253" s="18"/>
      <c r="J253" s="18"/>
      <c r="L253" s="12"/>
    </row>
    <row r="254" ht="15.75" customHeight="1">
      <c r="A254" s="17"/>
      <c r="B254" s="18"/>
      <c r="C254" s="17"/>
      <c r="D254" s="18"/>
      <c r="G254" s="17"/>
      <c r="H254" s="18"/>
      <c r="J254" s="18"/>
      <c r="L254" s="12"/>
    </row>
    <row r="255" ht="15.75" customHeight="1">
      <c r="A255" s="17"/>
      <c r="B255" s="18"/>
      <c r="C255" s="17"/>
      <c r="D255" s="18"/>
      <c r="G255" s="17"/>
      <c r="H255" s="18"/>
      <c r="J255" s="18"/>
      <c r="L255" s="12"/>
    </row>
    <row r="256" ht="15.75" customHeight="1">
      <c r="A256" s="17"/>
      <c r="B256" s="18"/>
      <c r="C256" s="17"/>
      <c r="D256" s="18"/>
      <c r="G256" s="17"/>
      <c r="H256" s="18"/>
      <c r="J256" s="18"/>
      <c r="L256" s="12"/>
    </row>
    <row r="257" ht="15.75" customHeight="1">
      <c r="A257" s="17"/>
      <c r="B257" s="18"/>
      <c r="C257" s="17"/>
      <c r="D257" s="18"/>
      <c r="G257" s="17"/>
      <c r="H257" s="18"/>
      <c r="J257" s="18"/>
      <c r="L257" s="12"/>
    </row>
    <row r="258" ht="15.75" customHeight="1">
      <c r="A258" s="17"/>
      <c r="B258" s="18"/>
      <c r="C258" s="17"/>
      <c r="D258" s="18"/>
      <c r="G258" s="17"/>
      <c r="H258" s="18"/>
      <c r="J258" s="18"/>
      <c r="L258" s="12"/>
    </row>
    <row r="259" ht="15.75" customHeight="1">
      <c r="A259" s="17"/>
      <c r="B259" s="18"/>
      <c r="C259" s="17"/>
      <c r="D259" s="18"/>
      <c r="G259" s="17"/>
      <c r="H259" s="18"/>
      <c r="J259" s="18"/>
      <c r="L259" s="12"/>
    </row>
    <row r="260" ht="15.75" customHeight="1">
      <c r="A260" s="17"/>
      <c r="B260" s="18"/>
      <c r="C260" s="17"/>
      <c r="D260" s="18"/>
      <c r="G260" s="17"/>
      <c r="H260" s="18"/>
      <c r="J260" s="18"/>
      <c r="L260" s="12"/>
    </row>
    <row r="261" ht="15.75" customHeight="1">
      <c r="A261" s="17"/>
      <c r="B261" s="18"/>
      <c r="C261" s="17"/>
      <c r="D261" s="18"/>
      <c r="G261" s="17"/>
      <c r="H261" s="18"/>
      <c r="J261" s="18"/>
      <c r="L261" s="12"/>
    </row>
    <row r="262" ht="15.75" customHeight="1">
      <c r="A262" s="17"/>
      <c r="B262" s="18"/>
      <c r="C262" s="17"/>
      <c r="D262" s="18"/>
      <c r="G262" s="17"/>
      <c r="H262" s="18"/>
      <c r="J262" s="18"/>
      <c r="L262" s="12"/>
    </row>
    <row r="263" ht="15.75" customHeight="1">
      <c r="A263" s="17"/>
      <c r="B263" s="18"/>
      <c r="C263" s="17"/>
      <c r="D263" s="18"/>
      <c r="G263" s="17"/>
      <c r="H263" s="18"/>
      <c r="J263" s="18"/>
      <c r="L263" s="12"/>
    </row>
    <row r="264" ht="15.75" customHeight="1">
      <c r="A264" s="17"/>
      <c r="B264" s="18"/>
      <c r="C264" s="17"/>
      <c r="D264" s="18"/>
      <c r="G264" s="17"/>
      <c r="H264" s="18"/>
      <c r="J264" s="18"/>
      <c r="L264" s="12"/>
    </row>
    <row r="265" ht="15.75" customHeight="1">
      <c r="A265" s="17"/>
      <c r="B265" s="18"/>
      <c r="C265" s="17"/>
      <c r="D265" s="18"/>
      <c r="G265" s="17"/>
      <c r="H265" s="18"/>
      <c r="J265" s="18"/>
      <c r="L265" s="12"/>
    </row>
    <row r="266" ht="15.75" customHeight="1">
      <c r="A266" s="17"/>
      <c r="B266" s="18"/>
      <c r="C266" s="17"/>
      <c r="D266" s="18"/>
      <c r="G266" s="17"/>
      <c r="H266" s="18"/>
      <c r="J266" s="18"/>
      <c r="L266" s="12"/>
    </row>
    <row r="267" ht="15.75" customHeight="1">
      <c r="A267" s="17"/>
      <c r="B267" s="18"/>
      <c r="C267" s="17"/>
      <c r="D267" s="18"/>
      <c r="G267" s="17"/>
      <c r="H267" s="18"/>
      <c r="J267" s="18"/>
      <c r="L267" s="12"/>
    </row>
    <row r="268" ht="15.75" customHeight="1">
      <c r="A268" s="17"/>
      <c r="B268" s="18"/>
      <c r="C268" s="17"/>
      <c r="D268" s="18"/>
      <c r="G268" s="17"/>
      <c r="H268" s="18"/>
      <c r="J268" s="18"/>
      <c r="L268" s="12"/>
    </row>
    <row r="269" ht="15.75" customHeight="1">
      <c r="A269" s="17"/>
      <c r="B269" s="18"/>
      <c r="C269" s="17"/>
      <c r="D269" s="18"/>
      <c r="G269" s="17"/>
      <c r="H269" s="18"/>
      <c r="J269" s="18"/>
      <c r="L269" s="12"/>
    </row>
    <row r="270" ht="15.75" customHeight="1">
      <c r="A270" s="17"/>
      <c r="B270" s="18"/>
      <c r="C270" s="17"/>
      <c r="D270" s="18"/>
      <c r="G270" s="17"/>
      <c r="H270" s="18"/>
      <c r="J270" s="18"/>
      <c r="L270" s="12"/>
    </row>
    <row r="271" ht="15.75" customHeight="1">
      <c r="A271" s="17"/>
      <c r="B271" s="18"/>
      <c r="C271" s="17"/>
      <c r="D271" s="18"/>
      <c r="G271" s="17"/>
      <c r="H271" s="18"/>
      <c r="J271" s="18"/>
      <c r="L271" s="12"/>
    </row>
    <row r="272" ht="15.75" customHeight="1">
      <c r="A272" s="17"/>
      <c r="B272" s="18"/>
      <c r="C272" s="17"/>
      <c r="D272" s="18"/>
      <c r="G272" s="17"/>
      <c r="H272" s="18"/>
      <c r="J272" s="18"/>
      <c r="L272" s="12"/>
    </row>
    <row r="273" ht="15.75" customHeight="1">
      <c r="A273" s="17"/>
      <c r="B273" s="18"/>
      <c r="C273" s="17"/>
      <c r="D273" s="18"/>
      <c r="G273" s="17"/>
      <c r="H273" s="18"/>
      <c r="J273" s="18"/>
      <c r="L273" s="12"/>
    </row>
    <row r="274" ht="15.75" customHeight="1">
      <c r="A274" s="17"/>
      <c r="B274" s="18"/>
      <c r="C274" s="17"/>
      <c r="D274" s="18"/>
      <c r="G274" s="17"/>
      <c r="H274" s="18"/>
      <c r="J274" s="18"/>
      <c r="L274" s="12"/>
    </row>
    <row r="275" ht="15.75" customHeight="1">
      <c r="A275" s="17"/>
      <c r="B275" s="18"/>
      <c r="C275" s="17"/>
      <c r="D275" s="18"/>
      <c r="G275" s="17"/>
      <c r="H275" s="18"/>
      <c r="J275" s="18"/>
      <c r="L275" s="12"/>
    </row>
    <row r="276" ht="15.75" customHeight="1">
      <c r="A276" s="17"/>
      <c r="B276" s="18"/>
      <c r="C276" s="17"/>
      <c r="D276" s="18"/>
      <c r="G276" s="17"/>
      <c r="H276" s="18"/>
      <c r="J276" s="18"/>
      <c r="L276" s="12"/>
    </row>
    <row r="277" ht="15.75" customHeight="1">
      <c r="A277" s="17"/>
      <c r="B277" s="18"/>
      <c r="C277" s="17"/>
      <c r="D277" s="18"/>
      <c r="G277" s="17"/>
      <c r="H277" s="18"/>
      <c r="J277" s="18"/>
      <c r="L277" s="12"/>
    </row>
    <row r="278" ht="15.75" customHeight="1">
      <c r="A278" s="17"/>
      <c r="B278" s="18"/>
      <c r="C278" s="17"/>
      <c r="D278" s="18"/>
      <c r="G278" s="17"/>
      <c r="H278" s="18"/>
      <c r="J278" s="18"/>
      <c r="L278" s="12"/>
    </row>
    <row r="279" ht="15.75" customHeight="1">
      <c r="A279" s="17"/>
      <c r="B279" s="18"/>
      <c r="C279" s="17"/>
      <c r="D279" s="18"/>
      <c r="G279" s="17"/>
      <c r="H279" s="18"/>
      <c r="J279" s="18"/>
      <c r="L279" s="12"/>
    </row>
    <row r="280" ht="15.75" customHeight="1">
      <c r="A280" s="17"/>
      <c r="B280" s="18"/>
      <c r="C280" s="17"/>
      <c r="D280" s="18"/>
      <c r="G280" s="17"/>
      <c r="H280" s="18"/>
      <c r="J280" s="18"/>
      <c r="L280" s="12"/>
    </row>
    <row r="281" ht="15.75" customHeight="1">
      <c r="A281" s="17"/>
      <c r="B281" s="18"/>
      <c r="C281" s="17"/>
      <c r="D281" s="18"/>
      <c r="G281" s="17"/>
      <c r="H281" s="18"/>
      <c r="J281" s="18"/>
      <c r="L281" s="12"/>
    </row>
    <row r="282" ht="15.75" customHeight="1">
      <c r="A282" s="17"/>
      <c r="B282" s="18"/>
      <c r="C282" s="17"/>
      <c r="D282" s="18"/>
      <c r="G282" s="17"/>
      <c r="H282" s="18"/>
      <c r="J282" s="18"/>
      <c r="L282" s="12"/>
    </row>
    <row r="283" ht="15.75" customHeight="1">
      <c r="A283" s="17"/>
      <c r="B283" s="18"/>
      <c r="C283" s="17"/>
      <c r="D283" s="18"/>
      <c r="G283" s="17"/>
      <c r="H283" s="18"/>
      <c r="J283" s="18"/>
      <c r="L283" s="12"/>
    </row>
    <row r="284" ht="15.75" customHeight="1">
      <c r="A284" s="17"/>
      <c r="B284" s="18"/>
      <c r="C284" s="17"/>
      <c r="D284" s="18"/>
      <c r="G284" s="17"/>
      <c r="H284" s="18"/>
      <c r="J284" s="18"/>
      <c r="L284" s="12"/>
    </row>
    <row r="285" ht="15.75" customHeight="1">
      <c r="A285" s="17"/>
      <c r="B285" s="18"/>
      <c r="C285" s="17"/>
      <c r="D285" s="18"/>
      <c r="G285" s="17"/>
      <c r="H285" s="18"/>
      <c r="J285" s="18"/>
      <c r="L285" s="12"/>
    </row>
    <row r="286" ht="15.75" customHeight="1">
      <c r="A286" s="17"/>
      <c r="B286" s="18"/>
      <c r="C286" s="17"/>
      <c r="D286" s="18"/>
      <c r="G286" s="17"/>
      <c r="H286" s="18"/>
      <c r="J286" s="18"/>
      <c r="L286" s="12"/>
    </row>
    <row r="287" ht="15.75" customHeight="1">
      <c r="A287" s="17"/>
      <c r="B287" s="18"/>
      <c r="C287" s="17"/>
      <c r="D287" s="18"/>
      <c r="G287" s="17"/>
      <c r="H287" s="18"/>
      <c r="J287" s="18"/>
      <c r="L287" s="12"/>
    </row>
    <row r="288" ht="15.75" customHeight="1">
      <c r="A288" s="17"/>
      <c r="B288" s="18"/>
      <c r="C288" s="17"/>
      <c r="D288" s="18"/>
      <c r="G288" s="17"/>
      <c r="H288" s="18"/>
      <c r="J288" s="18"/>
      <c r="L288" s="12"/>
    </row>
    <row r="289" ht="15.75" customHeight="1">
      <c r="A289" s="17"/>
      <c r="B289" s="18"/>
      <c r="C289" s="17"/>
      <c r="D289" s="18"/>
      <c r="G289" s="17"/>
      <c r="H289" s="18"/>
      <c r="J289" s="18"/>
      <c r="L289" s="12"/>
    </row>
    <row r="290" ht="15.75" customHeight="1">
      <c r="A290" s="17"/>
      <c r="B290" s="18"/>
      <c r="C290" s="17"/>
      <c r="D290" s="18"/>
      <c r="G290" s="17"/>
      <c r="H290" s="18"/>
      <c r="J290" s="18"/>
      <c r="L290" s="12"/>
    </row>
    <row r="291" ht="15.75" customHeight="1">
      <c r="A291" s="17"/>
      <c r="B291" s="18"/>
      <c r="C291" s="17"/>
      <c r="D291" s="18"/>
      <c r="G291" s="17"/>
      <c r="H291" s="18"/>
      <c r="J291" s="18"/>
      <c r="L291" s="12"/>
    </row>
    <row r="292" ht="15.75" customHeight="1">
      <c r="A292" s="17"/>
      <c r="B292" s="18"/>
      <c r="C292" s="17"/>
      <c r="D292" s="18"/>
      <c r="G292" s="17"/>
      <c r="H292" s="18"/>
      <c r="J292" s="18"/>
      <c r="L292" s="12"/>
    </row>
    <row r="293" ht="15.75" customHeight="1">
      <c r="A293" s="17"/>
      <c r="B293" s="18"/>
      <c r="C293" s="17"/>
      <c r="D293" s="18"/>
      <c r="G293" s="17"/>
      <c r="H293" s="18"/>
      <c r="J293" s="18"/>
      <c r="L293" s="12"/>
    </row>
    <row r="294" ht="15.75" customHeight="1">
      <c r="A294" s="17"/>
      <c r="B294" s="18"/>
      <c r="C294" s="17"/>
      <c r="D294" s="18"/>
      <c r="G294" s="17"/>
      <c r="H294" s="18"/>
      <c r="J294" s="18"/>
      <c r="L294" s="12"/>
    </row>
    <row r="295" ht="15.75" customHeight="1">
      <c r="A295" s="17"/>
      <c r="B295" s="18"/>
      <c r="C295" s="17"/>
      <c r="D295" s="18"/>
      <c r="G295" s="17"/>
      <c r="H295" s="18"/>
      <c r="J295" s="18"/>
      <c r="L295" s="12"/>
    </row>
    <row r="296" ht="15.75" customHeight="1">
      <c r="A296" s="17"/>
      <c r="B296" s="18"/>
      <c r="C296" s="17"/>
      <c r="D296" s="18"/>
      <c r="G296" s="17"/>
      <c r="H296" s="18"/>
      <c r="J296" s="18"/>
      <c r="L296" s="12"/>
    </row>
    <row r="297" ht="15.75" customHeight="1">
      <c r="A297" s="17"/>
      <c r="B297" s="18"/>
      <c r="C297" s="17"/>
      <c r="D297" s="18"/>
      <c r="G297" s="17"/>
      <c r="H297" s="18"/>
      <c r="J297" s="18"/>
      <c r="L297" s="12"/>
    </row>
    <row r="298" ht="15.75" customHeight="1">
      <c r="A298" s="17"/>
      <c r="B298" s="18"/>
      <c r="C298" s="17"/>
      <c r="D298" s="18"/>
      <c r="G298" s="17"/>
      <c r="H298" s="18"/>
      <c r="J298" s="18"/>
      <c r="L298" s="12"/>
    </row>
    <row r="299" ht="15.75" customHeight="1">
      <c r="A299" s="17"/>
      <c r="B299" s="18"/>
      <c r="C299" s="17"/>
      <c r="D299" s="18"/>
      <c r="G299" s="17"/>
      <c r="H299" s="18"/>
      <c r="J299" s="18"/>
      <c r="L299" s="12"/>
    </row>
    <row r="300" ht="15.75" customHeight="1">
      <c r="A300" s="17"/>
      <c r="B300" s="18"/>
      <c r="C300" s="17"/>
      <c r="D300" s="18"/>
      <c r="G300" s="17"/>
      <c r="H300" s="18"/>
      <c r="J300" s="18"/>
      <c r="L300" s="12"/>
    </row>
    <row r="301" ht="15.75" customHeight="1">
      <c r="A301" s="17"/>
      <c r="B301" s="18"/>
      <c r="C301" s="17"/>
      <c r="D301" s="18"/>
      <c r="G301" s="17"/>
      <c r="H301" s="18"/>
      <c r="J301" s="18"/>
      <c r="L301" s="12"/>
    </row>
    <row r="302" ht="15.75" customHeight="1">
      <c r="A302" s="17"/>
      <c r="B302" s="18"/>
      <c r="C302" s="17"/>
      <c r="D302" s="18"/>
      <c r="G302" s="17"/>
      <c r="H302" s="18"/>
      <c r="J302" s="18"/>
      <c r="L302" s="12"/>
    </row>
    <row r="303" ht="15.75" customHeight="1">
      <c r="A303" s="17"/>
      <c r="B303" s="18"/>
      <c r="C303" s="17"/>
      <c r="D303" s="18"/>
      <c r="G303" s="17"/>
      <c r="H303" s="18"/>
      <c r="J303" s="18"/>
      <c r="L303" s="12"/>
    </row>
    <row r="304" ht="15.75" customHeight="1">
      <c r="A304" s="17"/>
      <c r="B304" s="18"/>
      <c r="C304" s="17"/>
      <c r="D304" s="18"/>
      <c r="G304" s="17"/>
      <c r="H304" s="18"/>
      <c r="J304" s="18"/>
      <c r="L304" s="12"/>
    </row>
    <row r="305" ht="15.75" customHeight="1">
      <c r="A305" s="17"/>
      <c r="B305" s="18"/>
      <c r="C305" s="17"/>
      <c r="D305" s="18"/>
      <c r="G305" s="17"/>
      <c r="H305" s="18"/>
      <c r="J305" s="18"/>
      <c r="L305" s="12"/>
    </row>
    <row r="306" ht="15.75" customHeight="1">
      <c r="A306" s="17"/>
      <c r="B306" s="18"/>
      <c r="C306" s="17"/>
      <c r="D306" s="18"/>
      <c r="G306" s="17"/>
      <c r="H306" s="18"/>
      <c r="J306" s="18"/>
      <c r="L306" s="12"/>
    </row>
    <row r="307" ht="15.75" customHeight="1">
      <c r="A307" s="17"/>
      <c r="B307" s="18"/>
      <c r="C307" s="17"/>
      <c r="D307" s="18"/>
      <c r="G307" s="17"/>
      <c r="H307" s="18"/>
      <c r="J307" s="18"/>
      <c r="L307" s="12"/>
    </row>
    <row r="308" ht="15.75" customHeight="1">
      <c r="A308" s="17"/>
      <c r="B308" s="18"/>
      <c r="C308" s="17"/>
      <c r="D308" s="18"/>
      <c r="G308" s="17"/>
      <c r="H308" s="18"/>
      <c r="J308" s="18"/>
      <c r="L308" s="12"/>
    </row>
    <row r="309" ht="15.75" customHeight="1">
      <c r="A309" s="17"/>
      <c r="B309" s="18"/>
      <c r="C309" s="17"/>
      <c r="D309" s="18"/>
      <c r="G309" s="17"/>
      <c r="H309" s="18"/>
      <c r="J309" s="18"/>
      <c r="L309" s="12"/>
    </row>
    <row r="310" ht="15.75" customHeight="1">
      <c r="A310" s="17"/>
      <c r="B310" s="18"/>
      <c r="C310" s="17"/>
      <c r="D310" s="18"/>
      <c r="G310" s="17"/>
      <c r="H310" s="18"/>
      <c r="J310" s="18"/>
      <c r="L310" s="12"/>
    </row>
    <row r="311" ht="15.75" customHeight="1">
      <c r="A311" s="17"/>
      <c r="B311" s="18"/>
      <c r="C311" s="17"/>
      <c r="D311" s="18"/>
      <c r="G311" s="17"/>
      <c r="H311" s="18"/>
      <c r="J311" s="18"/>
      <c r="L311" s="12"/>
    </row>
    <row r="312" ht="15.75" customHeight="1">
      <c r="A312" s="17"/>
      <c r="B312" s="18"/>
      <c r="C312" s="17"/>
      <c r="D312" s="18"/>
      <c r="G312" s="17"/>
      <c r="H312" s="18"/>
      <c r="J312" s="18"/>
      <c r="L312" s="12"/>
    </row>
    <row r="313" ht="15.75" customHeight="1">
      <c r="A313" s="17"/>
      <c r="B313" s="18"/>
      <c r="C313" s="17"/>
      <c r="D313" s="18"/>
      <c r="G313" s="17"/>
      <c r="H313" s="18"/>
      <c r="J313" s="18"/>
      <c r="L313" s="12"/>
    </row>
    <row r="314" ht="15.75" customHeight="1">
      <c r="A314" s="17"/>
      <c r="B314" s="18"/>
      <c r="C314" s="17"/>
      <c r="D314" s="18"/>
      <c r="G314" s="17"/>
      <c r="H314" s="18"/>
      <c r="J314" s="18"/>
      <c r="L314" s="12"/>
    </row>
    <row r="315" ht="15.75" customHeight="1">
      <c r="A315" s="17"/>
      <c r="B315" s="18"/>
      <c r="C315" s="17"/>
      <c r="D315" s="18"/>
      <c r="G315" s="17"/>
      <c r="H315" s="18"/>
      <c r="J315" s="18"/>
      <c r="L315" s="12"/>
    </row>
    <row r="316" ht="15.75" customHeight="1">
      <c r="A316" s="17"/>
      <c r="B316" s="18"/>
      <c r="C316" s="17"/>
      <c r="D316" s="18"/>
      <c r="G316" s="17"/>
      <c r="H316" s="18"/>
      <c r="J316" s="18"/>
      <c r="L316" s="12"/>
    </row>
    <row r="317" ht="15.75" customHeight="1">
      <c r="A317" s="17"/>
      <c r="B317" s="18"/>
      <c r="C317" s="17"/>
      <c r="D317" s="18"/>
      <c r="G317" s="17"/>
      <c r="H317" s="18"/>
      <c r="J317" s="18"/>
      <c r="L317" s="12"/>
    </row>
    <row r="318" ht="15.75" customHeight="1">
      <c r="A318" s="17"/>
      <c r="B318" s="18"/>
      <c r="C318" s="17"/>
      <c r="D318" s="18"/>
      <c r="G318" s="17"/>
      <c r="H318" s="18"/>
      <c r="J318" s="18"/>
      <c r="L318" s="12"/>
    </row>
    <row r="319" ht="15.75" customHeight="1">
      <c r="A319" s="17"/>
      <c r="B319" s="18"/>
      <c r="C319" s="17"/>
      <c r="D319" s="18"/>
      <c r="G319" s="17"/>
      <c r="H319" s="18"/>
      <c r="J319" s="18"/>
      <c r="L319" s="12"/>
    </row>
    <row r="320" ht="15.75" customHeight="1">
      <c r="A320" s="17"/>
      <c r="B320" s="18"/>
      <c r="C320" s="17"/>
      <c r="D320" s="18"/>
      <c r="G320" s="17"/>
      <c r="H320" s="18"/>
      <c r="J320" s="18"/>
      <c r="L320" s="12"/>
    </row>
    <row r="321" ht="15.75" customHeight="1">
      <c r="A321" s="17"/>
      <c r="B321" s="18"/>
      <c r="C321" s="17"/>
      <c r="D321" s="18"/>
      <c r="G321" s="17"/>
      <c r="H321" s="18"/>
      <c r="J321" s="18"/>
      <c r="L321" s="12"/>
    </row>
    <row r="322" ht="15.75" customHeight="1">
      <c r="A322" s="17"/>
      <c r="B322" s="18"/>
      <c r="C322" s="17"/>
      <c r="D322" s="18"/>
      <c r="G322" s="17"/>
      <c r="H322" s="18"/>
      <c r="J322" s="18"/>
      <c r="L322" s="12"/>
    </row>
    <row r="323" ht="15.75" customHeight="1">
      <c r="A323" s="17"/>
      <c r="B323" s="18"/>
      <c r="C323" s="17"/>
      <c r="D323" s="18"/>
      <c r="G323" s="17"/>
      <c r="H323" s="18"/>
      <c r="J323" s="18"/>
      <c r="L323" s="12"/>
    </row>
    <row r="324" ht="15.75" customHeight="1">
      <c r="A324" s="17"/>
      <c r="B324" s="18"/>
      <c r="C324" s="17"/>
      <c r="D324" s="18"/>
      <c r="G324" s="17"/>
      <c r="H324" s="18"/>
      <c r="J324" s="18"/>
      <c r="L324" s="12"/>
    </row>
    <row r="325" ht="15.75" customHeight="1">
      <c r="A325" s="17"/>
      <c r="B325" s="18"/>
      <c r="C325" s="17"/>
      <c r="D325" s="18"/>
      <c r="G325" s="17"/>
      <c r="H325" s="18"/>
      <c r="J325" s="18"/>
      <c r="L325" s="12"/>
    </row>
    <row r="326" ht="15.75" customHeight="1">
      <c r="A326" s="17"/>
      <c r="B326" s="18"/>
      <c r="C326" s="17"/>
      <c r="D326" s="18"/>
      <c r="G326" s="17"/>
      <c r="H326" s="18"/>
      <c r="J326" s="18"/>
      <c r="L326" s="12"/>
    </row>
    <row r="327" ht="15.75" customHeight="1">
      <c r="A327" s="17"/>
      <c r="B327" s="18"/>
      <c r="C327" s="17"/>
      <c r="D327" s="18"/>
      <c r="G327" s="17"/>
      <c r="H327" s="18"/>
      <c r="J327" s="18"/>
      <c r="L327" s="12"/>
    </row>
    <row r="328" ht="15.75" customHeight="1">
      <c r="A328" s="17"/>
      <c r="B328" s="18"/>
      <c r="C328" s="17"/>
      <c r="D328" s="18"/>
      <c r="G328" s="17"/>
      <c r="H328" s="18"/>
      <c r="J328" s="18"/>
      <c r="L328" s="12"/>
    </row>
    <row r="329" ht="15.75" customHeight="1">
      <c r="A329" s="17"/>
      <c r="B329" s="18"/>
      <c r="C329" s="17"/>
      <c r="D329" s="18"/>
      <c r="G329" s="17"/>
      <c r="H329" s="18"/>
      <c r="J329" s="18"/>
      <c r="L329" s="12"/>
    </row>
    <row r="330" ht="15.75" customHeight="1">
      <c r="A330" s="17"/>
      <c r="B330" s="18"/>
      <c r="C330" s="17"/>
      <c r="D330" s="18"/>
      <c r="G330" s="17"/>
      <c r="H330" s="18"/>
      <c r="J330" s="18"/>
      <c r="L330" s="12"/>
    </row>
    <row r="331" ht="15.75" customHeight="1">
      <c r="A331" s="17"/>
      <c r="B331" s="18"/>
      <c r="C331" s="17"/>
      <c r="D331" s="18"/>
      <c r="G331" s="17"/>
      <c r="H331" s="18"/>
      <c r="J331" s="18"/>
      <c r="L331" s="12"/>
    </row>
    <row r="332" ht="15.75" customHeight="1">
      <c r="A332" s="17"/>
      <c r="B332" s="18"/>
      <c r="C332" s="17"/>
      <c r="D332" s="18"/>
      <c r="G332" s="17"/>
      <c r="H332" s="18"/>
      <c r="J332" s="18"/>
      <c r="L332" s="12"/>
    </row>
    <row r="333" ht="15.75" customHeight="1">
      <c r="A333" s="17"/>
      <c r="B333" s="18"/>
      <c r="C333" s="17"/>
      <c r="D333" s="18"/>
      <c r="G333" s="17"/>
      <c r="H333" s="18"/>
      <c r="J333" s="18"/>
      <c r="L333" s="12"/>
    </row>
    <row r="334" ht="15.75" customHeight="1">
      <c r="A334" s="17"/>
      <c r="B334" s="18"/>
      <c r="C334" s="17"/>
      <c r="D334" s="18"/>
      <c r="G334" s="17"/>
      <c r="H334" s="18"/>
      <c r="J334" s="18"/>
      <c r="L334" s="12"/>
    </row>
    <row r="335" ht="15.75" customHeight="1">
      <c r="A335" s="17"/>
      <c r="B335" s="18"/>
      <c r="C335" s="17"/>
      <c r="D335" s="18"/>
      <c r="G335" s="17"/>
      <c r="H335" s="18"/>
      <c r="J335" s="18"/>
      <c r="L335" s="12"/>
    </row>
    <row r="336" ht="15.75" customHeight="1">
      <c r="A336" s="17"/>
      <c r="B336" s="18"/>
      <c r="C336" s="17"/>
      <c r="D336" s="18"/>
      <c r="G336" s="17"/>
      <c r="H336" s="18"/>
      <c r="J336" s="18"/>
      <c r="L336" s="12"/>
    </row>
    <row r="337" ht="15.75" customHeight="1">
      <c r="A337" s="17"/>
      <c r="B337" s="18"/>
      <c r="C337" s="17"/>
      <c r="D337" s="18"/>
      <c r="G337" s="17"/>
      <c r="H337" s="18"/>
      <c r="J337" s="18"/>
      <c r="L337" s="12"/>
    </row>
    <row r="338" ht="15.75" customHeight="1">
      <c r="A338" s="17"/>
      <c r="B338" s="18"/>
      <c r="C338" s="17"/>
      <c r="D338" s="18"/>
      <c r="G338" s="17"/>
      <c r="H338" s="18"/>
      <c r="J338" s="18"/>
      <c r="L338" s="12"/>
    </row>
    <row r="339" ht="15.75" customHeight="1">
      <c r="A339" s="17"/>
      <c r="B339" s="18"/>
      <c r="C339" s="17"/>
      <c r="D339" s="18"/>
      <c r="G339" s="17"/>
      <c r="H339" s="18"/>
      <c r="J339" s="18"/>
      <c r="L339" s="12"/>
    </row>
    <row r="340" ht="15.75" customHeight="1">
      <c r="A340" s="17"/>
      <c r="B340" s="18"/>
      <c r="C340" s="17"/>
      <c r="D340" s="18"/>
      <c r="G340" s="17"/>
      <c r="H340" s="18"/>
      <c r="J340" s="18"/>
      <c r="L340" s="12"/>
    </row>
    <row r="341" ht="15.75" customHeight="1">
      <c r="A341" s="17"/>
      <c r="B341" s="18"/>
      <c r="C341" s="17"/>
      <c r="D341" s="18"/>
      <c r="G341" s="17"/>
      <c r="H341" s="18"/>
      <c r="J341" s="18"/>
      <c r="L341" s="12"/>
    </row>
    <row r="342" ht="15.75" customHeight="1">
      <c r="A342" s="17"/>
      <c r="B342" s="18"/>
      <c r="C342" s="17"/>
      <c r="D342" s="18"/>
      <c r="G342" s="17"/>
      <c r="H342" s="18"/>
      <c r="J342" s="18"/>
      <c r="L342" s="12"/>
    </row>
    <row r="343" ht="15.75" customHeight="1">
      <c r="A343" s="17"/>
      <c r="B343" s="18"/>
      <c r="C343" s="17"/>
      <c r="D343" s="18"/>
      <c r="G343" s="17"/>
      <c r="H343" s="18"/>
      <c r="J343" s="18"/>
      <c r="L343" s="12"/>
    </row>
    <row r="344" ht="15.75" customHeight="1">
      <c r="A344" s="17"/>
      <c r="B344" s="18"/>
      <c r="C344" s="17"/>
      <c r="D344" s="18"/>
      <c r="G344" s="17"/>
      <c r="H344" s="18"/>
      <c r="J344" s="18"/>
      <c r="L344" s="12"/>
    </row>
    <row r="345" ht="15.75" customHeight="1">
      <c r="A345" s="17"/>
      <c r="B345" s="18"/>
      <c r="C345" s="17"/>
      <c r="D345" s="18"/>
      <c r="G345" s="17"/>
      <c r="H345" s="18"/>
      <c r="J345" s="18"/>
      <c r="L345" s="12"/>
    </row>
    <row r="346" ht="15.75" customHeight="1">
      <c r="A346" s="17"/>
      <c r="B346" s="18"/>
      <c r="C346" s="17"/>
      <c r="D346" s="18"/>
      <c r="G346" s="17"/>
      <c r="H346" s="18"/>
      <c r="J346" s="18"/>
      <c r="L346" s="12"/>
    </row>
    <row r="347" ht="15.75" customHeight="1">
      <c r="A347" s="17"/>
      <c r="B347" s="18"/>
      <c r="C347" s="17"/>
      <c r="D347" s="18"/>
      <c r="G347" s="17"/>
      <c r="H347" s="18"/>
      <c r="J347" s="18"/>
      <c r="L347" s="12"/>
    </row>
    <row r="348" ht="15.75" customHeight="1">
      <c r="A348" s="17"/>
      <c r="B348" s="18"/>
      <c r="C348" s="17"/>
      <c r="D348" s="18"/>
      <c r="G348" s="17"/>
      <c r="H348" s="18"/>
      <c r="J348" s="18"/>
      <c r="L348" s="12"/>
    </row>
    <row r="349" ht="15.75" customHeight="1">
      <c r="A349" s="17"/>
      <c r="B349" s="18"/>
      <c r="C349" s="17"/>
      <c r="D349" s="18"/>
      <c r="G349" s="17"/>
      <c r="H349" s="18"/>
      <c r="J349" s="18"/>
      <c r="L349" s="12"/>
    </row>
    <row r="350" ht="15.75" customHeight="1">
      <c r="A350" s="17"/>
      <c r="B350" s="18"/>
      <c r="C350" s="17"/>
      <c r="D350" s="18"/>
      <c r="G350" s="17"/>
      <c r="H350" s="18"/>
      <c r="J350" s="18"/>
      <c r="L350" s="12"/>
    </row>
    <row r="351" ht="15.75" customHeight="1">
      <c r="A351" s="17"/>
      <c r="B351" s="18"/>
      <c r="C351" s="17"/>
      <c r="D351" s="18"/>
      <c r="G351" s="17"/>
      <c r="H351" s="18"/>
      <c r="J351" s="18"/>
      <c r="L351" s="12"/>
    </row>
    <row r="352" ht="15.75" customHeight="1">
      <c r="A352" s="17"/>
      <c r="B352" s="18"/>
      <c r="C352" s="17"/>
      <c r="D352" s="18"/>
      <c r="G352" s="17"/>
      <c r="H352" s="18"/>
      <c r="J352" s="18"/>
      <c r="L352" s="12"/>
    </row>
    <row r="353" ht="15.75" customHeight="1">
      <c r="A353" s="17"/>
      <c r="B353" s="18"/>
      <c r="C353" s="17"/>
      <c r="D353" s="18"/>
      <c r="G353" s="17"/>
      <c r="H353" s="18"/>
      <c r="J353" s="18"/>
      <c r="L353" s="12"/>
    </row>
    <row r="354" ht="15.75" customHeight="1">
      <c r="A354" s="17"/>
      <c r="B354" s="18"/>
      <c r="C354" s="17"/>
      <c r="D354" s="18"/>
      <c r="G354" s="17"/>
      <c r="H354" s="18"/>
      <c r="J354" s="18"/>
      <c r="L354" s="12"/>
    </row>
    <row r="355" ht="15.75" customHeight="1">
      <c r="A355" s="17"/>
      <c r="B355" s="18"/>
      <c r="C355" s="17"/>
      <c r="D355" s="18"/>
      <c r="G355" s="17"/>
      <c r="H355" s="18"/>
      <c r="J355" s="18"/>
      <c r="L355" s="12"/>
    </row>
    <row r="356" ht="15.75" customHeight="1">
      <c r="A356" s="17"/>
      <c r="B356" s="18"/>
      <c r="C356" s="17"/>
      <c r="D356" s="18"/>
      <c r="G356" s="17"/>
      <c r="H356" s="18"/>
      <c r="J356" s="18"/>
      <c r="L356" s="12"/>
    </row>
    <row r="357" ht="15.75" customHeight="1">
      <c r="A357" s="17"/>
      <c r="B357" s="18"/>
      <c r="C357" s="17"/>
      <c r="D357" s="18"/>
      <c r="G357" s="17"/>
      <c r="H357" s="18"/>
      <c r="J357" s="18"/>
      <c r="L357" s="12"/>
    </row>
    <row r="358" ht="15.75" customHeight="1">
      <c r="A358" s="17"/>
      <c r="B358" s="18"/>
      <c r="C358" s="17"/>
      <c r="D358" s="18"/>
      <c r="G358" s="17"/>
      <c r="H358" s="18"/>
      <c r="J358" s="18"/>
      <c r="L358" s="12"/>
    </row>
    <row r="359" ht="15.75" customHeight="1">
      <c r="A359" s="17"/>
      <c r="B359" s="18"/>
      <c r="C359" s="17"/>
      <c r="D359" s="18"/>
      <c r="G359" s="17"/>
      <c r="H359" s="18"/>
      <c r="J359" s="18"/>
      <c r="L359" s="12"/>
    </row>
    <row r="360" ht="15.75" customHeight="1">
      <c r="A360" s="17"/>
      <c r="B360" s="18"/>
      <c r="C360" s="17"/>
      <c r="D360" s="18"/>
      <c r="G360" s="17"/>
      <c r="H360" s="18"/>
      <c r="J360" s="18"/>
      <c r="L360" s="12"/>
    </row>
    <row r="361" ht="15.75" customHeight="1">
      <c r="A361" s="17"/>
      <c r="B361" s="18"/>
      <c r="C361" s="17"/>
      <c r="D361" s="18"/>
      <c r="G361" s="17"/>
      <c r="H361" s="18"/>
      <c r="J361" s="18"/>
      <c r="L361" s="12"/>
    </row>
    <row r="362" ht="15.75" customHeight="1">
      <c r="A362" s="17"/>
      <c r="B362" s="18"/>
      <c r="C362" s="17"/>
      <c r="D362" s="18"/>
      <c r="G362" s="17"/>
      <c r="H362" s="18"/>
      <c r="J362" s="18"/>
      <c r="L362" s="12"/>
    </row>
    <row r="363" ht="15.75" customHeight="1">
      <c r="A363" s="17"/>
      <c r="B363" s="18"/>
      <c r="C363" s="17"/>
      <c r="D363" s="18"/>
      <c r="G363" s="17"/>
      <c r="H363" s="18"/>
      <c r="J363" s="18"/>
      <c r="L363" s="12"/>
    </row>
    <row r="364" ht="15.75" customHeight="1">
      <c r="A364" s="17"/>
      <c r="B364" s="18"/>
      <c r="C364" s="17"/>
      <c r="D364" s="18"/>
      <c r="G364" s="17"/>
      <c r="H364" s="18"/>
      <c r="J364" s="18"/>
      <c r="L364" s="12"/>
    </row>
    <row r="365" ht="15.75" customHeight="1">
      <c r="A365" s="17"/>
      <c r="B365" s="18"/>
      <c r="C365" s="17"/>
      <c r="D365" s="18"/>
      <c r="G365" s="17"/>
      <c r="H365" s="18"/>
      <c r="J365" s="18"/>
      <c r="L365" s="12"/>
    </row>
    <row r="366" ht="15.75" customHeight="1">
      <c r="A366" s="17"/>
      <c r="B366" s="18"/>
      <c r="C366" s="17"/>
      <c r="D366" s="18"/>
      <c r="G366" s="17"/>
      <c r="H366" s="18"/>
      <c r="J366" s="18"/>
      <c r="L366" s="12"/>
    </row>
    <row r="367" ht="15.75" customHeight="1">
      <c r="A367" s="17"/>
      <c r="B367" s="18"/>
      <c r="C367" s="17"/>
      <c r="D367" s="18"/>
      <c r="G367" s="17"/>
      <c r="H367" s="18"/>
      <c r="J367" s="18"/>
      <c r="L367" s="12"/>
    </row>
    <row r="368" ht="15.75" customHeight="1">
      <c r="A368" s="17"/>
      <c r="B368" s="18"/>
      <c r="C368" s="17"/>
      <c r="D368" s="18"/>
      <c r="G368" s="17"/>
      <c r="H368" s="18"/>
      <c r="J368" s="18"/>
      <c r="L368" s="12"/>
    </row>
    <row r="369" ht="15.75" customHeight="1">
      <c r="A369" s="17"/>
      <c r="B369" s="18"/>
      <c r="C369" s="17"/>
      <c r="D369" s="18"/>
      <c r="G369" s="17"/>
      <c r="H369" s="18"/>
      <c r="J369" s="18"/>
      <c r="L369" s="12"/>
    </row>
    <row r="370" ht="15.75" customHeight="1">
      <c r="A370" s="17"/>
      <c r="B370" s="18"/>
      <c r="C370" s="17"/>
      <c r="D370" s="18"/>
      <c r="G370" s="17"/>
      <c r="H370" s="18"/>
      <c r="J370" s="18"/>
      <c r="L370" s="12"/>
    </row>
    <row r="371" ht="15.75" customHeight="1">
      <c r="A371" s="17"/>
      <c r="B371" s="18"/>
      <c r="C371" s="17"/>
      <c r="D371" s="18"/>
      <c r="G371" s="17"/>
      <c r="H371" s="18"/>
      <c r="J371" s="18"/>
      <c r="L371" s="12"/>
    </row>
    <row r="372" ht="15.75" customHeight="1">
      <c r="A372" s="17"/>
      <c r="B372" s="18"/>
      <c r="C372" s="17"/>
      <c r="D372" s="18"/>
      <c r="G372" s="17"/>
      <c r="H372" s="18"/>
      <c r="J372" s="18"/>
      <c r="L372" s="12"/>
    </row>
    <row r="373" ht="15.75" customHeight="1">
      <c r="A373" s="17"/>
      <c r="B373" s="18"/>
      <c r="C373" s="17"/>
      <c r="D373" s="18"/>
      <c r="G373" s="17"/>
      <c r="H373" s="18"/>
      <c r="J373" s="18"/>
      <c r="L373" s="12"/>
    </row>
    <row r="374" ht="15.75" customHeight="1">
      <c r="A374" s="17"/>
      <c r="B374" s="18"/>
      <c r="C374" s="17"/>
      <c r="D374" s="18"/>
      <c r="G374" s="17"/>
      <c r="H374" s="18"/>
      <c r="J374" s="18"/>
      <c r="L374" s="12"/>
    </row>
    <row r="375" ht="15.75" customHeight="1">
      <c r="A375" s="17"/>
      <c r="B375" s="18"/>
      <c r="C375" s="17"/>
      <c r="D375" s="18"/>
      <c r="G375" s="17"/>
      <c r="H375" s="18"/>
      <c r="J375" s="18"/>
      <c r="L375" s="12"/>
    </row>
    <row r="376" ht="15.75" customHeight="1">
      <c r="A376" s="17"/>
      <c r="B376" s="18"/>
      <c r="C376" s="17"/>
      <c r="D376" s="18"/>
      <c r="G376" s="17"/>
      <c r="H376" s="18"/>
      <c r="J376" s="18"/>
      <c r="L376" s="12"/>
    </row>
    <row r="377" ht="15.75" customHeight="1">
      <c r="A377" s="17"/>
      <c r="B377" s="18"/>
      <c r="C377" s="17"/>
      <c r="D377" s="18"/>
      <c r="G377" s="17"/>
      <c r="H377" s="18"/>
      <c r="J377" s="18"/>
      <c r="L377" s="12"/>
    </row>
    <row r="378" ht="15.75" customHeight="1">
      <c r="A378" s="17"/>
      <c r="B378" s="18"/>
      <c r="C378" s="17"/>
      <c r="D378" s="18"/>
      <c r="G378" s="17"/>
      <c r="H378" s="18"/>
      <c r="J378" s="18"/>
      <c r="L378" s="12"/>
    </row>
    <row r="379" ht="15.75" customHeight="1">
      <c r="A379" s="17"/>
      <c r="B379" s="18"/>
      <c r="C379" s="17"/>
      <c r="D379" s="18"/>
      <c r="G379" s="17"/>
      <c r="H379" s="18"/>
      <c r="J379" s="18"/>
      <c r="L379" s="12"/>
    </row>
    <row r="380" ht="15.75" customHeight="1">
      <c r="A380" s="17"/>
      <c r="B380" s="18"/>
      <c r="C380" s="17"/>
      <c r="D380" s="18"/>
      <c r="G380" s="17"/>
      <c r="H380" s="18"/>
      <c r="J380" s="18"/>
      <c r="L380" s="12"/>
    </row>
    <row r="381" ht="15.75" customHeight="1">
      <c r="A381" s="17"/>
      <c r="B381" s="18"/>
      <c r="C381" s="17"/>
      <c r="D381" s="18"/>
      <c r="G381" s="17"/>
      <c r="H381" s="18"/>
      <c r="J381" s="18"/>
      <c r="L381" s="12"/>
    </row>
    <row r="382" ht="15.75" customHeight="1">
      <c r="A382" s="17"/>
      <c r="B382" s="18"/>
      <c r="C382" s="17"/>
      <c r="D382" s="18"/>
      <c r="G382" s="17"/>
      <c r="H382" s="18"/>
      <c r="J382" s="18"/>
      <c r="L382" s="12"/>
    </row>
    <row r="383" ht="15.75" customHeight="1">
      <c r="A383" s="17"/>
      <c r="B383" s="18"/>
      <c r="C383" s="17"/>
      <c r="D383" s="18"/>
      <c r="G383" s="17"/>
      <c r="H383" s="18"/>
      <c r="J383" s="18"/>
      <c r="L383" s="12"/>
    </row>
    <row r="384" ht="15.75" customHeight="1">
      <c r="A384" s="17"/>
      <c r="B384" s="18"/>
      <c r="C384" s="17"/>
      <c r="D384" s="18"/>
      <c r="G384" s="17"/>
      <c r="H384" s="18"/>
      <c r="J384" s="18"/>
      <c r="L384" s="12"/>
    </row>
    <row r="385" ht="15.75" customHeight="1">
      <c r="A385" s="17"/>
      <c r="B385" s="18"/>
      <c r="C385" s="17"/>
      <c r="D385" s="18"/>
      <c r="G385" s="17"/>
      <c r="H385" s="18"/>
      <c r="J385" s="18"/>
      <c r="L385" s="12"/>
    </row>
    <row r="386" ht="15.75" customHeight="1">
      <c r="A386" s="17"/>
      <c r="B386" s="18"/>
      <c r="C386" s="17"/>
      <c r="D386" s="18"/>
      <c r="G386" s="17"/>
      <c r="H386" s="18"/>
      <c r="J386" s="18"/>
      <c r="L386" s="12"/>
    </row>
    <row r="387" ht="15.75" customHeight="1">
      <c r="A387" s="17"/>
      <c r="B387" s="18"/>
      <c r="C387" s="17"/>
      <c r="D387" s="18"/>
      <c r="G387" s="17"/>
      <c r="H387" s="18"/>
      <c r="J387" s="18"/>
      <c r="L387" s="12"/>
    </row>
    <row r="388" ht="15.75" customHeight="1">
      <c r="A388" s="17"/>
      <c r="B388" s="18"/>
      <c r="C388" s="17"/>
      <c r="D388" s="18"/>
      <c r="G388" s="17"/>
      <c r="H388" s="18"/>
      <c r="J388" s="18"/>
      <c r="L388" s="12"/>
    </row>
    <row r="389" ht="15.75" customHeight="1">
      <c r="A389" s="17"/>
      <c r="B389" s="18"/>
      <c r="C389" s="17"/>
      <c r="D389" s="18"/>
      <c r="G389" s="17"/>
      <c r="H389" s="18"/>
      <c r="J389" s="18"/>
      <c r="L389" s="12"/>
    </row>
    <row r="390" ht="15.75" customHeight="1">
      <c r="A390" s="17"/>
      <c r="B390" s="18"/>
      <c r="C390" s="17"/>
      <c r="D390" s="18"/>
      <c r="G390" s="17"/>
      <c r="H390" s="18"/>
      <c r="J390" s="18"/>
      <c r="L390" s="12"/>
    </row>
    <row r="391" ht="15.75" customHeight="1">
      <c r="A391" s="17"/>
      <c r="B391" s="18"/>
      <c r="C391" s="17"/>
      <c r="D391" s="18"/>
      <c r="G391" s="17"/>
      <c r="H391" s="18"/>
      <c r="J391" s="18"/>
      <c r="L391" s="12"/>
    </row>
    <row r="392" ht="15.75" customHeight="1">
      <c r="A392" s="17"/>
      <c r="B392" s="18"/>
      <c r="C392" s="17"/>
      <c r="D392" s="18"/>
      <c r="G392" s="17"/>
      <c r="H392" s="18"/>
      <c r="J392" s="18"/>
      <c r="L392" s="12"/>
    </row>
    <row r="393" ht="15.75" customHeight="1">
      <c r="A393" s="17"/>
      <c r="B393" s="18"/>
      <c r="C393" s="17"/>
      <c r="D393" s="18"/>
      <c r="G393" s="17"/>
      <c r="H393" s="18"/>
      <c r="J393" s="18"/>
      <c r="L393" s="12"/>
    </row>
    <row r="394" ht="15.75" customHeight="1">
      <c r="A394" s="17"/>
      <c r="B394" s="18"/>
      <c r="C394" s="17"/>
      <c r="D394" s="18"/>
      <c r="G394" s="17"/>
      <c r="H394" s="18"/>
      <c r="J394" s="18"/>
      <c r="L394" s="12"/>
    </row>
    <row r="395" ht="15.75" customHeight="1">
      <c r="A395" s="17"/>
      <c r="B395" s="18"/>
      <c r="C395" s="17"/>
      <c r="D395" s="18"/>
      <c r="G395" s="17"/>
      <c r="H395" s="18"/>
      <c r="J395" s="18"/>
      <c r="L395" s="12"/>
    </row>
    <row r="396" ht="15.75" customHeight="1">
      <c r="A396" s="17"/>
      <c r="B396" s="18"/>
      <c r="C396" s="17"/>
      <c r="D396" s="18"/>
      <c r="G396" s="17"/>
      <c r="H396" s="18"/>
      <c r="J396" s="18"/>
      <c r="L396" s="12"/>
    </row>
    <row r="397" ht="15.75" customHeight="1">
      <c r="A397" s="17"/>
      <c r="B397" s="18"/>
      <c r="C397" s="17"/>
      <c r="D397" s="18"/>
      <c r="G397" s="17"/>
      <c r="H397" s="18"/>
      <c r="J397" s="18"/>
      <c r="L397" s="12"/>
    </row>
    <row r="398" ht="15.75" customHeight="1">
      <c r="A398" s="17"/>
      <c r="B398" s="18"/>
      <c r="C398" s="17"/>
      <c r="D398" s="18"/>
      <c r="G398" s="17"/>
      <c r="H398" s="18"/>
      <c r="J398" s="18"/>
      <c r="L398" s="12"/>
    </row>
    <row r="399" ht="15.75" customHeight="1">
      <c r="A399" s="17"/>
      <c r="B399" s="18"/>
      <c r="C399" s="17"/>
      <c r="D399" s="18"/>
      <c r="G399" s="17"/>
      <c r="H399" s="18"/>
      <c r="J399" s="18"/>
      <c r="L399" s="12"/>
    </row>
    <row r="400" ht="15.75" customHeight="1">
      <c r="A400" s="17"/>
      <c r="B400" s="18"/>
      <c r="C400" s="17"/>
      <c r="D400" s="18"/>
      <c r="G400" s="17"/>
      <c r="H400" s="18"/>
      <c r="J400" s="18"/>
      <c r="L400" s="12"/>
    </row>
    <row r="401" ht="15.75" customHeight="1">
      <c r="A401" s="17"/>
      <c r="B401" s="18"/>
      <c r="C401" s="17"/>
      <c r="D401" s="18"/>
      <c r="G401" s="17"/>
      <c r="H401" s="18"/>
      <c r="J401" s="18"/>
      <c r="L401" s="12"/>
    </row>
    <row r="402" ht="15.75" customHeight="1">
      <c r="A402" s="17"/>
      <c r="B402" s="18"/>
      <c r="C402" s="17"/>
      <c r="D402" s="18"/>
      <c r="G402" s="17"/>
      <c r="H402" s="18"/>
      <c r="J402" s="18"/>
      <c r="L402" s="12"/>
    </row>
    <row r="403" ht="15.75" customHeight="1">
      <c r="A403" s="17"/>
      <c r="B403" s="18"/>
      <c r="C403" s="17"/>
      <c r="D403" s="18"/>
      <c r="G403" s="17"/>
      <c r="H403" s="18"/>
      <c r="J403" s="18"/>
      <c r="L403" s="12"/>
    </row>
    <row r="404" ht="15.75" customHeight="1">
      <c r="A404" s="17"/>
      <c r="B404" s="18"/>
      <c r="C404" s="17"/>
      <c r="D404" s="18"/>
      <c r="G404" s="17"/>
      <c r="H404" s="18"/>
      <c r="J404" s="18"/>
      <c r="L404" s="12"/>
    </row>
    <row r="405" ht="15.75" customHeight="1">
      <c r="A405" s="17"/>
      <c r="B405" s="18"/>
      <c r="C405" s="17"/>
      <c r="D405" s="18"/>
      <c r="G405" s="17"/>
      <c r="H405" s="18"/>
      <c r="J405" s="18"/>
      <c r="L405" s="12"/>
    </row>
    <row r="406" ht="15.75" customHeight="1">
      <c r="A406" s="17"/>
      <c r="B406" s="18"/>
      <c r="C406" s="17"/>
      <c r="D406" s="18"/>
      <c r="G406" s="17"/>
      <c r="H406" s="18"/>
      <c r="J406" s="18"/>
      <c r="L406" s="12"/>
    </row>
    <row r="407" ht="15.75" customHeight="1">
      <c r="A407" s="17"/>
      <c r="B407" s="18"/>
      <c r="C407" s="17"/>
      <c r="D407" s="18"/>
      <c r="G407" s="17"/>
      <c r="H407" s="18"/>
      <c r="J407" s="18"/>
      <c r="L407" s="12"/>
    </row>
    <row r="408" ht="15.75" customHeight="1">
      <c r="A408" s="17"/>
      <c r="B408" s="18"/>
      <c r="C408" s="17"/>
      <c r="D408" s="18"/>
      <c r="G408" s="17"/>
      <c r="H408" s="18"/>
      <c r="J408" s="18"/>
      <c r="L408" s="12"/>
    </row>
    <row r="409" ht="15.75" customHeight="1">
      <c r="A409" s="17"/>
      <c r="B409" s="18"/>
      <c r="C409" s="17"/>
      <c r="D409" s="18"/>
      <c r="G409" s="17"/>
      <c r="H409" s="18"/>
      <c r="J409" s="18"/>
      <c r="L409" s="12"/>
    </row>
    <row r="410" ht="15.75" customHeight="1">
      <c r="A410" s="17"/>
      <c r="B410" s="18"/>
      <c r="C410" s="17"/>
      <c r="D410" s="18"/>
      <c r="G410" s="17"/>
      <c r="H410" s="18"/>
      <c r="J410" s="18"/>
      <c r="L410" s="12"/>
    </row>
    <row r="411" ht="15.75" customHeight="1">
      <c r="A411" s="17"/>
      <c r="B411" s="18"/>
      <c r="C411" s="17"/>
      <c r="D411" s="18"/>
      <c r="G411" s="17"/>
      <c r="H411" s="18"/>
      <c r="J411" s="18"/>
      <c r="L411" s="12"/>
    </row>
    <row r="412" ht="15.75" customHeight="1">
      <c r="A412" s="17"/>
      <c r="B412" s="18"/>
      <c r="C412" s="17"/>
      <c r="D412" s="18"/>
      <c r="G412" s="17"/>
      <c r="H412" s="18"/>
      <c r="J412" s="18"/>
      <c r="L412" s="12"/>
    </row>
    <row r="413" ht="15.75" customHeight="1">
      <c r="A413" s="17"/>
      <c r="B413" s="18"/>
      <c r="C413" s="17"/>
      <c r="D413" s="18"/>
      <c r="G413" s="17"/>
      <c r="H413" s="18"/>
      <c r="J413" s="18"/>
      <c r="L413" s="12"/>
    </row>
    <row r="414" ht="15.75" customHeight="1">
      <c r="A414" s="17"/>
      <c r="B414" s="18"/>
      <c r="C414" s="17"/>
      <c r="D414" s="18"/>
      <c r="G414" s="17"/>
      <c r="H414" s="18"/>
      <c r="J414" s="18"/>
      <c r="L414" s="12"/>
    </row>
    <row r="415" ht="15.75" customHeight="1">
      <c r="A415" s="17"/>
      <c r="B415" s="18"/>
      <c r="C415" s="17"/>
      <c r="D415" s="18"/>
      <c r="G415" s="17"/>
      <c r="H415" s="18"/>
      <c r="J415" s="18"/>
      <c r="L415" s="12"/>
    </row>
    <row r="416" ht="15.75" customHeight="1">
      <c r="A416" s="17"/>
      <c r="B416" s="18"/>
      <c r="C416" s="17"/>
      <c r="D416" s="18"/>
      <c r="G416" s="17"/>
      <c r="H416" s="18"/>
      <c r="J416" s="18"/>
      <c r="L416" s="12"/>
    </row>
    <row r="417" ht="15.75" customHeight="1">
      <c r="A417" s="17"/>
      <c r="B417" s="18"/>
      <c r="C417" s="17"/>
      <c r="D417" s="18"/>
      <c r="G417" s="17"/>
      <c r="H417" s="18"/>
      <c r="J417" s="18"/>
      <c r="L417" s="12"/>
    </row>
    <row r="418" ht="15.75" customHeight="1">
      <c r="A418" s="17"/>
      <c r="B418" s="18"/>
      <c r="C418" s="17"/>
      <c r="D418" s="18"/>
      <c r="G418" s="17"/>
      <c r="H418" s="18"/>
      <c r="J418" s="18"/>
      <c r="L418" s="12"/>
    </row>
    <row r="419" ht="15.75" customHeight="1">
      <c r="A419" s="17"/>
      <c r="B419" s="18"/>
      <c r="C419" s="17"/>
      <c r="D419" s="18"/>
      <c r="G419" s="17"/>
      <c r="H419" s="18"/>
      <c r="J419" s="18"/>
      <c r="L419" s="12"/>
    </row>
    <row r="420" ht="15.75" customHeight="1">
      <c r="A420" s="17"/>
      <c r="B420" s="18"/>
      <c r="C420" s="17"/>
      <c r="D420" s="18"/>
      <c r="G420" s="17"/>
      <c r="H420" s="18"/>
      <c r="J420" s="18"/>
      <c r="L420" s="12"/>
    </row>
    <row r="421" ht="15.75" customHeight="1">
      <c r="A421" s="17"/>
      <c r="B421" s="18"/>
      <c r="C421" s="17"/>
      <c r="D421" s="18"/>
      <c r="G421" s="17"/>
      <c r="H421" s="18"/>
      <c r="J421" s="18"/>
      <c r="L421" s="12"/>
    </row>
    <row r="422" ht="15.75" customHeight="1">
      <c r="A422" s="17"/>
      <c r="B422" s="18"/>
      <c r="C422" s="17"/>
      <c r="D422" s="18"/>
      <c r="G422" s="17"/>
      <c r="H422" s="18"/>
      <c r="J422" s="18"/>
      <c r="L422" s="12"/>
    </row>
    <row r="423" ht="15.75" customHeight="1">
      <c r="A423" s="17"/>
      <c r="B423" s="18"/>
      <c r="C423" s="17"/>
      <c r="D423" s="18"/>
      <c r="G423" s="17"/>
      <c r="H423" s="18"/>
      <c r="J423" s="18"/>
      <c r="L423" s="12"/>
    </row>
    <row r="424" ht="15.75" customHeight="1">
      <c r="A424" s="17"/>
      <c r="B424" s="18"/>
      <c r="C424" s="17"/>
      <c r="D424" s="18"/>
      <c r="G424" s="17"/>
      <c r="H424" s="18"/>
      <c r="J424" s="18"/>
      <c r="L424" s="12"/>
    </row>
    <row r="425" ht="15.75" customHeight="1">
      <c r="A425" s="17"/>
      <c r="B425" s="18"/>
      <c r="C425" s="17"/>
      <c r="D425" s="18"/>
      <c r="G425" s="17"/>
      <c r="H425" s="18"/>
      <c r="J425" s="18"/>
      <c r="L425" s="12"/>
    </row>
    <row r="426" ht="15.75" customHeight="1">
      <c r="A426" s="17"/>
      <c r="B426" s="18"/>
      <c r="C426" s="17"/>
      <c r="D426" s="18"/>
      <c r="G426" s="17"/>
      <c r="H426" s="18"/>
      <c r="J426" s="18"/>
      <c r="L426" s="12"/>
    </row>
    <row r="427" ht="15.75" customHeight="1">
      <c r="A427" s="17"/>
      <c r="B427" s="18"/>
      <c r="C427" s="17"/>
      <c r="D427" s="18"/>
      <c r="G427" s="17"/>
      <c r="H427" s="18"/>
      <c r="J427" s="18"/>
      <c r="L427" s="12"/>
    </row>
    <row r="428" ht="15.75" customHeight="1">
      <c r="A428" s="17"/>
      <c r="B428" s="18"/>
      <c r="C428" s="17"/>
      <c r="D428" s="18"/>
      <c r="G428" s="17"/>
      <c r="H428" s="18"/>
      <c r="J428" s="18"/>
      <c r="L428" s="12"/>
    </row>
    <row r="429" ht="15.75" customHeight="1">
      <c r="A429" s="17"/>
      <c r="B429" s="18"/>
      <c r="C429" s="17"/>
      <c r="D429" s="18"/>
      <c r="G429" s="17"/>
      <c r="H429" s="18"/>
      <c r="J429" s="18"/>
      <c r="L429" s="12"/>
    </row>
    <row r="430" ht="15.75" customHeight="1">
      <c r="A430" s="17"/>
      <c r="B430" s="18"/>
      <c r="C430" s="17"/>
      <c r="D430" s="18"/>
      <c r="G430" s="17"/>
      <c r="H430" s="18"/>
      <c r="J430" s="18"/>
      <c r="L430" s="12"/>
    </row>
    <row r="431" ht="15.75" customHeight="1">
      <c r="A431" s="17"/>
      <c r="B431" s="18"/>
      <c r="C431" s="17"/>
      <c r="D431" s="18"/>
      <c r="G431" s="17"/>
      <c r="H431" s="18"/>
      <c r="J431" s="18"/>
      <c r="L431" s="12"/>
    </row>
    <row r="432" ht="15.75" customHeight="1">
      <c r="A432" s="17"/>
      <c r="B432" s="18"/>
      <c r="C432" s="17"/>
      <c r="D432" s="18"/>
      <c r="G432" s="17"/>
      <c r="H432" s="18"/>
      <c r="J432" s="18"/>
      <c r="L432" s="12"/>
    </row>
    <row r="433" ht="15.75" customHeight="1">
      <c r="A433" s="17"/>
      <c r="B433" s="18"/>
      <c r="C433" s="17"/>
      <c r="D433" s="18"/>
      <c r="G433" s="17"/>
      <c r="H433" s="18"/>
      <c r="J433" s="18"/>
      <c r="L433" s="12"/>
    </row>
    <row r="434" ht="15.75" customHeight="1">
      <c r="A434" s="17"/>
      <c r="B434" s="18"/>
      <c r="C434" s="17"/>
      <c r="D434" s="18"/>
      <c r="G434" s="17"/>
      <c r="H434" s="18"/>
      <c r="J434" s="18"/>
      <c r="L434" s="12"/>
    </row>
    <row r="435" ht="15.75" customHeight="1">
      <c r="A435" s="17"/>
      <c r="B435" s="18"/>
      <c r="C435" s="17"/>
      <c r="D435" s="18"/>
      <c r="G435" s="17"/>
      <c r="H435" s="18"/>
      <c r="J435" s="18"/>
      <c r="L435" s="12"/>
    </row>
    <row r="436" ht="15.75" customHeight="1">
      <c r="A436" s="17"/>
      <c r="B436" s="18"/>
      <c r="C436" s="17"/>
      <c r="D436" s="18"/>
      <c r="G436" s="17"/>
      <c r="H436" s="18"/>
      <c r="J436" s="18"/>
      <c r="L436" s="12"/>
    </row>
    <row r="437" ht="15.75" customHeight="1">
      <c r="A437" s="17"/>
      <c r="B437" s="18"/>
      <c r="C437" s="17"/>
      <c r="D437" s="18"/>
      <c r="G437" s="17"/>
      <c r="H437" s="18"/>
      <c r="J437" s="18"/>
      <c r="L437" s="12"/>
    </row>
    <row r="438" ht="15.75" customHeight="1">
      <c r="A438" s="17"/>
      <c r="B438" s="18"/>
      <c r="C438" s="17"/>
      <c r="D438" s="18"/>
      <c r="G438" s="17"/>
      <c r="H438" s="18"/>
      <c r="J438" s="18"/>
      <c r="L438" s="12"/>
    </row>
    <row r="439" ht="15.75" customHeight="1">
      <c r="A439" s="17"/>
      <c r="B439" s="18"/>
      <c r="C439" s="17"/>
      <c r="D439" s="18"/>
      <c r="G439" s="17"/>
      <c r="H439" s="18"/>
      <c r="J439" s="18"/>
      <c r="L439" s="12"/>
    </row>
    <row r="440" ht="15.75" customHeight="1">
      <c r="A440" s="17"/>
      <c r="B440" s="18"/>
      <c r="C440" s="17"/>
      <c r="D440" s="18"/>
      <c r="G440" s="17"/>
      <c r="H440" s="18"/>
      <c r="J440" s="18"/>
      <c r="L440" s="12"/>
    </row>
    <row r="441" ht="15.75" customHeight="1">
      <c r="A441" s="17"/>
      <c r="B441" s="18"/>
      <c r="C441" s="17"/>
      <c r="D441" s="18"/>
      <c r="G441" s="17"/>
      <c r="H441" s="18"/>
      <c r="J441" s="18"/>
      <c r="L441" s="12"/>
    </row>
    <row r="442" ht="15.75" customHeight="1">
      <c r="A442" s="17"/>
      <c r="B442" s="18"/>
      <c r="C442" s="17"/>
      <c r="D442" s="18"/>
      <c r="G442" s="17"/>
      <c r="H442" s="18"/>
      <c r="J442" s="18"/>
      <c r="L442" s="12"/>
    </row>
    <row r="443" ht="15.75" customHeight="1">
      <c r="A443" s="17"/>
      <c r="B443" s="18"/>
      <c r="C443" s="17"/>
      <c r="D443" s="18"/>
      <c r="G443" s="17"/>
      <c r="H443" s="18"/>
      <c r="J443" s="18"/>
      <c r="L443" s="12"/>
    </row>
    <row r="444" ht="15.75" customHeight="1">
      <c r="A444" s="17"/>
      <c r="B444" s="18"/>
      <c r="C444" s="17"/>
      <c r="D444" s="18"/>
      <c r="G444" s="17"/>
      <c r="H444" s="18"/>
      <c r="J444" s="18"/>
      <c r="L444" s="12"/>
    </row>
    <row r="445" ht="15.75" customHeight="1">
      <c r="A445" s="17"/>
      <c r="B445" s="18"/>
      <c r="C445" s="17"/>
      <c r="D445" s="18"/>
      <c r="G445" s="17"/>
      <c r="H445" s="18"/>
      <c r="J445" s="18"/>
      <c r="L445" s="12"/>
    </row>
    <row r="446" ht="15.75" customHeight="1">
      <c r="A446" s="17"/>
      <c r="B446" s="18"/>
      <c r="C446" s="17"/>
      <c r="D446" s="18"/>
      <c r="G446" s="17"/>
      <c r="H446" s="18"/>
      <c r="J446" s="18"/>
      <c r="L446" s="12"/>
    </row>
    <row r="447" ht="15.75" customHeight="1">
      <c r="A447" s="17"/>
      <c r="B447" s="18"/>
      <c r="C447" s="17"/>
      <c r="D447" s="18"/>
      <c r="G447" s="17"/>
      <c r="H447" s="18"/>
      <c r="J447" s="18"/>
      <c r="L447" s="12"/>
    </row>
    <row r="448" ht="15.75" customHeight="1">
      <c r="A448" s="17"/>
      <c r="B448" s="18"/>
      <c r="C448" s="17"/>
      <c r="D448" s="18"/>
      <c r="G448" s="17"/>
      <c r="H448" s="18"/>
      <c r="J448" s="18"/>
      <c r="L448" s="12"/>
    </row>
    <row r="449" ht="15.75" customHeight="1">
      <c r="A449" s="17"/>
      <c r="B449" s="18"/>
      <c r="C449" s="17"/>
      <c r="D449" s="18"/>
      <c r="G449" s="17"/>
      <c r="H449" s="18"/>
      <c r="J449" s="18"/>
      <c r="L449" s="12"/>
    </row>
    <row r="450" ht="15.75" customHeight="1">
      <c r="A450" s="17"/>
      <c r="B450" s="18"/>
      <c r="C450" s="17"/>
      <c r="D450" s="18"/>
      <c r="G450" s="17"/>
      <c r="H450" s="18"/>
      <c r="J450" s="18"/>
      <c r="L450" s="12"/>
    </row>
    <row r="451" ht="15.75" customHeight="1">
      <c r="A451" s="17"/>
      <c r="B451" s="18"/>
      <c r="C451" s="17"/>
      <c r="D451" s="18"/>
      <c r="G451" s="17"/>
      <c r="H451" s="18"/>
      <c r="J451" s="18"/>
      <c r="L451" s="12"/>
    </row>
    <row r="452" ht="15.75" customHeight="1">
      <c r="A452" s="17"/>
      <c r="B452" s="18"/>
      <c r="C452" s="17"/>
      <c r="D452" s="18"/>
      <c r="G452" s="17"/>
      <c r="H452" s="18"/>
      <c r="J452" s="18"/>
      <c r="L452" s="12"/>
    </row>
    <row r="453" ht="15.75" customHeight="1">
      <c r="A453" s="17"/>
      <c r="B453" s="18"/>
      <c r="C453" s="17"/>
      <c r="D453" s="18"/>
      <c r="G453" s="17"/>
      <c r="H453" s="18"/>
      <c r="J453" s="18"/>
      <c r="L453" s="12"/>
    </row>
    <row r="454" ht="15.75" customHeight="1">
      <c r="A454" s="17"/>
      <c r="B454" s="18"/>
      <c r="C454" s="17"/>
      <c r="D454" s="18"/>
      <c r="G454" s="17"/>
      <c r="H454" s="18"/>
      <c r="J454" s="18"/>
      <c r="L454" s="12"/>
    </row>
    <row r="455" ht="15.75" customHeight="1">
      <c r="A455" s="17"/>
      <c r="B455" s="18"/>
      <c r="C455" s="17"/>
      <c r="D455" s="18"/>
      <c r="G455" s="17"/>
      <c r="H455" s="18"/>
      <c r="J455" s="18"/>
      <c r="L455" s="12"/>
    </row>
    <row r="456" ht="15.75" customHeight="1">
      <c r="A456" s="17"/>
      <c r="B456" s="18"/>
      <c r="C456" s="17"/>
      <c r="D456" s="18"/>
      <c r="G456" s="17"/>
      <c r="H456" s="18"/>
      <c r="J456" s="18"/>
      <c r="L456" s="12"/>
    </row>
    <row r="457" ht="15.75" customHeight="1">
      <c r="A457" s="17"/>
      <c r="B457" s="18"/>
      <c r="C457" s="17"/>
      <c r="D457" s="18"/>
      <c r="G457" s="17"/>
      <c r="H457" s="18"/>
      <c r="J457" s="18"/>
      <c r="L457" s="12"/>
    </row>
    <row r="458" ht="15.75" customHeight="1">
      <c r="A458" s="17"/>
      <c r="B458" s="18"/>
      <c r="C458" s="17"/>
      <c r="D458" s="18"/>
      <c r="G458" s="17"/>
      <c r="H458" s="18"/>
      <c r="J458" s="18"/>
      <c r="L458" s="12"/>
    </row>
    <row r="459" ht="15.75" customHeight="1">
      <c r="A459" s="17"/>
      <c r="B459" s="18"/>
      <c r="C459" s="17"/>
      <c r="D459" s="18"/>
      <c r="G459" s="17"/>
      <c r="H459" s="18"/>
      <c r="J459" s="18"/>
      <c r="L459" s="12"/>
    </row>
    <row r="460" ht="15.75" customHeight="1">
      <c r="A460" s="17"/>
      <c r="B460" s="18"/>
      <c r="C460" s="17"/>
      <c r="D460" s="18"/>
      <c r="G460" s="17"/>
      <c r="H460" s="18"/>
      <c r="J460" s="18"/>
      <c r="L460" s="12"/>
    </row>
    <row r="461" ht="15.75" customHeight="1">
      <c r="A461" s="17"/>
      <c r="B461" s="18"/>
      <c r="C461" s="17"/>
      <c r="D461" s="18"/>
      <c r="G461" s="17"/>
      <c r="H461" s="18"/>
      <c r="J461" s="18"/>
      <c r="L461" s="12"/>
    </row>
    <row r="462" ht="15.75" customHeight="1">
      <c r="A462" s="17"/>
      <c r="B462" s="18"/>
      <c r="C462" s="17"/>
      <c r="D462" s="18"/>
      <c r="G462" s="17"/>
      <c r="H462" s="18"/>
      <c r="J462" s="18"/>
      <c r="L462" s="12"/>
    </row>
    <row r="463" ht="15.75" customHeight="1">
      <c r="A463" s="17"/>
      <c r="B463" s="18"/>
      <c r="C463" s="17"/>
      <c r="D463" s="18"/>
      <c r="G463" s="17"/>
      <c r="H463" s="18"/>
      <c r="J463" s="18"/>
      <c r="L463" s="12"/>
    </row>
    <row r="464" ht="15.75" customHeight="1">
      <c r="A464" s="17"/>
      <c r="B464" s="18"/>
      <c r="C464" s="17"/>
      <c r="D464" s="18"/>
      <c r="G464" s="17"/>
      <c r="H464" s="18"/>
      <c r="J464" s="18"/>
      <c r="L464" s="12"/>
    </row>
    <row r="465" ht="15.75" customHeight="1">
      <c r="A465" s="17"/>
      <c r="B465" s="18"/>
      <c r="C465" s="17"/>
      <c r="D465" s="18"/>
      <c r="G465" s="17"/>
      <c r="H465" s="18"/>
      <c r="J465" s="18"/>
      <c r="L465" s="12"/>
    </row>
    <row r="466" ht="15.75" customHeight="1">
      <c r="A466" s="17"/>
      <c r="B466" s="18"/>
      <c r="C466" s="17"/>
      <c r="D466" s="18"/>
      <c r="G466" s="17"/>
      <c r="H466" s="18"/>
      <c r="J466" s="18"/>
      <c r="L466" s="12"/>
    </row>
    <row r="467" ht="15.75" customHeight="1">
      <c r="A467" s="17"/>
      <c r="B467" s="18"/>
      <c r="C467" s="17"/>
      <c r="D467" s="18"/>
      <c r="G467" s="17"/>
      <c r="H467" s="18"/>
      <c r="J467" s="18"/>
      <c r="L467" s="12"/>
    </row>
    <row r="468" ht="15.75" customHeight="1">
      <c r="A468" s="17"/>
      <c r="B468" s="18"/>
      <c r="C468" s="17"/>
      <c r="D468" s="18"/>
      <c r="G468" s="17"/>
      <c r="H468" s="18"/>
      <c r="J468" s="18"/>
      <c r="L468" s="12"/>
    </row>
    <row r="469" ht="15.75" customHeight="1">
      <c r="A469" s="17"/>
      <c r="B469" s="18"/>
      <c r="C469" s="17"/>
      <c r="D469" s="18"/>
      <c r="G469" s="17"/>
      <c r="H469" s="18"/>
      <c r="J469" s="18"/>
      <c r="L469" s="12"/>
    </row>
    <row r="470" ht="15.75" customHeight="1">
      <c r="A470" s="17"/>
      <c r="B470" s="18"/>
      <c r="C470" s="17"/>
      <c r="D470" s="18"/>
      <c r="G470" s="17"/>
      <c r="H470" s="18"/>
      <c r="J470" s="18"/>
      <c r="L470" s="12"/>
    </row>
    <row r="471" ht="15.75" customHeight="1">
      <c r="A471" s="17"/>
      <c r="B471" s="18"/>
      <c r="C471" s="17"/>
      <c r="D471" s="18"/>
      <c r="G471" s="17"/>
      <c r="H471" s="18"/>
      <c r="J471" s="18"/>
      <c r="L471" s="12"/>
    </row>
    <row r="472" ht="15.75" customHeight="1">
      <c r="A472" s="17"/>
      <c r="B472" s="18"/>
      <c r="C472" s="17"/>
      <c r="D472" s="18"/>
      <c r="G472" s="17"/>
      <c r="H472" s="18"/>
      <c r="J472" s="18"/>
      <c r="L472" s="12"/>
    </row>
    <row r="473" ht="15.75" customHeight="1">
      <c r="A473" s="17"/>
      <c r="B473" s="18"/>
      <c r="C473" s="17"/>
      <c r="D473" s="18"/>
      <c r="G473" s="17"/>
      <c r="H473" s="18"/>
      <c r="J473" s="18"/>
      <c r="L473" s="12"/>
    </row>
    <row r="474" ht="15.75" customHeight="1">
      <c r="A474" s="17"/>
      <c r="B474" s="18"/>
      <c r="C474" s="17"/>
      <c r="D474" s="18"/>
      <c r="G474" s="17"/>
      <c r="H474" s="18"/>
      <c r="J474" s="18"/>
      <c r="L474" s="12"/>
    </row>
    <row r="475" ht="15.75" customHeight="1">
      <c r="A475" s="17"/>
      <c r="B475" s="18"/>
      <c r="C475" s="17"/>
      <c r="D475" s="18"/>
      <c r="G475" s="17"/>
      <c r="H475" s="18"/>
      <c r="J475" s="18"/>
      <c r="L475" s="12"/>
    </row>
    <row r="476" ht="15.75" customHeight="1">
      <c r="A476" s="17"/>
      <c r="B476" s="18"/>
      <c r="C476" s="17"/>
      <c r="D476" s="18"/>
      <c r="G476" s="17"/>
      <c r="H476" s="18"/>
      <c r="J476" s="18"/>
      <c r="L476" s="12"/>
    </row>
    <row r="477" ht="15.75" customHeight="1">
      <c r="A477" s="17"/>
      <c r="B477" s="18"/>
      <c r="C477" s="17"/>
      <c r="D477" s="18"/>
      <c r="G477" s="17"/>
      <c r="H477" s="18"/>
      <c r="J477" s="18"/>
      <c r="L477" s="12"/>
    </row>
    <row r="478" ht="15.75" customHeight="1">
      <c r="A478" s="17"/>
      <c r="B478" s="18"/>
      <c r="C478" s="17"/>
      <c r="D478" s="18"/>
      <c r="G478" s="17"/>
      <c r="H478" s="18"/>
      <c r="J478" s="18"/>
      <c r="L478" s="12"/>
    </row>
    <row r="479" ht="15.75" customHeight="1">
      <c r="A479" s="17"/>
      <c r="B479" s="18"/>
      <c r="C479" s="17"/>
      <c r="D479" s="18"/>
      <c r="G479" s="17"/>
      <c r="H479" s="18"/>
      <c r="J479" s="18"/>
      <c r="L479" s="12"/>
    </row>
    <row r="480" ht="15.75" customHeight="1">
      <c r="A480" s="17"/>
      <c r="B480" s="18"/>
      <c r="C480" s="17"/>
      <c r="D480" s="18"/>
      <c r="G480" s="17"/>
      <c r="H480" s="18"/>
      <c r="J480" s="18"/>
      <c r="L480" s="12"/>
    </row>
    <row r="481" ht="15.75" customHeight="1">
      <c r="A481" s="17"/>
      <c r="B481" s="18"/>
      <c r="C481" s="17"/>
      <c r="D481" s="18"/>
      <c r="G481" s="17"/>
      <c r="H481" s="18"/>
      <c r="J481" s="18"/>
      <c r="L481" s="12"/>
    </row>
    <row r="482" ht="15.75" customHeight="1">
      <c r="A482" s="17"/>
      <c r="B482" s="18"/>
      <c r="C482" s="17"/>
      <c r="D482" s="18"/>
      <c r="G482" s="17"/>
      <c r="H482" s="18"/>
      <c r="J482" s="18"/>
      <c r="L482" s="12"/>
    </row>
    <row r="483" ht="15.75" customHeight="1">
      <c r="A483" s="17"/>
      <c r="B483" s="18"/>
      <c r="C483" s="17"/>
      <c r="D483" s="18"/>
      <c r="G483" s="17"/>
      <c r="H483" s="18"/>
      <c r="J483" s="18"/>
      <c r="L483" s="12"/>
    </row>
    <row r="484" ht="15.75" customHeight="1">
      <c r="A484" s="17"/>
      <c r="B484" s="18"/>
      <c r="C484" s="17"/>
      <c r="D484" s="18"/>
      <c r="G484" s="17"/>
      <c r="H484" s="18"/>
      <c r="J484" s="18"/>
      <c r="L484" s="12"/>
    </row>
    <row r="485" ht="15.75" customHeight="1">
      <c r="A485" s="17"/>
      <c r="B485" s="18"/>
      <c r="C485" s="17"/>
      <c r="D485" s="18"/>
      <c r="G485" s="17"/>
      <c r="H485" s="18"/>
      <c r="J485" s="18"/>
      <c r="L485" s="12"/>
    </row>
    <row r="486" ht="15.75" customHeight="1">
      <c r="A486" s="17"/>
      <c r="B486" s="18"/>
      <c r="C486" s="17"/>
      <c r="D486" s="18"/>
      <c r="G486" s="17"/>
      <c r="H486" s="18"/>
      <c r="J486" s="18"/>
      <c r="L486" s="12"/>
    </row>
    <row r="487" ht="15.75" customHeight="1">
      <c r="A487" s="17"/>
      <c r="B487" s="18"/>
      <c r="C487" s="17"/>
      <c r="D487" s="18"/>
      <c r="G487" s="17"/>
      <c r="H487" s="18"/>
      <c r="J487" s="18"/>
      <c r="L487" s="12"/>
    </row>
    <row r="488" ht="15.75" customHeight="1">
      <c r="A488" s="17"/>
      <c r="B488" s="18"/>
      <c r="C488" s="17"/>
      <c r="D488" s="18"/>
      <c r="G488" s="17"/>
      <c r="H488" s="18"/>
      <c r="J488" s="18"/>
      <c r="L488" s="12"/>
    </row>
    <row r="489" ht="15.75" customHeight="1">
      <c r="A489" s="17"/>
      <c r="B489" s="18"/>
      <c r="C489" s="17"/>
      <c r="D489" s="18"/>
      <c r="G489" s="17"/>
      <c r="H489" s="18"/>
      <c r="J489" s="18"/>
      <c r="L489" s="12"/>
    </row>
    <row r="490" ht="15.75" customHeight="1">
      <c r="A490" s="17"/>
      <c r="B490" s="18"/>
      <c r="C490" s="17"/>
      <c r="D490" s="18"/>
      <c r="G490" s="17"/>
      <c r="H490" s="18"/>
      <c r="J490" s="18"/>
      <c r="L490" s="12"/>
    </row>
    <row r="491" ht="15.75" customHeight="1">
      <c r="A491" s="17"/>
      <c r="B491" s="18"/>
      <c r="C491" s="17"/>
      <c r="D491" s="18"/>
      <c r="G491" s="17"/>
      <c r="H491" s="18"/>
      <c r="J491" s="18"/>
      <c r="L491" s="12"/>
    </row>
    <row r="492" ht="15.75" customHeight="1">
      <c r="A492" s="17"/>
      <c r="B492" s="18"/>
      <c r="C492" s="17"/>
      <c r="D492" s="18"/>
      <c r="G492" s="17"/>
      <c r="H492" s="18"/>
      <c r="J492" s="18"/>
      <c r="L492" s="12"/>
    </row>
    <row r="493" ht="15.75" customHeight="1">
      <c r="A493" s="17"/>
      <c r="B493" s="18"/>
      <c r="C493" s="17"/>
      <c r="D493" s="18"/>
      <c r="G493" s="17"/>
      <c r="H493" s="18"/>
      <c r="J493" s="18"/>
      <c r="L493" s="12"/>
    </row>
    <row r="494" ht="15.75" customHeight="1">
      <c r="A494" s="17"/>
      <c r="B494" s="18"/>
      <c r="C494" s="17"/>
      <c r="D494" s="18"/>
      <c r="G494" s="17"/>
      <c r="H494" s="18"/>
      <c r="J494" s="18"/>
      <c r="L494" s="12"/>
    </row>
    <row r="495" ht="15.75" customHeight="1">
      <c r="A495" s="17"/>
      <c r="B495" s="18"/>
      <c r="C495" s="17"/>
      <c r="D495" s="18"/>
      <c r="G495" s="17"/>
      <c r="H495" s="18"/>
      <c r="J495" s="18"/>
      <c r="L495" s="12"/>
    </row>
    <row r="496" ht="15.75" customHeight="1">
      <c r="A496" s="17"/>
      <c r="B496" s="18"/>
      <c r="C496" s="17"/>
      <c r="D496" s="18"/>
      <c r="G496" s="17"/>
      <c r="H496" s="18"/>
      <c r="J496" s="18"/>
      <c r="L496" s="12"/>
    </row>
    <row r="497" ht="15.75" customHeight="1">
      <c r="A497" s="17"/>
      <c r="B497" s="18"/>
      <c r="C497" s="17"/>
      <c r="D497" s="18"/>
      <c r="G497" s="17"/>
      <c r="H497" s="18"/>
      <c r="J497" s="18"/>
      <c r="L497" s="12"/>
    </row>
    <row r="498" ht="15.75" customHeight="1">
      <c r="A498" s="17"/>
      <c r="B498" s="18"/>
      <c r="C498" s="17"/>
      <c r="D498" s="18"/>
      <c r="G498" s="17"/>
      <c r="H498" s="18"/>
      <c r="J498" s="18"/>
      <c r="L498" s="12"/>
    </row>
    <row r="499" ht="15.75" customHeight="1">
      <c r="A499" s="17"/>
      <c r="B499" s="18"/>
      <c r="C499" s="17"/>
      <c r="D499" s="18"/>
      <c r="G499" s="17"/>
      <c r="H499" s="18"/>
      <c r="J499" s="18"/>
      <c r="L499" s="12"/>
    </row>
    <row r="500" ht="15.75" customHeight="1">
      <c r="A500" s="17"/>
      <c r="B500" s="18"/>
      <c r="C500" s="17"/>
      <c r="D500" s="18"/>
      <c r="G500" s="17"/>
      <c r="H500" s="18"/>
      <c r="J500" s="18"/>
      <c r="L500" s="12"/>
    </row>
    <row r="501" ht="15.75" customHeight="1">
      <c r="A501" s="17"/>
      <c r="B501" s="18"/>
      <c r="C501" s="17"/>
      <c r="D501" s="18"/>
      <c r="G501" s="17"/>
      <c r="H501" s="18"/>
      <c r="J501" s="18"/>
      <c r="L501" s="12"/>
    </row>
    <row r="502" ht="15.75" customHeight="1">
      <c r="A502" s="17"/>
      <c r="B502" s="18"/>
      <c r="C502" s="17"/>
      <c r="D502" s="18"/>
      <c r="G502" s="17"/>
      <c r="H502" s="18"/>
      <c r="J502" s="18"/>
      <c r="L502" s="12"/>
    </row>
    <row r="503" ht="15.75" customHeight="1">
      <c r="A503" s="17"/>
      <c r="B503" s="18"/>
      <c r="C503" s="17"/>
      <c r="D503" s="18"/>
      <c r="G503" s="17"/>
      <c r="H503" s="18"/>
      <c r="J503" s="18"/>
      <c r="L503" s="12"/>
    </row>
    <row r="504" ht="15.75" customHeight="1">
      <c r="A504" s="17"/>
      <c r="B504" s="18"/>
      <c r="C504" s="17"/>
      <c r="D504" s="18"/>
      <c r="G504" s="17"/>
      <c r="H504" s="18"/>
      <c r="J504" s="18"/>
      <c r="L504" s="12"/>
    </row>
    <row r="505" ht="15.75" customHeight="1">
      <c r="A505" s="17"/>
      <c r="B505" s="18"/>
      <c r="C505" s="17"/>
      <c r="D505" s="18"/>
      <c r="G505" s="17"/>
      <c r="H505" s="18"/>
      <c r="J505" s="18"/>
      <c r="L505" s="12"/>
    </row>
    <row r="506" ht="15.75" customHeight="1">
      <c r="A506" s="17"/>
      <c r="B506" s="18"/>
      <c r="C506" s="17"/>
      <c r="D506" s="18"/>
      <c r="G506" s="17"/>
      <c r="H506" s="18"/>
      <c r="J506" s="18"/>
      <c r="L506" s="12"/>
    </row>
    <row r="507" ht="15.75" customHeight="1">
      <c r="A507" s="17"/>
      <c r="B507" s="18"/>
      <c r="C507" s="17"/>
      <c r="D507" s="18"/>
      <c r="G507" s="17"/>
      <c r="H507" s="18"/>
      <c r="J507" s="18"/>
      <c r="L507" s="12"/>
    </row>
    <row r="508" ht="15.75" customHeight="1">
      <c r="A508" s="17"/>
      <c r="B508" s="18"/>
      <c r="C508" s="17"/>
      <c r="D508" s="18"/>
      <c r="G508" s="17"/>
      <c r="H508" s="18"/>
      <c r="J508" s="18"/>
      <c r="L508" s="12"/>
    </row>
    <row r="509" ht="15.75" customHeight="1">
      <c r="A509" s="17"/>
      <c r="B509" s="18"/>
      <c r="C509" s="17"/>
      <c r="D509" s="18"/>
      <c r="G509" s="17"/>
      <c r="H509" s="18"/>
      <c r="J509" s="18"/>
      <c r="L509" s="12"/>
    </row>
    <row r="510" ht="15.75" customHeight="1">
      <c r="A510" s="17"/>
      <c r="B510" s="18"/>
      <c r="C510" s="17"/>
      <c r="D510" s="18"/>
      <c r="G510" s="17"/>
      <c r="H510" s="18"/>
      <c r="J510" s="18"/>
      <c r="L510" s="12"/>
    </row>
    <row r="511" ht="15.75" customHeight="1">
      <c r="A511" s="17"/>
      <c r="B511" s="18"/>
      <c r="C511" s="17"/>
      <c r="D511" s="18"/>
      <c r="G511" s="17"/>
      <c r="H511" s="18"/>
      <c r="J511" s="18"/>
      <c r="L511" s="12"/>
    </row>
    <row r="512" ht="15.75" customHeight="1">
      <c r="A512" s="17"/>
      <c r="B512" s="18"/>
      <c r="C512" s="17"/>
      <c r="D512" s="18"/>
      <c r="G512" s="17"/>
      <c r="H512" s="18"/>
      <c r="J512" s="18"/>
      <c r="L512" s="12"/>
    </row>
    <row r="513" ht="15.75" customHeight="1">
      <c r="A513" s="17"/>
      <c r="B513" s="18"/>
      <c r="C513" s="17"/>
      <c r="D513" s="18"/>
      <c r="G513" s="17"/>
      <c r="H513" s="18"/>
      <c r="J513" s="18"/>
      <c r="L513" s="12"/>
    </row>
    <row r="514" ht="15.75" customHeight="1">
      <c r="A514" s="17"/>
      <c r="B514" s="18"/>
      <c r="C514" s="17"/>
      <c r="D514" s="18"/>
      <c r="G514" s="17"/>
      <c r="H514" s="18"/>
      <c r="J514" s="18"/>
      <c r="L514" s="12"/>
    </row>
    <row r="515" ht="15.75" customHeight="1">
      <c r="A515" s="17"/>
      <c r="B515" s="18"/>
      <c r="C515" s="17"/>
      <c r="D515" s="18"/>
      <c r="G515" s="17"/>
      <c r="H515" s="18"/>
      <c r="J515" s="18"/>
      <c r="L515" s="12"/>
    </row>
    <row r="516" ht="15.75" customHeight="1">
      <c r="A516" s="17"/>
      <c r="B516" s="18"/>
      <c r="C516" s="17"/>
      <c r="D516" s="18"/>
      <c r="G516" s="17"/>
      <c r="H516" s="18"/>
      <c r="J516" s="18"/>
      <c r="L516" s="12"/>
    </row>
    <row r="517" ht="15.75" customHeight="1">
      <c r="A517" s="17"/>
      <c r="B517" s="18"/>
      <c r="C517" s="17"/>
      <c r="D517" s="18"/>
      <c r="G517" s="17"/>
      <c r="H517" s="18"/>
      <c r="J517" s="18"/>
      <c r="L517" s="12"/>
    </row>
    <row r="518" ht="15.75" customHeight="1">
      <c r="A518" s="17"/>
      <c r="B518" s="18"/>
      <c r="C518" s="17"/>
      <c r="D518" s="18"/>
      <c r="G518" s="17"/>
      <c r="H518" s="18"/>
      <c r="J518" s="18"/>
      <c r="L518" s="12"/>
    </row>
    <row r="519" ht="15.75" customHeight="1">
      <c r="A519" s="17"/>
      <c r="B519" s="18"/>
      <c r="C519" s="17"/>
      <c r="D519" s="18"/>
      <c r="G519" s="17"/>
      <c r="H519" s="18"/>
      <c r="J519" s="18"/>
      <c r="L519" s="12"/>
    </row>
    <row r="520" ht="15.75" customHeight="1">
      <c r="A520" s="17"/>
      <c r="B520" s="18"/>
      <c r="C520" s="17"/>
      <c r="D520" s="18"/>
      <c r="G520" s="17"/>
      <c r="H520" s="18"/>
      <c r="J520" s="18"/>
      <c r="L520" s="12"/>
    </row>
    <row r="521" ht="15.75" customHeight="1">
      <c r="A521" s="17"/>
      <c r="B521" s="18"/>
      <c r="C521" s="17"/>
      <c r="D521" s="18"/>
      <c r="G521" s="17"/>
      <c r="H521" s="18"/>
      <c r="J521" s="18"/>
      <c r="L521" s="12"/>
    </row>
    <row r="522" ht="15.75" customHeight="1">
      <c r="A522" s="17"/>
      <c r="B522" s="18"/>
      <c r="C522" s="17"/>
      <c r="D522" s="18"/>
      <c r="G522" s="17"/>
      <c r="H522" s="18"/>
      <c r="J522" s="18"/>
      <c r="L522" s="12"/>
    </row>
    <row r="523" ht="15.75" customHeight="1">
      <c r="A523" s="17"/>
      <c r="B523" s="18"/>
      <c r="C523" s="17"/>
      <c r="D523" s="18"/>
      <c r="G523" s="17"/>
      <c r="H523" s="18"/>
      <c r="J523" s="18"/>
      <c r="L523" s="12"/>
    </row>
    <row r="524" ht="15.75" customHeight="1">
      <c r="A524" s="17"/>
      <c r="B524" s="18"/>
      <c r="C524" s="17"/>
      <c r="D524" s="18"/>
      <c r="G524" s="17"/>
      <c r="H524" s="18"/>
      <c r="J524" s="18"/>
      <c r="L524" s="12"/>
    </row>
    <row r="525" ht="15.75" customHeight="1">
      <c r="A525" s="17"/>
      <c r="B525" s="18"/>
      <c r="C525" s="17"/>
      <c r="D525" s="18"/>
      <c r="G525" s="17"/>
      <c r="H525" s="18"/>
      <c r="J525" s="18"/>
      <c r="L525" s="12"/>
    </row>
    <row r="526" ht="15.75" customHeight="1">
      <c r="A526" s="17"/>
      <c r="B526" s="18"/>
      <c r="C526" s="17"/>
      <c r="D526" s="18"/>
      <c r="G526" s="17"/>
      <c r="H526" s="18"/>
      <c r="J526" s="18"/>
      <c r="L526" s="12"/>
    </row>
    <row r="527" ht="15.75" customHeight="1">
      <c r="A527" s="17"/>
      <c r="B527" s="18"/>
      <c r="C527" s="17"/>
      <c r="D527" s="18"/>
      <c r="G527" s="17"/>
      <c r="H527" s="18"/>
      <c r="J527" s="18"/>
      <c r="L527" s="12"/>
    </row>
    <row r="528" ht="15.75" customHeight="1">
      <c r="A528" s="17"/>
      <c r="B528" s="18"/>
      <c r="C528" s="17"/>
      <c r="D528" s="18"/>
      <c r="G528" s="17"/>
      <c r="H528" s="18"/>
      <c r="J528" s="18"/>
      <c r="L528" s="12"/>
    </row>
    <row r="529" ht="15.75" customHeight="1">
      <c r="A529" s="17"/>
      <c r="B529" s="18"/>
      <c r="C529" s="17"/>
      <c r="D529" s="18"/>
      <c r="G529" s="17"/>
      <c r="H529" s="18"/>
      <c r="J529" s="18"/>
      <c r="L529" s="12"/>
    </row>
    <row r="530" ht="15.75" customHeight="1">
      <c r="A530" s="17"/>
      <c r="B530" s="18"/>
      <c r="C530" s="17"/>
      <c r="D530" s="18"/>
      <c r="G530" s="17"/>
      <c r="H530" s="18"/>
      <c r="J530" s="18"/>
      <c r="L530" s="12"/>
    </row>
    <row r="531" ht="15.75" customHeight="1">
      <c r="A531" s="17"/>
      <c r="B531" s="18"/>
      <c r="C531" s="17"/>
      <c r="D531" s="18"/>
      <c r="G531" s="17"/>
      <c r="H531" s="18"/>
      <c r="J531" s="18"/>
      <c r="L531" s="12"/>
    </row>
    <row r="532" ht="15.75" customHeight="1">
      <c r="A532" s="17"/>
      <c r="B532" s="18"/>
      <c r="C532" s="17"/>
      <c r="D532" s="18"/>
      <c r="G532" s="17"/>
      <c r="H532" s="18"/>
      <c r="J532" s="18"/>
      <c r="L532" s="12"/>
    </row>
    <row r="533" ht="15.75" customHeight="1">
      <c r="A533" s="17"/>
      <c r="B533" s="18"/>
      <c r="C533" s="17"/>
      <c r="D533" s="18"/>
      <c r="G533" s="17"/>
      <c r="H533" s="18"/>
      <c r="J533" s="18"/>
      <c r="L533" s="12"/>
    </row>
    <row r="534" ht="15.75" customHeight="1">
      <c r="A534" s="17"/>
      <c r="B534" s="18"/>
      <c r="C534" s="17"/>
      <c r="D534" s="18"/>
      <c r="G534" s="17"/>
      <c r="H534" s="18"/>
      <c r="J534" s="18"/>
      <c r="L534" s="12"/>
    </row>
    <row r="535" ht="15.75" customHeight="1">
      <c r="A535" s="17"/>
      <c r="B535" s="18"/>
      <c r="C535" s="17"/>
      <c r="D535" s="18"/>
      <c r="G535" s="17"/>
      <c r="H535" s="18"/>
      <c r="J535" s="18"/>
      <c r="L535" s="12"/>
    </row>
    <row r="536" ht="15.75" customHeight="1">
      <c r="A536" s="17"/>
      <c r="B536" s="18"/>
      <c r="C536" s="17"/>
      <c r="D536" s="18"/>
      <c r="G536" s="17"/>
      <c r="H536" s="18"/>
      <c r="J536" s="18"/>
      <c r="L536" s="12"/>
    </row>
    <row r="537" ht="15.75" customHeight="1">
      <c r="A537" s="17"/>
      <c r="B537" s="18"/>
      <c r="C537" s="17"/>
      <c r="D537" s="18"/>
      <c r="G537" s="17"/>
      <c r="H537" s="18"/>
      <c r="J537" s="18"/>
      <c r="L537" s="12"/>
    </row>
    <row r="538" ht="15.75" customHeight="1">
      <c r="A538" s="17"/>
      <c r="B538" s="18"/>
      <c r="C538" s="17"/>
      <c r="D538" s="18"/>
      <c r="G538" s="17"/>
      <c r="H538" s="18"/>
      <c r="J538" s="18"/>
      <c r="L538" s="12"/>
    </row>
    <row r="539" ht="15.75" customHeight="1">
      <c r="A539" s="17"/>
      <c r="B539" s="18"/>
      <c r="C539" s="17"/>
      <c r="D539" s="18"/>
      <c r="G539" s="17"/>
      <c r="H539" s="18"/>
      <c r="J539" s="18"/>
      <c r="L539" s="12"/>
    </row>
    <row r="540" ht="15.75" customHeight="1">
      <c r="A540" s="17"/>
      <c r="B540" s="18"/>
      <c r="C540" s="17"/>
      <c r="D540" s="18"/>
      <c r="G540" s="17"/>
      <c r="H540" s="18"/>
      <c r="J540" s="18"/>
      <c r="L540" s="12"/>
    </row>
    <row r="541" ht="15.75" customHeight="1">
      <c r="A541" s="17"/>
      <c r="B541" s="18"/>
      <c r="C541" s="17"/>
      <c r="D541" s="18"/>
      <c r="G541" s="17"/>
      <c r="H541" s="18"/>
      <c r="J541" s="18"/>
      <c r="L541" s="12"/>
    </row>
    <row r="542" ht="15.75" customHeight="1">
      <c r="A542" s="17"/>
      <c r="B542" s="18"/>
      <c r="C542" s="17"/>
      <c r="D542" s="18"/>
      <c r="G542" s="17"/>
      <c r="H542" s="18"/>
      <c r="J542" s="18"/>
      <c r="L542" s="12"/>
    </row>
    <row r="543" ht="15.75" customHeight="1">
      <c r="A543" s="17"/>
      <c r="B543" s="18"/>
      <c r="C543" s="17"/>
      <c r="D543" s="18"/>
      <c r="G543" s="17"/>
      <c r="H543" s="18"/>
      <c r="J543" s="18"/>
      <c r="L543" s="12"/>
    </row>
    <row r="544" ht="15.75" customHeight="1">
      <c r="A544" s="17"/>
      <c r="B544" s="18"/>
      <c r="C544" s="17"/>
      <c r="D544" s="18"/>
      <c r="G544" s="17"/>
      <c r="H544" s="18"/>
      <c r="J544" s="18"/>
      <c r="L544" s="12"/>
    </row>
    <row r="545" ht="15.75" customHeight="1">
      <c r="A545" s="17"/>
      <c r="B545" s="18"/>
      <c r="C545" s="17"/>
      <c r="D545" s="18"/>
      <c r="G545" s="17"/>
      <c r="H545" s="18"/>
      <c r="J545" s="18"/>
      <c r="L545" s="12"/>
    </row>
    <row r="546" ht="15.75" customHeight="1">
      <c r="A546" s="17"/>
      <c r="B546" s="18"/>
      <c r="C546" s="17"/>
      <c r="D546" s="18"/>
      <c r="G546" s="17"/>
      <c r="H546" s="18"/>
      <c r="J546" s="18"/>
      <c r="L546" s="12"/>
    </row>
    <row r="547" ht="15.75" customHeight="1">
      <c r="A547" s="17"/>
      <c r="B547" s="18"/>
      <c r="C547" s="17"/>
      <c r="D547" s="18"/>
      <c r="G547" s="17"/>
      <c r="H547" s="18"/>
      <c r="J547" s="18"/>
      <c r="L547" s="12"/>
    </row>
    <row r="548" ht="15.75" customHeight="1">
      <c r="A548" s="17"/>
      <c r="B548" s="18"/>
      <c r="C548" s="17"/>
      <c r="D548" s="18"/>
      <c r="G548" s="17"/>
      <c r="H548" s="18"/>
      <c r="J548" s="18"/>
      <c r="L548" s="12"/>
    </row>
    <row r="549" ht="15.75" customHeight="1">
      <c r="A549" s="17"/>
      <c r="B549" s="18"/>
      <c r="C549" s="17"/>
      <c r="D549" s="18"/>
      <c r="G549" s="17"/>
      <c r="H549" s="18"/>
      <c r="J549" s="18"/>
      <c r="L549" s="12"/>
    </row>
    <row r="550" ht="15.75" customHeight="1">
      <c r="A550" s="17"/>
      <c r="B550" s="18"/>
      <c r="C550" s="17"/>
      <c r="D550" s="18"/>
      <c r="G550" s="17"/>
      <c r="H550" s="18"/>
      <c r="J550" s="18"/>
      <c r="L550" s="12"/>
    </row>
    <row r="551" ht="15.75" customHeight="1">
      <c r="A551" s="17"/>
      <c r="B551" s="18"/>
      <c r="C551" s="17"/>
      <c r="D551" s="18"/>
      <c r="G551" s="17"/>
      <c r="H551" s="18"/>
      <c r="J551" s="18"/>
      <c r="L551" s="12"/>
    </row>
    <row r="552" ht="15.75" customHeight="1">
      <c r="A552" s="17"/>
      <c r="B552" s="18"/>
      <c r="C552" s="17"/>
      <c r="D552" s="18"/>
      <c r="G552" s="17"/>
      <c r="H552" s="18"/>
      <c r="J552" s="18"/>
      <c r="L552" s="12"/>
    </row>
    <row r="553" ht="15.75" customHeight="1">
      <c r="A553" s="17"/>
      <c r="B553" s="18"/>
      <c r="C553" s="17"/>
      <c r="D553" s="18"/>
      <c r="G553" s="17"/>
      <c r="H553" s="18"/>
      <c r="J553" s="18"/>
      <c r="L553" s="12"/>
    </row>
    <row r="554" ht="15.75" customHeight="1">
      <c r="A554" s="17"/>
      <c r="B554" s="18"/>
      <c r="C554" s="17"/>
      <c r="D554" s="18"/>
      <c r="G554" s="17"/>
      <c r="H554" s="18"/>
      <c r="J554" s="18"/>
      <c r="L554" s="12"/>
    </row>
    <row r="555" ht="15.75" customHeight="1">
      <c r="A555" s="17"/>
      <c r="B555" s="18"/>
      <c r="C555" s="17"/>
      <c r="D555" s="18"/>
      <c r="G555" s="17"/>
      <c r="H555" s="18"/>
      <c r="J555" s="18"/>
      <c r="L555" s="12"/>
    </row>
    <row r="556" ht="15.75" customHeight="1">
      <c r="A556" s="17"/>
      <c r="B556" s="18"/>
      <c r="C556" s="17"/>
      <c r="D556" s="18"/>
      <c r="G556" s="17"/>
      <c r="H556" s="18"/>
      <c r="J556" s="18"/>
      <c r="L556" s="12"/>
    </row>
    <row r="557" ht="15.75" customHeight="1">
      <c r="A557" s="17"/>
      <c r="B557" s="18"/>
      <c r="C557" s="17"/>
      <c r="D557" s="18"/>
      <c r="G557" s="17"/>
      <c r="H557" s="18"/>
      <c r="J557" s="18"/>
      <c r="L557" s="12"/>
    </row>
    <row r="558" ht="15.75" customHeight="1">
      <c r="A558" s="17"/>
      <c r="B558" s="18"/>
      <c r="C558" s="17"/>
      <c r="D558" s="18"/>
      <c r="G558" s="17"/>
      <c r="H558" s="18"/>
      <c r="J558" s="18"/>
      <c r="L558" s="12"/>
    </row>
    <row r="559" ht="15.75" customHeight="1">
      <c r="A559" s="17"/>
      <c r="B559" s="18"/>
      <c r="C559" s="17"/>
      <c r="D559" s="18"/>
      <c r="G559" s="17"/>
      <c r="H559" s="18"/>
      <c r="J559" s="18"/>
      <c r="L559" s="12"/>
    </row>
    <row r="560" ht="15.75" customHeight="1">
      <c r="A560" s="17"/>
      <c r="B560" s="18"/>
      <c r="C560" s="17"/>
      <c r="D560" s="18"/>
      <c r="G560" s="17"/>
      <c r="H560" s="18"/>
      <c r="J560" s="18"/>
      <c r="L560" s="12"/>
    </row>
    <row r="561" ht="15.75" customHeight="1">
      <c r="A561" s="17"/>
      <c r="B561" s="18"/>
      <c r="C561" s="17"/>
      <c r="D561" s="18"/>
      <c r="G561" s="17"/>
      <c r="H561" s="18"/>
      <c r="J561" s="18"/>
      <c r="L561" s="12"/>
    </row>
    <row r="562" ht="15.75" customHeight="1">
      <c r="A562" s="17"/>
      <c r="B562" s="18"/>
      <c r="C562" s="17"/>
      <c r="D562" s="18"/>
      <c r="G562" s="17"/>
      <c r="H562" s="18"/>
      <c r="J562" s="18"/>
      <c r="L562" s="12"/>
    </row>
    <row r="563" ht="15.75" customHeight="1">
      <c r="A563" s="17"/>
      <c r="B563" s="18"/>
      <c r="C563" s="17"/>
      <c r="D563" s="18"/>
      <c r="G563" s="17"/>
      <c r="H563" s="18"/>
      <c r="J563" s="18"/>
      <c r="L563" s="12"/>
    </row>
    <row r="564" ht="15.75" customHeight="1">
      <c r="A564" s="17"/>
      <c r="B564" s="18"/>
      <c r="C564" s="17"/>
      <c r="D564" s="18"/>
      <c r="G564" s="17"/>
      <c r="H564" s="18"/>
      <c r="J564" s="18"/>
      <c r="L564" s="12"/>
    </row>
    <row r="565" ht="15.75" customHeight="1">
      <c r="A565" s="17"/>
      <c r="B565" s="18"/>
      <c r="C565" s="17"/>
      <c r="D565" s="18"/>
      <c r="G565" s="17"/>
      <c r="H565" s="18"/>
      <c r="J565" s="18"/>
      <c r="L565" s="12"/>
    </row>
    <row r="566" ht="15.75" customHeight="1">
      <c r="A566" s="17"/>
      <c r="B566" s="18"/>
      <c r="C566" s="17"/>
      <c r="D566" s="18"/>
      <c r="G566" s="17"/>
      <c r="H566" s="18"/>
      <c r="J566" s="18"/>
      <c r="L566" s="12"/>
    </row>
    <row r="567" ht="15.75" customHeight="1">
      <c r="A567" s="17"/>
      <c r="B567" s="18"/>
      <c r="C567" s="17"/>
      <c r="D567" s="18"/>
      <c r="G567" s="17"/>
      <c r="H567" s="18"/>
      <c r="J567" s="18"/>
      <c r="L567" s="12"/>
    </row>
    <row r="568" ht="15.75" customHeight="1">
      <c r="A568" s="17"/>
      <c r="B568" s="18"/>
      <c r="C568" s="17"/>
      <c r="D568" s="18"/>
      <c r="G568" s="17"/>
      <c r="H568" s="18"/>
      <c r="J568" s="18"/>
      <c r="L568" s="12"/>
    </row>
    <row r="569" ht="15.75" customHeight="1">
      <c r="A569" s="17"/>
      <c r="B569" s="18"/>
      <c r="C569" s="17"/>
      <c r="D569" s="18"/>
      <c r="G569" s="17"/>
      <c r="H569" s="18"/>
      <c r="J569" s="18"/>
      <c r="L569" s="12"/>
    </row>
    <row r="570" ht="15.75" customHeight="1">
      <c r="A570" s="17"/>
      <c r="B570" s="18"/>
      <c r="C570" s="17"/>
      <c r="D570" s="18"/>
      <c r="G570" s="17"/>
      <c r="H570" s="18"/>
      <c r="J570" s="18"/>
      <c r="L570" s="12"/>
    </row>
    <row r="571" ht="15.75" customHeight="1">
      <c r="A571" s="17"/>
      <c r="B571" s="18"/>
      <c r="C571" s="17"/>
      <c r="D571" s="18"/>
      <c r="G571" s="17"/>
      <c r="H571" s="18"/>
      <c r="J571" s="18"/>
      <c r="L571" s="12"/>
    </row>
    <row r="572" ht="15.75" customHeight="1">
      <c r="A572" s="17"/>
      <c r="B572" s="18"/>
      <c r="C572" s="17"/>
      <c r="D572" s="18"/>
      <c r="G572" s="17"/>
      <c r="H572" s="18"/>
      <c r="J572" s="18"/>
      <c r="L572" s="12"/>
    </row>
    <row r="573" ht="15.75" customHeight="1">
      <c r="A573" s="17"/>
      <c r="B573" s="18"/>
      <c r="C573" s="17"/>
      <c r="D573" s="18"/>
      <c r="G573" s="17"/>
      <c r="H573" s="18"/>
      <c r="J573" s="18"/>
      <c r="L573" s="12"/>
    </row>
    <row r="574" ht="15.75" customHeight="1">
      <c r="A574" s="17"/>
      <c r="B574" s="18"/>
      <c r="C574" s="17"/>
      <c r="D574" s="18"/>
      <c r="G574" s="17"/>
      <c r="H574" s="18"/>
      <c r="J574" s="18"/>
      <c r="L574" s="12"/>
    </row>
    <row r="575" ht="15.75" customHeight="1">
      <c r="A575" s="17"/>
      <c r="B575" s="18"/>
      <c r="C575" s="17"/>
      <c r="D575" s="18"/>
      <c r="G575" s="17"/>
      <c r="H575" s="18"/>
      <c r="J575" s="18"/>
      <c r="L575" s="12"/>
    </row>
    <row r="576" ht="15.75" customHeight="1">
      <c r="A576" s="17"/>
      <c r="B576" s="18"/>
      <c r="C576" s="17"/>
      <c r="D576" s="18"/>
      <c r="G576" s="17"/>
      <c r="H576" s="18"/>
      <c r="J576" s="18"/>
      <c r="L576" s="12"/>
    </row>
    <row r="577" ht="15.75" customHeight="1">
      <c r="A577" s="17"/>
      <c r="B577" s="18"/>
      <c r="C577" s="17"/>
      <c r="D577" s="18"/>
      <c r="G577" s="17"/>
      <c r="H577" s="18"/>
      <c r="J577" s="18"/>
      <c r="L577" s="12"/>
    </row>
    <row r="578" ht="15.75" customHeight="1">
      <c r="A578" s="17"/>
      <c r="B578" s="18"/>
      <c r="C578" s="17"/>
      <c r="D578" s="18"/>
      <c r="G578" s="17"/>
      <c r="H578" s="18"/>
      <c r="J578" s="18"/>
      <c r="L578" s="12"/>
    </row>
    <row r="579" ht="15.75" customHeight="1">
      <c r="A579" s="17"/>
      <c r="B579" s="18"/>
      <c r="C579" s="17"/>
      <c r="D579" s="18"/>
      <c r="G579" s="17"/>
      <c r="H579" s="18"/>
      <c r="J579" s="18"/>
      <c r="L579" s="12"/>
    </row>
    <row r="580" ht="15.75" customHeight="1">
      <c r="A580" s="17"/>
      <c r="B580" s="18"/>
      <c r="C580" s="17"/>
      <c r="D580" s="18"/>
      <c r="G580" s="17"/>
      <c r="H580" s="18"/>
      <c r="J580" s="18"/>
      <c r="L580" s="12"/>
    </row>
    <row r="581" ht="15.75" customHeight="1">
      <c r="A581" s="17"/>
      <c r="B581" s="18"/>
      <c r="C581" s="17"/>
      <c r="D581" s="18"/>
      <c r="G581" s="17"/>
      <c r="H581" s="18"/>
      <c r="J581" s="18"/>
      <c r="L581" s="12"/>
    </row>
    <row r="582" ht="15.75" customHeight="1">
      <c r="A582" s="17"/>
      <c r="B582" s="18"/>
      <c r="C582" s="17"/>
      <c r="D582" s="18"/>
      <c r="G582" s="17"/>
      <c r="H582" s="18"/>
      <c r="J582" s="18"/>
      <c r="L582" s="12"/>
    </row>
    <row r="583" ht="15.75" customHeight="1">
      <c r="A583" s="17"/>
      <c r="B583" s="18"/>
      <c r="C583" s="17"/>
      <c r="D583" s="18"/>
      <c r="G583" s="17"/>
      <c r="H583" s="18"/>
      <c r="J583" s="18"/>
      <c r="L583" s="12"/>
    </row>
    <row r="584" ht="15.75" customHeight="1">
      <c r="A584" s="17"/>
      <c r="B584" s="18"/>
      <c r="C584" s="17"/>
      <c r="D584" s="18"/>
      <c r="G584" s="17"/>
      <c r="H584" s="18"/>
      <c r="J584" s="18"/>
      <c r="L584" s="12"/>
    </row>
    <row r="585" ht="15.75" customHeight="1">
      <c r="A585" s="17"/>
      <c r="B585" s="18"/>
      <c r="C585" s="17"/>
      <c r="D585" s="18"/>
      <c r="G585" s="17"/>
      <c r="H585" s="18"/>
      <c r="J585" s="18"/>
      <c r="L585" s="12"/>
    </row>
    <row r="586" ht="15.75" customHeight="1">
      <c r="A586" s="17"/>
      <c r="B586" s="18"/>
      <c r="C586" s="17"/>
      <c r="D586" s="18"/>
      <c r="G586" s="17"/>
      <c r="H586" s="18"/>
      <c r="J586" s="18"/>
      <c r="L586" s="12"/>
    </row>
    <row r="587" ht="15.75" customHeight="1">
      <c r="A587" s="17"/>
      <c r="B587" s="18"/>
      <c r="C587" s="17"/>
      <c r="D587" s="18"/>
      <c r="G587" s="17"/>
      <c r="H587" s="18"/>
      <c r="J587" s="18"/>
      <c r="L587" s="12"/>
    </row>
    <row r="588" ht="15.75" customHeight="1">
      <c r="A588" s="17"/>
      <c r="B588" s="18"/>
      <c r="C588" s="17"/>
      <c r="D588" s="18"/>
      <c r="G588" s="17"/>
      <c r="H588" s="18"/>
      <c r="J588" s="18"/>
      <c r="L588" s="12"/>
    </row>
    <row r="589" ht="15.75" customHeight="1">
      <c r="A589" s="17"/>
      <c r="B589" s="18"/>
      <c r="C589" s="17"/>
      <c r="D589" s="18"/>
      <c r="G589" s="17"/>
      <c r="H589" s="18"/>
      <c r="J589" s="18"/>
      <c r="L589" s="12"/>
    </row>
    <row r="590" ht="15.75" customHeight="1">
      <c r="A590" s="17"/>
      <c r="B590" s="18"/>
      <c r="C590" s="17"/>
      <c r="D590" s="18"/>
      <c r="G590" s="17"/>
      <c r="H590" s="18"/>
      <c r="J590" s="18"/>
      <c r="L590" s="12"/>
    </row>
    <row r="591" ht="15.75" customHeight="1">
      <c r="A591" s="17"/>
      <c r="B591" s="18"/>
      <c r="C591" s="17"/>
      <c r="D591" s="18"/>
      <c r="G591" s="17"/>
      <c r="H591" s="18"/>
      <c r="J591" s="18"/>
      <c r="L591" s="12"/>
    </row>
    <row r="592" ht="15.75" customHeight="1">
      <c r="A592" s="17"/>
      <c r="B592" s="18"/>
      <c r="C592" s="17"/>
      <c r="D592" s="18"/>
      <c r="G592" s="17"/>
      <c r="H592" s="18"/>
      <c r="J592" s="18"/>
      <c r="L592" s="12"/>
    </row>
    <row r="593" ht="15.75" customHeight="1">
      <c r="A593" s="17"/>
      <c r="B593" s="18"/>
      <c r="C593" s="17"/>
      <c r="D593" s="18"/>
      <c r="G593" s="17"/>
      <c r="H593" s="18"/>
      <c r="J593" s="18"/>
      <c r="L593" s="12"/>
    </row>
    <row r="594" ht="15.75" customHeight="1">
      <c r="A594" s="17"/>
      <c r="B594" s="18"/>
      <c r="C594" s="17"/>
      <c r="D594" s="18"/>
      <c r="G594" s="17"/>
      <c r="H594" s="18"/>
      <c r="J594" s="18"/>
      <c r="L594" s="12"/>
    </row>
    <row r="595" ht="15.75" customHeight="1">
      <c r="A595" s="17"/>
      <c r="B595" s="18"/>
      <c r="C595" s="17"/>
      <c r="D595" s="18"/>
      <c r="G595" s="17"/>
      <c r="H595" s="18"/>
      <c r="J595" s="18"/>
      <c r="L595" s="12"/>
    </row>
    <row r="596" ht="15.75" customHeight="1">
      <c r="A596" s="17"/>
      <c r="B596" s="18"/>
      <c r="C596" s="17"/>
      <c r="D596" s="18"/>
      <c r="G596" s="17"/>
      <c r="H596" s="18"/>
      <c r="J596" s="18"/>
      <c r="L596" s="12"/>
    </row>
    <row r="597" ht="15.75" customHeight="1">
      <c r="A597" s="17"/>
      <c r="B597" s="18"/>
      <c r="C597" s="17"/>
      <c r="D597" s="18"/>
      <c r="G597" s="17"/>
      <c r="H597" s="18"/>
      <c r="J597" s="18"/>
      <c r="L597" s="12"/>
    </row>
    <row r="598" ht="15.75" customHeight="1">
      <c r="A598" s="17"/>
      <c r="B598" s="18"/>
      <c r="C598" s="17"/>
      <c r="D598" s="18"/>
      <c r="G598" s="17"/>
      <c r="H598" s="18"/>
      <c r="J598" s="18"/>
      <c r="L598" s="12"/>
    </row>
    <row r="599" ht="15.75" customHeight="1">
      <c r="A599" s="17"/>
      <c r="B599" s="18"/>
      <c r="C599" s="17"/>
      <c r="D599" s="18"/>
      <c r="G599" s="17"/>
      <c r="H599" s="18"/>
      <c r="J599" s="18"/>
      <c r="L599" s="12"/>
    </row>
    <row r="600" ht="15.75" customHeight="1">
      <c r="A600" s="17"/>
      <c r="B600" s="18"/>
      <c r="C600" s="17"/>
      <c r="D600" s="18"/>
      <c r="G600" s="17"/>
      <c r="H600" s="18"/>
      <c r="J600" s="18"/>
      <c r="L600" s="12"/>
    </row>
    <row r="601" ht="15.75" customHeight="1">
      <c r="A601" s="17"/>
      <c r="B601" s="18"/>
      <c r="C601" s="17"/>
      <c r="D601" s="18"/>
      <c r="G601" s="17"/>
      <c r="H601" s="18"/>
      <c r="J601" s="18"/>
      <c r="L601" s="12"/>
    </row>
    <row r="602" ht="15.75" customHeight="1">
      <c r="A602" s="17"/>
      <c r="B602" s="18"/>
      <c r="C602" s="17"/>
      <c r="D602" s="18"/>
      <c r="G602" s="17"/>
      <c r="H602" s="18"/>
      <c r="J602" s="18"/>
      <c r="L602" s="12"/>
    </row>
    <row r="603" ht="15.75" customHeight="1">
      <c r="A603" s="17"/>
      <c r="B603" s="18"/>
      <c r="C603" s="17"/>
      <c r="D603" s="18"/>
      <c r="G603" s="17"/>
      <c r="H603" s="18"/>
      <c r="J603" s="18"/>
      <c r="L603" s="12"/>
    </row>
    <row r="604" ht="15.75" customHeight="1">
      <c r="A604" s="17"/>
      <c r="B604" s="18"/>
      <c r="C604" s="17"/>
      <c r="D604" s="18"/>
      <c r="G604" s="17"/>
      <c r="H604" s="18"/>
      <c r="J604" s="18"/>
      <c r="L604" s="12"/>
    </row>
    <row r="605" ht="15.75" customHeight="1">
      <c r="A605" s="17"/>
      <c r="B605" s="18"/>
      <c r="C605" s="17"/>
      <c r="D605" s="18"/>
      <c r="G605" s="17"/>
      <c r="H605" s="18"/>
      <c r="J605" s="18"/>
      <c r="L605" s="12"/>
    </row>
    <row r="606" ht="15.75" customHeight="1">
      <c r="A606" s="17"/>
      <c r="B606" s="18"/>
      <c r="C606" s="17"/>
      <c r="D606" s="18"/>
      <c r="G606" s="17"/>
      <c r="H606" s="18"/>
      <c r="J606" s="18"/>
      <c r="L606" s="12"/>
    </row>
    <row r="607" ht="15.75" customHeight="1">
      <c r="A607" s="17"/>
      <c r="B607" s="18"/>
      <c r="C607" s="17"/>
      <c r="D607" s="18"/>
      <c r="G607" s="17"/>
      <c r="H607" s="18"/>
      <c r="J607" s="18"/>
      <c r="L607" s="12"/>
    </row>
    <row r="608" ht="15.75" customHeight="1">
      <c r="A608" s="17"/>
      <c r="B608" s="18"/>
      <c r="C608" s="17"/>
      <c r="D608" s="18"/>
      <c r="G608" s="17"/>
      <c r="H608" s="18"/>
      <c r="J608" s="18"/>
      <c r="L608" s="12"/>
    </row>
    <row r="609" ht="15.75" customHeight="1">
      <c r="A609" s="17"/>
      <c r="B609" s="18"/>
      <c r="C609" s="17"/>
      <c r="D609" s="18"/>
      <c r="G609" s="17"/>
      <c r="H609" s="18"/>
      <c r="J609" s="18"/>
      <c r="L609" s="12"/>
    </row>
    <row r="610" ht="15.75" customHeight="1">
      <c r="A610" s="17"/>
      <c r="B610" s="18"/>
      <c r="C610" s="17"/>
      <c r="D610" s="18"/>
      <c r="G610" s="17"/>
      <c r="H610" s="18"/>
      <c r="J610" s="18"/>
      <c r="L610" s="12"/>
    </row>
    <row r="611" ht="15.75" customHeight="1">
      <c r="A611" s="17"/>
      <c r="B611" s="18"/>
      <c r="C611" s="17"/>
      <c r="D611" s="18"/>
      <c r="G611" s="17"/>
      <c r="H611" s="18"/>
      <c r="J611" s="18"/>
      <c r="L611" s="12"/>
    </row>
    <row r="612" ht="15.75" customHeight="1">
      <c r="A612" s="17"/>
      <c r="B612" s="18"/>
      <c r="C612" s="17"/>
      <c r="D612" s="18"/>
      <c r="G612" s="17"/>
      <c r="H612" s="18"/>
      <c r="J612" s="18"/>
      <c r="L612" s="12"/>
    </row>
    <row r="613" ht="15.75" customHeight="1">
      <c r="A613" s="17"/>
      <c r="B613" s="18"/>
      <c r="C613" s="17"/>
      <c r="D613" s="18"/>
      <c r="G613" s="17"/>
      <c r="H613" s="18"/>
      <c r="J613" s="18"/>
      <c r="L613" s="12"/>
    </row>
    <row r="614" ht="15.75" customHeight="1">
      <c r="A614" s="17"/>
      <c r="B614" s="18"/>
      <c r="C614" s="17"/>
      <c r="D614" s="18"/>
      <c r="G614" s="17"/>
      <c r="H614" s="18"/>
      <c r="J614" s="18"/>
      <c r="L614" s="12"/>
    </row>
    <row r="615" ht="15.75" customHeight="1">
      <c r="A615" s="17"/>
      <c r="B615" s="18"/>
      <c r="C615" s="17"/>
      <c r="D615" s="18"/>
      <c r="G615" s="17"/>
      <c r="H615" s="18"/>
      <c r="J615" s="18"/>
      <c r="L615" s="12"/>
    </row>
    <row r="616" ht="15.75" customHeight="1">
      <c r="A616" s="17"/>
      <c r="B616" s="18"/>
      <c r="C616" s="17"/>
      <c r="D616" s="18"/>
      <c r="G616" s="17"/>
      <c r="H616" s="18"/>
      <c r="J616" s="18"/>
      <c r="L616" s="12"/>
    </row>
    <row r="617" ht="15.75" customHeight="1">
      <c r="A617" s="17"/>
      <c r="B617" s="18"/>
      <c r="C617" s="17"/>
      <c r="D617" s="18"/>
      <c r="G617" s="17"/>
      <c r="H617" s="18"/>
      <c r="J617" s="18"/>
      <c r="L617" s="12"/>
    </row>
    <row r="618" ht="15.75" customHeight="1">
      <c r="A618" s="17"/>
      <c r="B618" s="18"/>
      <c r="C618" s="17"/>
      <c r="D618" s="18"/>
      <c r="G618" s="17"/>
      <c r="H618" s="18"/>
      <c r="J618" s="18"/>
      <c r="L618" s="12"/>
    </row>
    <row r="619" ht="15.75" customHeight="1">
      <c r="A619" s="17"/>
      <c r="B619" s="18"/>
      <c r="C619" s="17"/>
      <c r="D619" s="18"/>
      <c r="G619" s="17"/>
      <c r="H619" s="18"/>
      <c r="J619" s="18"/>
      <c r="L619" s="12"/>
    </row>
    <row r="620" ht="15.75" customHeight="1">
      <c r="A620" s="17"/>
      <c r="B620" s="18"/>
      <c r="C620" s="17"/>
      <c r="D620" s="18"/>
      <c r="G620" s="17"/>
      <c r="H620" s="18"/>
      <c r="J620" s="18"/>
      <c r="L620" s="12"/>
    </row>
    <row r="621" ht="15.75" customHeight="1">
      <c r="A621" s="17"/>
      <c r="B621" s="18"/>
      <c r="C621" s="17"/>
      <c r="D621" s="18"/>
      <c r="G621" s="17"/>
      <c r="H621" s="18"/>
      <c r="J621" s="18"/>
      <c r="L621" s="12"/>
    </row>
    <row r="622" ht="15.75" customHeight="1">
      <c r="A622" s="17"/>
      <c r="B622" s="18"/>
      <c r="C622" s="17"/>
      <c r="D622" s="18"/>
      <c r="G622" s="17"/>
      <c r="H622" s="18"/>
      <c r="J622" s="18"/>
      <c r="L622" s="12"/>
    </row>
    <row r="623" ht="15.75" customHeight="1">
      <c r="A623" s="17"/>
      <c r="B623" s="18"/>
      <c r="C623" s="17"/>
      <c r="D623" s="18"/>
      <c r="G623" s="17"/>
      <c r="H623" s="18"/>
      <c r="J623" s="18"/>
      <c r="L623" s="12"/>
    </row>
    <row r="624" ht="15.75" customHeight="1">
      <c r="A624" s="17"/>
      <c r="B624" s="18"/>
      <c r="C624" s="17"/>
      <c r="D624" s="18"/>
      <c r="G624" s="17"/>
      <c r="H624" s="18"/>
      <c r="J624" s="18"/>
      <c r="L624" s="12"/>
    </row>
    <row r="625" ht="15.75" customHeight="1">
      <c r="A625" s="17"/>
      <c r="B625" s="18"/>
      <c r="C625" s="17"/>
      <c r="D625" s="18"/>
      <c r="G625" s="17"/>
      <c r="H625" s="18"/>
      <c r="J625" s="18"/>
      <c r="L625" s="12"/>
    </row>
    <row r="626" ht="15.75" customHeight="1">
      <c r="A626" s="17"/>
      <c r="B626" s="18"/>
      <c r="C626" s="17"/>
      <c r="D626" s="18"/>
      <c r="G626" s="17"/>
      <c r="H626" s="18"/>
      <c r="J626" s="18"/>
      <c r="L626" s="12"/>
    </row>
    <row r="627" ht="15.75" customHeight="1">
      <c r="A627" s="17"/>
      <c r="B627" s="18"/>
      <c r="C627" s="17"/>
      <c r="D627" s="18"/>
      <c r="G627" s="17"/>
      <c r="H627" s="18"/>
      <c r="J627" s="18"/>
      <c r="L627" s="12"/>
    </row>
    <row r="628" ht="15.75" customHeight="1">
      <c r="A628" s="17"/>
      <c r="B628" s="18"/>
      <c r="C628" s="17"/>
      <c r="D628" s="18"/>
      <c r="G628" s="17"/>
      <c r="H628" s="18"/>
      <c r="J628" s="18"/>
      <c r="L628" s="12"/>
    </row>
    <row r="629" ht="15.75" customHeight="1">
      <c r="A629" s="17"/>
      <c r="B629" s="18"/>
      <c r="C629" s="17"/>
      <c r="D629" s="18"/>
      <c r="G629" s="17"/>
      <c r="H629" s="18"/>
      <c r="J629" s="18"/>
      <c r="L629" s="12"/>
    </row>
    <row r="630" ht="15.75" customHeight="1">
      <c r="A630" s="17"/>
      <c r="B630" s="18"/>
      <c r="C630" s="17"/>
      <c r="D630" s="18"/>
      <c r="G630" s="17"/>
      <c r="H630" s="18"/>
      <c r="J630" s="18"/>
      <c r="L630" s="12"/>
    </row>
    <row r="631" ht="15.75" customHeight="1">
      <c r="A631" s="17"/>
      <c r="B631" s="18"/>
      <c r="C631" s="17"/>
      <c r="D631" s="18"/>
      <c r="G631" s="17"/>
      <c r="H631" s="18"/>
      <c r="J631" s="18"/>
      <c r="L631" s="12"/>
    </row>
    <row r="632" ht="15.75" customHeight="1">
      <c r="A632" s="17"/>
      <c r="B632" s="18"/>
      <c r="C632" s="17"/>
      <c r="D632" s="18"/>
      <c r="G632" s="17"/>
      <c r="H632" s="18"/>
      <c r="J632" s="18"/>
      <c r="L632" s="12"/>
    </row>
    <row r="633" ht="15.75" customHeight="1">
      <c r="A633" s="17"/>
      <c r="B633" s="18"/>
      <c r="C633" s="17"/>
      <c r="D633" s="18"/>
      <c r="G633" s="17"/>
      <c r="H633" s="18"/>
      <c r="J633" s="18"/>
      <c r="L633" s="12"/>
    </row>
    <row r="634" ht="15.75" customHeight="1">
      <c r="A634" s="17"/>
      <c r="B634" s="18"/>
      <c r="C634" s="17"/>
      <c r="D634" s="18"/>
      <c r="G634" s="17"/>
      <c r="H634" s="18"/>
      <c r="J634" s="18"/>
      <c r="L634" s="12"/>
    </row>
    <row r="635" ht="15.75" customHeight="1">
      <c r="A635" s="17"/>
      <c r="B635" s="18"/>
      <c r="C635" s="17"/>
      <c r="D635" s="18"/>
      <c r="G635" s="17"/>
      <c r="H635" s="18"/>
      <c r="J635" s="18"/>
      <c r="L635" s="12"/>
    </row>
    <row r="636" ht="15.75" customHeight="1">
      <c r="A636" s="17"/>
      <c r="B636" s="18"/>
      <c r="C636" s="17"/>
      <c r="D636" s="18"/>
      <c r="G636" s="17"/>
      <c r="H636" s="18"/>
      <c r="J636" s="18"/>
      <c r="L636" s="12"/>
    </row>
    <row r="637" ht="15.75" customHeight="1">
      <c r="A637" s="17"/>
      <c r="B637" s="18"/>
      <c r="C637" s="17"/>
      <c r="D637" s="18"/>
      <c r="G637" s="17"/>
      <c r="H637" s="18"/>
      <c r="J637" s="18"/>
      <c r="L637" s="12"/>
    </row>
    <row r="638" ht="15.75" customHeight="1">
      <c r="A638" s="17"/>
      <c r="B638" s="18"/>
      <c r="C638" s="17"/>
      <c r="D638" s="18"/>
      <c r="G638" s="17"/>
      <c r="H638" s="18"/>
      <c r="J638" s="18"/>
      <c r="L638" s="12"/>
    </row>
    <row r="639" ht="15.75" customHeight="1">
      <c r="A639" s="17"/>
      <c r="B639" s="18"/>
      <c r="C639" s="17"/>
      <c r="D639" s="18"/>
      <c r="G639" s="17"/>
      <c r="H639" s="18"/>
      <c r="J639" s="18"/>
      <c r="L639" s="12"/>
    </row>
    <row r="640" ht="15.75" customHeight="1">
      <c r="A640" s="17"/>
      <c r="B640" s="18"/>
      <c r="C640" s="17"/>
      <c r="D640" s="18"/>
      <c r="G640" s="17"/>
      <c r="H640" s="18"/>
      <c r="J640" s="18"/>
      <c r="L640" s="12"/>
    </row>
    <row r="641" ht="15.75" customHeight="1">
      <c r="A641" s="17"/>
      <c r="B641" s="18"/>
      <c r="C641" s="17"/>
      <c r="D641" s="18"/>
      <c r="G641" s="17"/>
      <c r="H641" s="18"/>
      <c r="J641" s="18"/>
      <c r="L641" s="12"/>
    </row>
    <row r="642" ht="15.75" customHeight="1">
      <c r="A642" s="17"/>
      <c r="B642" s="18"/>
      <c r="C642" s="17"/>
      <c r="D642" s="18"/>
      <c r="G642" s="17"/>
      <c r="H642" s="18"/>
      <c r="J642" s="18"/>
      <c r="L642" s="12"/>
    </row>
    <row r="643" ht="15.75" customHeight="1">
      <c r="A643" s="17"/>
      <c r="B643" s="18"/>
      <c r="C643" s="17"/>
      <c r="D643" s="18"/>
      <c r="G643" s="17"/>
      <c r="H643" s="18"/>
      <c r="J643" s="18"/>
      <c r="L643" s="12"/>
    </row>
    <row r="644" ht="15.75" customHeight="1">
      <c r="A644" s="17"/>
      <c r="B644" s="18"/>
      <c r="C644" s="17"/>
      <c r="D644" s="18"/>
      <c r="G644" s="17"/>
      <c r="H644" s="18"/>
      <c r="J644" s="18"/>
      <c r="L644" s="12"/>
    </row>
    <row r="645" ht="15.75" customHeight="1">
      <c r="A645" s="17"/>
      <c r="B645" s="18"/>
      <c r="C645" s="17"/>
      <c r="D645" s="18"/>
      <c r="G645" s="17"/>
      <c r="H645" s="18"/>
      <c r="J645" s="18"/>
      <c r="L645" s="12"/>
    </row>
    <row r="646" ht="15.75" customHeight="1">
      <c r="A646" s="17"/>
      <c r="B646" s="18"/>
      <c r="C646" s="17"/>
      <c r="D646" s="18"/>
      <c r="G646" s="17"/>
      <c r="H646" s="18"/>
      <c r="J646" s="18"/>
      <c r="L646" s="12"/>
    </row>
    <row r="647" ht="15.75" customHeight="1">
      <c r="A647" s="17"/>
      <c r="B647" s="18"/>
      <c r="C647" s="17"/>
      <c r="D647" s="18"/>
      <c r="G647" s="17"/>
      <c r="H647" s="18"/>
      <c r="J647" s="18"/>
      <c r="L647" s="12"/>
    </row>
    <row r="648" ht="15.75" customHeight="1">
      <c r="A648" s="17"/>
      <c r="B648" s="18"/>
      <c r="C648" s="17"/>
      <c r="D648" s="18"/>
      <c r="G648" s="17"/>
      <c r="H648" s="18"/>
      <c r="J648" s="18"/>
      <c r="L648" s="12"/>
    </row>
    <row r="649" ht="15.75" customHeight="1">
      <c r="A649" s="17"/>
      <c r="B649" s="18"/>
      <c r="C649" s="17"/>
      <c r="D649" s="18"/>
      <c r="G649" s="17"/>
      <c r="H649" s="18"/>
      <c r="J649" s="18"/>
      <c r="L649" s="12"/>
    </row>
    <row r="650" ht="15.75" customHeight="1">
      <c r="A650" s="17"/>
      <c r="B650" s="18"/>
      <c r="C650" s="17"/>
      <c r="D650" s="18"/>
      <c r="G650" s="17"/>
      <c r="H650" s="18"/>
      <c r="J650" s="18"/>
      <c r="L650" s="12"/>
    </row>
    <row r="651" ht="15.75" customHeight="1">
      <c r="A651" s="17"/>
      <c r="B651" s="18"/>
      <c r="C651" s="17"/>
      <c r="D651" s="18"/>
      <c r="G651" s="17"/>
      <c r="H651" s="18"/>
      <c r="J651" s="18"/>
      <c r="L651" s="12"/>
    </row>
    <row r="652" ht="15.75" customHeight="1">
      <c r="A652" s="17"/>
      <c r="B652" s="18"/>
      <c r="C652" s="17"/>
      <c r="D652" s="18"/>
      <c r="G652" s="17"/>
      <c r="H652" s="18"/>
      <c r="J652" s="18"/>
      <c r="L652" s="12"/>
    </row>
    <row r="653" ht="15.75" customHeight="1">
      <c r="A653" s="17"/>
      <c r="B653" s="18"/>
      <c r="C653" s="17"/>
      <c r="D653" s="18"/>
      <c r="G653" s="17"/>
      <c r="H653" s="18"/>
      <c r="J653" s="18"/>
      <c r="L653" s="12"/>
    </row>
    <row r="654" ht="15.75" customHeight="1">
      <c r="A654" s="17"/>
      <c r="B654" s="18"/>
      <c r="C654" s="17"/>
      <c r="D654" s="18"/>
      <c r="G654" s="17"/>
      <c r="H654" s="18"/>
      <c r="J654" s="18"/>
      <c r="L654" s="12"/>
    </row>
    <row r="655" ht="15.75" customHeight="1">
      <c r="A655" s="17"/>
      <c r="B655" s="18"/>
      <c r="C655" s="17"/>
      <c r="D655" s="18"/>
      <c r="G655" s="17"/>
      <c r="H655" s="18"/>
      <c r="J655" s="18"/>
      <c r="L655" s="12"/>
    </row>
    <row r="656" ht="15.75" customHeight="1">
      <c r="A656" s="17"/>
      <c r="B656" s="18"/>
      <c r="C656" s="17"/>
      <c r="D656" s="18"/>
      <c r="G656" s="17"/>
      <c r="H656" s="18"/>
      <c r="J656" s="18"/>
      <c r="L656" s="12"/>
    </row>
    <row r="657" ht="15.75" customHeight="1">
      <c r="A657" s="17"/>
      <c r="B657" s="18"/>
      <c r="C657" s="17"/>
      <c r="D657" s="18"/>
      <c r="G657" s="17"/>
      <c r="H657" s="18"/>
      <c r="J657" s="18"/>
      <c r="L657" s="12"/>
    </row>
    <row r="658" ht="15.75" customHeight="1">
      <c r="A658" s="17"/>
      <c r="B658" s="18"/>
      <c r="C658" s="17"/>
      <c r="D658" s="18"/>
      <c r="G658" s="17"/>
      <c r="H658" s="18"/>
      <c r="J658" s="18"/>
      <c r="L658" s="12"/>
    </row>
    <row r="659" ht="15.75" customHeight="1">
      <c r="A659" s="17"/>
      <c r="B659" s="18"/>
      <c r="C659" s="17"/>
      <c r="D659" s="18"/>
      <c r="G659" s="17"/>
      <c r="H659" s="18"/>
      <c r="J659" s="18"/>
      <c r="L659" s="12"/>
    </row>
    <row r="660" ht="15.75" customHeight="1">
      <c r="A660" s="17"/>
      <c r="B660" s="18"/>
      <c r="C660" s="17"/>
      <c r="D660" s="18"/>
      <c r="G660" s="17"/>
      <c r="H660" s="18"/>
      <c r="J660" s="18"/>
      <c r="L660" s="12"/>
    </row>
    <row r="661" ht="15.75" customHeight="1">
      <c r="A661" s="17"/>
      <c r="B661" s="18"/>
      <c r="C661" s="17"/>
      <c r="D661" s="18"/>
      <c r="G661" s="17"/>
      <c r="H661" s="18"/>
      <c r="J661" s="18"/>
      <c r="L661" s="12"/>
    </row>
    <row r="662" ht="15.75" customHeight="1">
      <c r="A662" s="17"/>
      <c r="B662" s="18"/>
      <c r="C662" s="17"/>
      <c r="D662" s="18"/>
      <c r="G662" s="17"/>
      <c r="H662" s="18"/>
      <c r="J662" s="18"/>
      <c r="L662" s="12"/>
    </row>
    <row r="663" ht="15.75" customHeight="1">
      <c r="A663" s="17"/>
      <c r="B663" s="18"/>
      <c r="C663" s="17"/>
      <c r="D663" s="18"/>
      <c r="G663" s="17"/>
      <c r="H663" s="18"/>
      <c r="J663" s="18"/>
      <c r="L663" s="12"/>
    </row>
    <row r="664" ht="15.75" customHeight="1">
      <c r="A664" s="17"/>
      <c r="B664" s="18"/>
      <c r="C664" s="17"/>
      <c r="D664" s="18"/>
      <c r="G664" s="17"/>
      <c r="H664" s="18"/>
      <c r="J664" s="18"/>
      <c r="L664" s="12"/>
    </row>
    <row r="665" ht="15.75" customHeight="1">
      <c r="A665" s="17"/>
      <c r="B665" s="18"/>
      <c r="C665" s="17"/>
      <c r="D665" s="18"/>
      <c r="G665" s="17"/>
      <c r="H665" s="18"/>
      <c r="J665" s="18"/>
      <c r="L665" s="12"/>
    </row>
    <row r="666" ht="15.75" customHeight="1">
      <c r="A666" s="17"/>
      <c r="B666" s="18"/>
      <c r="C666" s="17"/>
      <c r="D666" s="18"/>
      <c r="G666" s="17"/>
      <c r="H666" s="18"/>
      <c r="J666" s="18"/>
      <c r="L666" s="12"/>
    </row>
    <row r="667" ht="15.75" customHeight="1">
      <c r="A667" s="17"/>
      <c r="B667" s="18"/>
      <c r="C667" s="17"/>
      <c r="D667" s="18"/>
      <c r="G667" s="17"/>
      <c r="H667" s="18"/>
      <c r="J667" s="18"/>
      <c r="L667" s="12"/>
    </row>
    <row r="668" ht="15.75" customHeight="1">
      <c r="A668" s="17"/>
      <c r="B668" s="18"/>
      <c r="C668" s="17"/>
      <c r="D668" s="18"/>
      <c r="G668" s="17"/>
      <c r="H668" s="18"/>
      <c r="J668" s="18"/>
      <c r="L668" s="12"/>
    </row>
    <row r="669" ht="15.75" customHeight="1">
      <c r="A669" s="17"/>
      <c r="B669" s="18"/>
      <c r="C669" s="17"/>
      <c r="D669" s="18"/>
      <c r="G669" s="17"/>
      <c r="H669" s="18"/>
      <c r="J669" s="18"/>
      <c r="L669" s="12"/>
    </row>
    <row r="670" ht="15.75" customHeight="1">
      <c r="A670" s="17"/>
      <c r="B670" s="18"/>
      <c r="C670" s="17"/>
      <c r="D670" s="18"/>
      <c r="G670" s="17"/>
      <c r="H670" s="18"/>
      <c r="J670" s="18"/>
      <c r="L670" s="12"/>
    </row>
    <row r="671" ht="15.75" customHeight="1">
      <c r="A671" s="17"/>
      <c r="B671" s="18"/>
      <c r="C671" s="17"/>
      <c r="D671" s="18"/>
      <c r="G671" s="17"/>
      <c r="H671" s="18"/>
      <c r="J671" s="18"/>
      <c r="L671" s="12"/>
    </row>
    <row r="672" ht="15.75" customHeight="1">
      <c r="A672" s="17"/>
      <c r="B672" s="18"/>
      <c r="C672" s="17"/>
      <c r="D672" s="18"/>
      <c r="G672" s="17"/>
      <c r="H672" s="18"/>
      <c r="J672" s="18"/>
      <c r="L672" s="12"/>
    </row>
    <row r="673" ht="15.75" customHeight="1">
      <c r="A673" s="17"/>
      <c r="B673" s="18"/>
      <c r="C673" s="17"/>
      <c r="D673" s="18"/>
      <c r="G673" s="17"/>
      <c r="H673" s="18"/>
      <c r="J673" s="18"/>
      <c r="L673" s="12"/>
    </row>
    <row r="674" ht="15.75" customHeight="1">
      <c r="A674" s="17"/>
      <c r="B674" s="18"/>
      <c r="C674" s="17"/>
      <c r="D674" s="18"/>
      <c r="G674" s="17"/>
      <c r="H674" s="18"/>
      <c r="J674" s="18"/>
      <c r="L674" s="12"/>
    </row>
    <row r="675" ht="15.75" customHeight="1">
      <c r="A675" s="17"/>
      <c r="B675" s="18"/>
      <c r="C675" s="17"/>
      <c r="D675" s="18"/>
      <c r="G675" s="17"/>
      <c r="H675" s="18"/>
      <c r="J675" s="18"/>
      <c r="L675" s="12"/>
    </row>
    <row r="676" ht="15.75" customHeight="1">
      <c r="A676" s="17"/>
      <c r="B676" s="18"/>
      <c r="C676" s="17"/>
      <c r="D676" s="18"/>
      <c r="G676" s="17"/>
      <c r="H676" s="18"/>
      <c r="J676" s="18"/>
      <c r="L676" s="12"/>
    </row>
    <row r="677" ht="15.75" customHeight="1">
      <c r="A677" s="17"/>
      <c r="B677" s="18"/>
      <c r="C677" s="17"/>
      <c r="D677" s="18"/>
      <c r="G677" s="17"/>
      <c r="H677" s="18"/>
      <c r="J677" s="18"/>
      <c r="L677" s="12"/>
    </row>
    <row r="678" ht="15.75" customHeight="1">
      <c r="A678" s="17"/>
      <c r="B678" s="18"/>
      <c r="C678" s="17"/>
      <c r="D678" s="18"/>
      <c r="G678" s="17"/>
      <c r="H678" s="18"/>
      <c r="J678" s="18"/>
      <c r="L678" s="12"/>
    </row>
    <row r="679" ht="15.75" customHeight="1">
      <c r="A679" s="17"/>
      <c r="B679" s="18"/>
      <c r="C679" s="17"/>
      <c r="D679" s="18"/>
      <c r="G679" s="17"/>
      <c r="H679" s="18"/>
      <c r="J679" s="18"/>
      <c r="L679" s="12"/>
    </row>
    <row r="680" ht="15.75" customHeight="1">
      <c r="A680" s="17"/>
      <c r="B680" s="18"/>
      <c r="C680" s="17"/>
      <c r="D680" s="18"/>
      <c r="G680" s="17"/>
      <c r="H680" s="18"/>
      <c r="J680" s="18"/>
      <c r="L680" s="12"/>
    </row>
    <row r="681" ht="15.75" customHeight="1">
      <c r="A681" s="17"/>
      <c r="B681" s="18"/>
      <c r="C681" s="17"/>
      <c r="D681" s="18"/>
      <c r="G681" s="17"/>
      <c r="H681" s="18"/>
      <c r="J681" s="18"/>
      <c r="L681" s="12"/>
    </row>
    <row r="682" ht="15.75" customHeight="1">
      <c r="A682" s="17"/>
      <c r="B682" s="18"/>
      <c r="C682" s="17"/>
      <c r="D682" s="18"/>
      <c r="G682" s="17"/>
      <c r="H682" s="18"/>
      <c r="J682" s="18"/>
      <c r="L682" s="12"/>
    </row>
    <row r="683" ht="15.75" customHeight="1">
      <c r="A683" s="17"/>
      <c r="B683" s="18"/>
      <c r="C683" s="17"/>
      <c r="D683" s="18"/>
      <c r="G683" s="17"/>
      <c r="H683" s="18"/>
      <c r="J683" s="18"/>
      <c r="L683" s="12"/>
    </row>
    <row r="684" ht="15.75" customHeight="1">
      <c r="A684" s="17"/>
      <c r="B684" s="18"/>
      <c r="C684" s="17"/>
      <c r="D684" s="18"/>
      <c r="G684" s="17"/>
      <c r="H684" s="18"/>
      <c r="J684" s="18"/>
      <c r="L684" s="12"/>
    </row>
    <row r="685" ht="15.75" customHeight="1">
      <c r="A685" s="17"/>
      <c r="B685" s="18"/>
      <c r="C685" s="17"/>
      <c r="D685" s="18"/>
      <c r="G685" s="17"/>
      <c r="H685" s="18"/>
      <c r="J685" s="18"/>
      <c r="L685" s="12"/>
    </row>
    <row r="686" ht="15.75" customHeight="1">
      <c r="A686" s="17"/>
      <c r="B686" s="18"/>
      <c r="C686" s="17"/>
      <c r="D686" s="18"/>
      <c r="G686" s="17"/>
      <c r="H686" s="18"/>
      <c r="J686" s="18"/>
      <c r="L686" s="12"/>
    </row>
    <row r="687" ht="15.75" customHeight="1">
      <c r="A687" s="17"/>
      <c r="B687" s="18"/>
      <c r="C687" s="17"/>
      <c r="D687" s="18"/>
      <c r="G687" s="17"/>
      <c r="H687" s="18"/>
      <c r="J687" s="18"/>
      <c r="L687" s="12"/>
    </row>
    <row r="688" ht="15.75" customHeight="1">
      <c r="A688" s="17"/>
      <c r="B688" s="18"/>
      <c r="C688" s="17"/>
      <c r="D688" s="18"/>
      <c r="G688" s="17"/>
      <c r="H688" s="18"/>
      <c r="J688" s="18"/>
      <c r="L688" s="12"/>
    </row>
    <row r="689" ht="15.75" customHeight="1">
      <c r="A689" s="17"/>
      <c r="B689" s="18"/>
      <c r="C689" s="17"/>
      <c r="D689" s="18"/>
      <c r="G689" s="17"/>
      <c r="H689" s="18"/>
      <c r="J689" s="18"/>
      <c r="L689" s="12"/>
    </row>
    <row r="690" ht="15.75" customHeight="1">
      <c r="A690" s="17"/>
      <c r="B690" s="18"/>
      <c r="C690" s="17"/>
      <c r="D690" s="18"/>
      <c r="G690" s="17"/>
      <c r="H690" s="18"/>
      <c r="J690" s="18"/>
      <c r="L690" s="12"/>
    </row>
    <row r="691" ht="15.75" customHeight="1">
      <c r="A691" s="17"/>
      <c r="B691" s="18"/>
      <c r="C691" s="17"/>
      <c r="D691" s="18"/>
      <c r="G691" s="17"/>
      <c r="H691" s="18"/>
      <c r="J691" s="18"/>
      <c r="L691" s="12"/>
    </row>
    <row r="692" ht="15.75" customHeight="1">
      <c r="A692" s="17"/>
      <c r="B692" s="18"/>
      <c r="C692" s="17"/>
      <c r="D692" s="18"/>
      <c r="G692" s="17"/>
      <c r="H692" s="18"/>
      <c r="J692" s="18"/>
      <c r="L692" s="12"/>
    </row>
    <row r="693" ht="15.75" customHeight="1">
      <c r="A693" s="17"/>
      <c r="B693" s="18"/>
      <c r="C693" s="17"/>
      <c r="D693" s="18"/>
      <c r="G693" s="17"/>
      <c r="H693" s="18"/>
      <c r="J693" s="18"/>
      <c r="L693" s="12"/>
    </row>
    <row r="694" ht="15.75" customHeight="1">
      <c r="A694" s="17"/>
      <c r="B694" s="18"/>
      <c r="C694" s="17"/>
      <c r="D694" s="18"/>
      <c r="G694" s="17"/>
      <c r="H694" s="18"/>
      <c r="J694" s="18"/>
      <c r="L694" s="12"/>
    </row>
    <row r="695" ht="15.75" customHeight="1">
      <c r="A695" s="17"/>
      <c r="B695" s="18"/>
      <c r="C695" s="17"/>
      <c r="D695" s="18"/>
      <c r="G695" s="17"/>
      <c r="H695" s="18"/>
      <c r="J695" s="18"/>
      <c r="L695" s="12"/>
    </row>
    <row r="696" ht="15.75" customHeight="1">
      <c r="A696" s="17"/>
      <c r="B696" s="18"/>
      <c r="C696" s="17"/>
      <c r="D696" s="18"/>
      <c r="G696" s="17"/>
      <c r="H696" s="18"/>
      <c r="J696" s="18"/>
      <c r="L696" s="12"/>
    </row>
    <row r="697" ht="15.75" customHeight="1">
      <c r="A697" s="17"/>
      <c r="B697" s="18"/>
      <c r="C697" s="17"/>
      <c r="D697" s="18"/>
      <c r="G697" s="17"/>
      <c r="H697" s="18"/>
      <c r="J697" s="18"/>
      <c r="L697" s="12"/>
    </row>
    <row r="698" ht="15.75" customHeight="1">
      <c r="A698" s="17"/>
      <c r="B698" s="18"/>
      <c r="C698" s="17"/>
      <c r="D698" s="18"/>
      <c r="G698" s="17"/>
      <c r="H698" s="18"/>
      <c r="J698" s="18"/>
      <c r="L698" s="12"/>
    </row>
    <row r="699" ht="15.75" customHeight="1">
      <c r="A699" s="17"/>
      <c r="B699" s="18"/>
      <c r="C699" s="17"/>
      <c r="D699" s="18"/>
      <c r="G699" s="17"/>
      <c r="H699" s="18"/>
      <c r="J699" s="18"/>
      <c r="L699" s="12"/>
    </row>
    <row r="700" ht="15.75" customHeight="1">
      <c r="A700" s="17"/>
      <c r="B700" s="18"/>
      <c r="C700" s="17"/>
      <c r="D700" s="18"/>
      <c r="G700" s="17"/>
      <c r="H700" s="18"/>
      <c r="J700" s="18"/>
      <c r="L700" s="12"/>
    </row>
    <row r="701" ht="15.75" customHeight="1">
      <c r="A701" s="17"/>
      <c r="B701" s="18"/>
      <c r="C701" s="17"/>
      <c r="D701" s="18"/>
      <c r="G701" s="17"/>
      <c r="H701" s="18"/>
      <c r="J701" s="18"/>
      <c r="L701" s="12"/>
    </row>
    <row r="702" ht="15.75" customHeight="1">
      <c r="A702" s="17"/>
      <c r="B702" s="18"/>
      <c r="C702" s="17"/>
      <c r="D702" s="18"/>
      <c r="G702" s="17"/>
      <c r="H702" s="18"/>
      <c r="J702" s="18"/>
      <c r="L702" s="12"/>
    </row>
    <row r="703" ht="15.75" customHeight="1">
      <c r="A703" s="17"/>
      <c r="B703" s="18"/>
      <c r="C703" s="17"/>
      <c r="D703" s="18"/>
      <c r="G703" s="17"/>
      <c r="H703" s="18"/>
      <c r="J703" s="18"/>
      <c r="L703" s="12"/>
    </row>
    <row r="704" ht="15.75" customHeight="1">
      <c r="A704" s="17"/>
      <c r="B704" s="18"/>
      <c r="C704" s="17"/>
      <c r="D704" s="18"/>
      <c r="G704" s="17"/>
      <c r="H704" s="18"/>
      <c r="J704" s="18"/>
      <c r="L704" s="12"/>
    </row>
    <row r="705" ht="15.75" customHeight="1">
      <c r="A705" s="17"/>
      <c r="B705" s="18"/>
      <c r="C705" s="17"/>
      <c r="D705" s="18"/>
      <c r="G705" s="17"/>
      <c r="H705" s="18"/>
      <c r="J705" s="18"/>
      <c r="L705" s="12"/>
    </row>
    <row r="706" ht="15.75" customHeight="1">
      <c r="A706" s="17"/>
      <c r="B706" s="18"/>
      <c r="C706" s="17"/>
      <c r="D706" s="18"/>
      <c r="G706" s="17"/>
      <c r="H706" s="18"/>
      <c r="J706" s="18"/>
      <c r="L706" s="12"/>
    </row>
    <row r="707" ht="15.75" customHeight="1">
      <c r="A707" s="17"/>
      <c r="B707" s="18"/>
      <c r="C707" s="17"/>
      <c r="D707" s="18"/>
      <c r="G707" s="17"/>
      <c r="H707" s="18"/>
      <c r="J707" s="18"/>
      <c r="L707" s="12"/>
    </row>
    <row r="708" ht="15.75" customHeight="1">
      <c r="A708" s="17"/>
      <c r="B708" s="18"/>
      <c r="C708" s="17"/>
      <c r="D708" s="18"/>
      <c r="G708" s="17"/>
      <c r="H708" s="18"/>
      <c r="J708" s="18"/>
      <c r="L708" s="12"/>
    </row>
    <row r="709" ht="15.75" customHeight="1">
      <c r="A709" s="17"/>
      <c r="B709" s="18"/>
      <c r="C709" s="17"/>
      <c r="D709" s="18"/>
      <c r="G709" s="17"/>
      <c r="H709" s="18"/>
      <c r="J709" s="18"/>
      <c r="L709" s="12"/>
    </row>
    <row r="710" ht="15.75" customHeight="1">
      <c r="A710" s="17"/>
      <c r="B710" s="18"/>
      <c r="C710" s="17"/>
      <c r="D710" s="18"/>
      <c r="G710" s="17"/>
      <c r="H710" s="18"/>
      <c r="J710" s="18"/>
      <c r="L710" s="12"/>
    </row>
    <row r="711" ht="15.75" customHeight="1">
      <c r="A711" s="17"/>
      <c r="B711" s="18"/>
      <c r="C711" s="17"/>
      <c r="D711" s="18"/>
      <c r="G711" s="17"/>
      <c r="H711" s="18"/>
      <c r="J711" s="18"/>
      <c r="L711" s="12"/>
    </row>
    <row r="712" ht="15.75" customHeight="1">
      <c r="A712" s="17"/>
      <c r="B712" s="18"/>
      <c r="C712" s="17"/>
      <c r="D712" s="18"/>
      <c r="G712" s="17"/>
      <c r="H712" s="18"/>
      <c r="J712" s="18"/>
      <c r="L712" s="12"/>
    </row>
    <row r="713" ht="15.75" customHeight="1">
      <c r="A713" s="17"/>
      <c r="B713" s="18"/>
      <c r="C713" s="17"/>
      <c r="D713" s="18"/>
      <c r="G713" s="17"/>
      <c r="H713" s="18"/>
      <c r="J713" s="18"/>
      <c r="L713" s="12"/>
    </row>
    <row r="714" ht="15.75" customHeight="1">
      <c r="A714" s="17"/>
      <c r="B714" s="18"/>
      <c r="C714" s="17"/>
      <c r="D714" s="18"/>
      <c r="G714" s="17"/>
      <c r="H714" s="18"/>
      <c r="J714" s="18"/>
      <c r="L714" s="12"/>
    </row>
    <row r="715" ht="15.75" customHeight="1">
      <c r="A715" s="17"/>
      <c r="B715" s="18"/>
      <c r="C715" s="17"/>
      <c r="D715" s="18"/>
      <c r="G715" s="17"/>
      <c r="H715" s="18"/>
      <c r="J715" s="18"/>
      <c r="L715" s="12"/>
    </row>
    <row r="716" ht="15.75" customHeight="1">
      <c r="A716" s="17"/>
      <c r="B716" s="18"/>
      <c r="C716" s="17"/>
      <c r="D716" s="18"/>
      <c r="G716" s="17"/>
      <c r="H716" s="18"/>
      <c r="J716" s="18"/>
      <c r="L716" s="12"/>
    </row>
    <row r="717" ht="15.75" customHeight="1">
      <c r="A717" s="17"/>
      <c r="B717" s="18"/>
      <c r="C717" s="17"/>
      <c r="D717" s="18"/>
      <c r="G717" s="17"/>
      <c r="H717" s="18"/>
      <c r="J717" s="18"/>
      <c r="L717" s="12"/>
    </row>
    <row r="718" ht="15.75" customHeight="1">
      <c r="A718" s="17"/>
      <c r="B718" s="18"/>
      <c r="C718" s="17"/>
      <c r="D718" s="18"/>
      <c r="G718" s="17"/>
      <c r="H718" s="18"/>
      <c r="J718" s="18"/>
      <c r="L718" s="12"/>
    </row>
    <row r="719" ht="15.75" customHeight="1">
      <c r="A719" s="17"/>
      <c r="B719" s="18"/>
      <c r="C719" s="17"/>
      <c r="D719" s="18"/>
      <c r="G719" s="17"/>
      <c r="H719" s="18"/>
      <c r="J719" s="18"/>
      <c r="L719" s="12"/>
    </row>
    <row r="720" ht="15.75" customHeight="1">
      <c r="A720" s="17"/>
      <c r="B720" s="18"/>
      <c r="C720" s="17"/>
      <c r="D720" s="18"/>
      <c r="G720" s="17"/>
      <c r="H720" s="18"/>
      <c r="J720" s="18"/>
      <c r="L720" s="12"/>
    </row>
    <row r="721" ht="15.75" customHeight="1">
      <c r="A721" s="17"/>
      <c r="B721" s="18"/>
      <c r="C721" s="17"/>
      <c r="D721" s="18"/>
      <c r="G721" s="17"/>
      <c r="H721" s="18"/>
      <c r="J721" s="18"/>
      <c r="L721" s="12"/>
    </row>
    <row r="722" ht="15.75" customHeight="1">
      <c r="A722" s="17"/>
      <c r="B722" s="18"/>
      <c r="C722" s="17"/>
      <c r="D722" s="18"/>
      <c r="G722" s="17"/>
      <c r="H722" s="18"/>
      <c r="J722" s="18"/>
      <c r="L722" s="12"/>
    </row>
    <row r="723" ht="15.75" customHeight="1">
      <c r="A723" s="17"/>
      <c r="B723" s="18"/>
      <c r="C723" s="17"/>
      <c r="D723" s="18"/>
      <c r="G723" s="17"/>
      <c r="H723" s="18"/>
      <c r="J723" s="18"/>
      <c r="L723" s="12"/>
    </row>
    <row r="724" ht="15.75" customHeight="1">
      <c r="A724" s="17"/>
      <c r="B724" s="18"/>
      <c r="C724" s="17"/>
      <c r="D724" s="18"/>
      <c r="G724" s="17"/>
      <c r="H724" s="18"/>
      <c r="J724" s="18"/>
      <c r="L724" s="12"/>
    </row>
    <row r="725" ht="15.75" customHeight="1">
      <c r="A725" s="17"/>
      <c r="B725" s="18"/>
      <c r="C725" s="17"/>
      <c r="D725" s="18"/>
      <c r="G725" s="17"/>
      <c r="H725" s="18"/>
      <c r="J725" s="18"/>
      <c r="L725" s="12"/>
    </row>
    <row r="726" ht="15.75" customHeight="1">
      <c r="A726" s="17"/>
      <c r="B726" s="18"/>
      <c r="C726" s="17"/>
      <c r="D726" s="18"/>
      <c r="G726" s="17"/>
      <c r="H726" s="18"/>
      <c r="J726" s="18"/>
      <c r="L726" s="12"/>
    </row>
    <row r="727" ht="15.75" customHeight="1">
      <c r="A727" s="17"/>
      <c r="B727" s="18"/>
      <c r="C727" s="17"/>
      <c r="D727" s="18"/>
      <c r="G727" s="17"/>
      <c r="H727" s="18"/>
      <c r="J727" s="18"/>
      <c r="L727" s="12"/>
    </row>
    <row r="728" ht="15.75" customHeight="1">
      <c r="A728" s="17"/>
      <c r="B728" s="18"/>
      <c r="C728" s="17"/>
      <c r="D728" s="18"/>
      <c r="G728" s="17"/>
      <c r="H728" s="18"/>
      <c r="J728" s="18"/>
      <c r="L728" s="12"/>
    </row>
    <row r="729" ht="15.75" customHeight="1">
      <c r="A729" s="17"/>
      <c r="B729" s="18"/>
      <c r="C729" s="17"/>
      <c r="D729" s="18"/>
      <c r="G729" s="17"/>
      <c r="H729" s="18"/>
      <c r="J729" s="18"/>
      <c r="L729" s="12"/>
    </row>
    <row r="730" ht="15.75" customHeight="1">
      <c r="A730" s="17"/>
      <c r="B730" s="18"/>
      <c r="C730" s="17"/>
      <c r="D730" s="18"/>
      <c r="G730" s="17"/>
      <c r="H730" s="18"/>
      <c r="J730" s="18"/>
      <c r="L730" s="12"/>
    </row>
    <row r="731" ht="15.75" customHeight="1">
      <c r="A731" s="17"/>
      <c r="B731" s="18"/>
      <c r="C731" s="17"/>
      <c r="D731" s="18"/>
      <c r="G731" s="17"/>
      <c r="H731" s="18"/>
      <c r="J731" s="18"/>
      <c r="L731" s="12"/>
    </row>
    <row r="732" ht="15.75" customHeight="1">
      <c r="A732" s="17"/>
      <c r="B732" s="18"/>
      <c r="C732" s="17"/>
      <c r="D732" s="18"/>
      <c r="G732" s="17"/>
      <c r="H732" s="18"/>
      <c r="J732" s="18"/>
      <c r="L732" s="12"/>
    </row>
    <row r="733" ht="15.75" customHeight="1">
      <c r="A733" s="17"/>
      <c r="B733" s="18"/>
      <c r="C733" s="17"/>
      <c r="D733" s="18"/>
      <c r="G733" s="17"/>
      <c r="H733" s="18"/>
      <c r="J733" s="18"/>
      <c r="L733" s="12"/>
    </row>
    <row r="734" ht="15.75" customHeight="1">
      <c r="A734" s="17"/>
      <c r="B734" s="18"/>
      <c r="C734" s="17"/>
      <c r="D734" s="18"/>
      <c r="G734" s="17"/>
      <c r="H734" s="18"/>
      <c r="J734" s="18"/>
      <c r="L734" s="12"/>
    </row>
    <row r="735" ht="15.75" customHeight="1">
      <c r="A735" s="17"/>
      <c r="B735" s="18"/>
      <c r="C735" s="17"/>
      <c r="D735" s="18"/>
      <c r="G735" s="17"/>
      <c r="H735" s="18"/>
      <c r="J735" s="18"/>
      <c r="L735" s="12"/>
    </row>
    <row r="736" ht="15.75" customHeight="1">
      <c r="A736" s="17"/>
      <c r="B736" s="18"/>
      <c r="C736" s="17"/>
      <c r="D736" s="18"/>
      <c r="G736" s="17"/>
      <c r="H736" s="18"/>
      <c r="J736" s="18"/>
      <c r="L736" s="12"/>
    </row>
    <row r="737" ht="15.75" customHeight="1">
      <c r="A737" s="17"/>
      <c r="B737" s="18"/>
      <c r="C737" s="17"/>
      <c r="D737" s="18"/>
      <c r="G737" s="17"/>
      <c r="H737" s="18"/>
      <c r="J737" s="18"/>
      <c r="L737" s="12"/>
    </row>
    <row r="738" ht="15.75" customHeight="1">
      <c r="A738" s="17"/>
      <c r="B738" s="18"/>
      <c r="C738" s="17"/>
      <c r="D738" s="18"/>
      <c r="G738" s="17"/>
      <c r="H738" s="18"/>
      <c r="J738" s="18"/>
      <c r="L738" s="12"/>
    </row>
    <row r="739" ht="15.75" customHeight="1">
      <c r="A739" s="17"/>
      <c r="B739" s="18"/>
      <c r="C739" s="17"/>
      <c r="D739" s="18"/>
      <c r="G739" s="17"/>
      <c r="H739" s="18"/>
      <c r="J739" s="18"/>
      <c r="L739" s="12"/>
    </row>
    <row r="740" ht="15.75" customHeight="1">
      <c r="A740" s="17"/>
      <c r="B740" s="18"/>
      <c r="C740" s="17"/>
      <c r="D740" s="18"/>
      <c r="G740" s="17"/>
      <c r="H740" s="18"/>
      <c r="J740" s="18"/>
      <c r="L740" s="12"/>
    </row>
    <row r="741" ht="15.75" customHeight="1">
      <c r="A741" s="17"/>
      <c r="B741" s="18"/>
      <c r="C741" s="17"/>
      <c r="D741" s="18"/>
      <c r="G741" s="17"/>
      <c r="H741" s="18"/>
      <c r="J741" s="18"/>
      <c r="L741" s="12"/>
    </row>
    <row r="742" ht="15.75" customHeight="1">
      <c r="A742" s="17"/>
      <c r="B742" s="18"/>
      <c r="C742" s="17"/>
      <c r="D742" s="18"/>
      <c r="G742" s="17"/>
      <c r="H742" s="18"/>
      <c r="J742" s="18"/>
      <c r="L742" s="12"/>
    </row>
    <row r="743" ht="15.75" customHeight="1">
      <c r="A743" s="17"/>
      <c r="B743" s="18"/>
      <c r="C743" s="17"/>
      <c r="D743" s="18"/>
      <c r="G743" s="17"/>
      <c r="H743" s="18"/>
      <c r="J743" s="18"/>
      <c r="L743" s="12"/>
    </row>
    <row r="744" ht="15.75" customHeight="1">
      <c r="A744" s="17"/>
      <c r="B744" s="18"/>
      <c r="C744" s="17"/>
      <c r="D744" s="18"/>
      <c r="G744" s="17"/>
      <c r="H744" s="18"/>
      <c r="J744" s="18"/>
      <c r="L744" s="12"/>
    </row>
    <row r="745" ht="15.75" customHeight="1">
      <c r="A745" s="17"/>
      <c r="B745" s="18"/>
      <c r="C745" s="17"/>
      <c r="D745" s="18"/>
      <c r="G745" s="17"/>
      <c r="H745" s="18"/>
      <c r="J745" s="18"/>
      <c r="L745" s="12"/>
    </row>
    <row r="746" ht="15.75" customHeight="1">
      <c r="A746" s="17"/>
      <c r="B746" s="18"/>
      <c r="C746" s="17"/>
      <c r="D746" s="18"/>
      <c r="G746" s="17"/>
      <c r="H746" s="18"/>
      <c r="J746" s="18"/>
      <c r="L746" s="12"/>
    </row>
    <row r="747" ht="15.75" customHeight="1">
      <c r="A747" s="17"/>
      <c r="B747" s="18"/>
      <c r="C747" s="17"/>
      <c r="D747" s="18"/>
      <c r="G747" s="17"/>
      <c r="H747" s="18"/>
      <c r="J747" s="18"/>
      <c r="L747" s="12"/>
    </row>
    <row r="748" ht="15.75" customHeight="1">
      <c r="A748" s="17"/>
      <c r="B748" s="18"/>
      <c r="C748" s="17"/>
      <c r="D748" s="18"/>
      <c r="G748" s="17"/>
      <c r="H748" s="18"/>
      <c r="J748" s="18"/>
      <c r="L748" s="12"/>
    </row>
    <row r="749" ht="15.75" customHeight="1">
      <c r="A749" s="17"/>
      <c r="B749" s="18"/>
      <c r="C749" s="17"/>
      <c r="D749" s="18"/>
      <c r="G749" s="17"/>
      <c r="H749" s="18"/>
      <c r="J749" s="18"/>
      <c r="L749" s="12"/>
    </row>
    <row r="750" ht="15.75" customHeight="1">
      <c r="A750" s="17"/>
      <c r="B750" s="18"/>
      <c r="C750" s="17"/>
      <c r="D750" s="18"/>
      <c r="G750" s="17"/>
      <c r="H750" s="18"/>
      <c r="J750" s="18"/>
      <c r="L750" s="12"/>
    </row>
    <row r="751" ht="15.75" customHeight="1">
      <c r="A751" s="17"/>
      <c r="B751" s="18"/>
      <c r="C751" s="17"/>
      <c r="D751" s="18"/>
      <c r="G751" s="17"/>
      <c r="H751" s="18"/>
      <c r="J751" s="18"/>
      <c r="L751" s="12"/>
    </row>
    <row r="752" ht="15.75" customHeight="1">
      <c r="A752" s="17"/>
      <c r="B752" s="18"/>
      <c r="C752" s="17"/>
      <c r="D752" s="18"/>
      <c r="G752" s="17"/>
      <c r="H752" s="18"/>
      <c r="J752" s="18"/>
      <c r="L752" s="12"/>
    </row>
    <row r="753" ht="15.75" customHeight="1">
      <c r="A753" s="17"/>
      <c r="B753" s="18"/>
      <c r="C753" s="17"/>
      <c r="D753" s="18"/>
      <c r="G753" s="17"/>
      <c r="H753" s="18"/>
      <c r="J753" s="18"/>
      <c r="L753" s="12"/>
    </row>
    <row r="754" ht="15.75" customHeight="1">
      <c r="A754" s="17"/>
      <c r="B754" s="18"/>
      <c r="C754" s="17"/>
      <c r="D754" s="18"/>
      <c r="G754" s="17"/>
      <c r="H754" s="18"/>
      <c r="J754" s="18"/>
      <c r="L754" s="12"/>
    </row>
    <row r="755" ht="15.75" customHeight="1">
      <c r="A755" s="17"/>
      <c r="B755" s="18"/>
      <c r="C755" s="17"/>
      <c r="D755" s="18"/>
      <c r="G755" s="17"/>
      <c r="H755" s="18"/>
      <c r="J755" s="18"/>
      <c r="L755" s="12"/>
    </row>
    <row r="756" ht="15.75" customHeight="1">
      <c r="A756" s="17"/>
      <c r="B756" s="18"/>
      <c r="C756" s="17"/>
      <c r="D756" s="18"/>
      <c r="G756" s="17"/>
      <c r="H756" s="18"/>
      <c r="J756" s="18"/>
      <c r="L756" s="12"/>
    </row>
    <row r="757" ht="15.75" customHeight="1">
      <c r="A757" s="17"/>
      <c r="B757" s="18"/>
      <c r="C757" s="17"/>
      <c r="D757" s="18"/>
      <c r="G757" s="17"/>
      <c r="H757" s="18"/>
      <c r="J757" s="18"/>
      <c r="L757" s="12"/>
    </row>
    <row r="758" ht="15.75" customHeight="1">
      <c r="A758" s="17"/>
      <c r="B758" s="18"/>
      <c r="C758" s="17"/>
      <c r="D758" s="18"/>
      <c r="G758" s="17"/>
      <c r="H758" s="18"/>
      <c r="J758" s="18"/>
      <c r="L758" s="12"/>
    </row>
    <row r="759" ht="15.75" customHeight="1">
      <c r="A759" s="17"/>
      <c r="B759" s="18"/>
      <c r="C759" s="17"/>
      <c r="D759" s="18"/>
      <c r="G759" s="17"/>
      <c r="H759" s="18"/>
      <c r="J759" s="18"/>
      <c r="L759" s="12"/>
    </row>
    <row r="760" ht="15.75" customHeight="1">
      <c r="A760" s="17"/>
      <c r="B760" s="18"/>
      <c r="C760" s="17"/>
      <c r="D760" s="18"/>
      <c r="G760" s="17"/>
      <c r="H760" s="18"/>
      <c r="J760" s="18"/>
      <c r="L760" s="12"/>
    </row>
    <row r="761" ht="15.75" customHeight="1">
      <c r="A761" s="17"/>
      <c r="B761" s="18"/>
      <c r="C761" s="17"/>
      <c r="D761" s="18"/>
      <c r="G761" s="17"/>
      <c r="H761" s="18"/>
      <c r="J761" s="18"/>
      <c r="L761" s="12"/>
    </row>
    <row r="762" ht="15.75" customHeight="1">
      <c r="A762" s="17"/>
      <c r="B762" s="18"/>
      <c r="C762" s="17"/>
      <c r="D762" s="18"/>
      <c r="G762" s="17"/>
      <c r="H762" s="18"/>
      <c r="J762" s="18"/>
      <c r="L762" s="12"/>
    </row>
    <row r="763" ht="15.75" customHeight="1">
      <c r="A763" s="17"/>
      <c r="B763" s="18"/>
      <c r="C763" s="17"/>
      <c r="D763" s="18"/>
      <c r="G763" s="17"/>
      <c r="H763" s="18"/>
      <c r="J763" s="18"/>
      <c r="L763" s="12"/>
    </row>
    <row r="764" ht="15.75" customHeight="1">
      <c r="A764" s="17"/>
      <c r="B764" s="18"/>
      <c r="C764" s="17"/>
      <c r="D764" s="18"/>
      <c r="G764" s="17"/>
      <c r="H764" s="18"/>
      <c r="J764" s="18"/>
      <c r="L764" s="12"/>
    </row>
    <row r="765" ht="15.75" customHeight="1">
      <c r="A765" s="17"/>
      <c r="B765" s="18"/>
      <c r="C765" s="17"/>
      <c r="D765" s="18"/>
      <c r="G765" s="17"/>
      <c r="H765" s="18"/>
      <c r="J765" s="18"/>
      <c r="L765" s="12"/>
    </row>
    <row r="766" ht="15.75" customHeight="1">
      <c r="A766" s="17"/>
      <c r="B766" s="18"/>
      <c r="C766" s="17"/>
      <c r="D766" s="18"/>
      <c r="G766" s="17"/>
      <c r="H766" s="18"/>
      <c r="J766" s="18"/>
      <c r="L766" s="12"/>
    </row>
    <row r="767" ht="15.75" customHeight="1">
      <c r="A767" s="17"/>
      <c r="B767" s="18"/>
      <c r="C767" s="17"/>
      <c r="D767" s="18"/>
      <c r="G767" s="17"/>
      <c r="H767" s="18"/>
      <c r="J767" s="18"/>
      <c r="L767" s="12"/>
    </row>
    <row r="768" ht="15.75" customHeight="1">
      <c r="A768" s="17"/>
      <c r="B768" s="18"/>
      <c r="C768" s="17"/>
      <c r="D768" s="18"/>
      <c r="G768" s="17"/>
      <c r="H768" s="18"/>
      <c r="J768" s="18"/>
      <c r="L768" s="12"/>
    </row>
    <row r="769" ht="15.75" customHeight="1">
      <c r="A769" s="17"/>
      <c r="B769" s="18"/>
      <c r="C769" s="17"/>
      <c r="D769" s="18"/>
      <c r="G769" s="17"/>
      <c r="H769" s="18"/>
      <c r="J769" s="18"/>
      <c r="L769" s="12"/>
    </row>
    <row r="770" ht="15.75" customHeight="1">
      <c r="A770" s="17"/>
      <c r="B770" s="18"/>
      <c r="C770" s="17"/>
      <c r="D770" s="18"/>
      <c r="G770" s="17"/>
      <c r="H770" s="18"/>
      <c r="J770" s="18"/>
      <c r="L770" s="12"/>
    </row>
    <row r="771" ht="15.75" customHeight="1">
      <c r="A771" s="17"/>
      <c r="B771" s="18"/>
      <c r="C771" s="17"/>
      <c r="D771" s="18"/>
      <c r="G771" s="17"/>
      <c r="H771" s="18"/>
      <c r="J771" s="18"/>
      <c r="L771" s="12"/>
    </row>
    <row r="772" ht="15.75" customHeight="1">
      <c r="A772" s="17"/>
      <c r="B772" s="18"/>
      <c r="C772" s="17"/>
      <c r="D772" s="18"/>
      <c r="G772" s="17"/>
      <c r="H772" s="18"/>
      <c r="J772" s="18"/>
      <c r="L772" s="12"/>
    </row>
    <row r="773" ht="15.75" customHeight="1">
      <c r="A773" s="17"/>
      <c r="B773" s="18"/>
      <c r="C773" s="17"/>
      <c r="D773" s="18"/>
      <c r="G773" s="17"/>
      <c r="H773" s="18"/>
      <c r="J773" s="18"/>
      <c r="L773" s="12"/>
    </row>
    <row r="774" ht="15.75" customHeight="1">
      <c r="A774" s="17"/>
      <c r="B774" s="18"/>
      <c r="C774" s="17"/>
      <c r="D774" s="18"/>
      <c r="G774" s="17"/>
      <c r="H774" s="18"/>
      <c r="J774" s="18"/>
      <c r="L774" s="12"/>
    </row>
    <row r="775" ht="15.75" customHeight="1">
      <c r="A775" s="17"/>
      <c r="B775" s="18"/>
      <c r="C775" s="17"/>
      <c r="D775" s="18"/>
      <c r="G775" s="17"/>
      <c r="H775" s="18"/>
      <c r="J775" s="18"/>
      <c r="L775" s="12"/>
    </row>
    <row r="776" ht="15.75" customHeight="1">
      <c r="A776" s="17"/>
      <c r="B776" s="18"/>
      <c r="C776" s="17"/>
      <c r="D776" s="18"/>
      <c r="G776" s="17"/>
      <c r="H776" s="18"/>
      <c r="J776" s="18"/>
      <c r="L776" s="12"/>
    </row>
    <row r="777" ht="15.75" customHeight="1">
      <c r="A777" s="17"/>
      <c r="B777" s="18"/>
      <c r="C777" s="17"/>
      <c r="D777" s="18"/>
      <c r="G777" s="17"/>
      <c r="H777" s="18"/>
      <c r="J777" s="18"/>
      <c r="L777" s="12"/>
    </row>
    <row r="778" ht="15.75" customHeight="1">
      <c r="A778" s="17"/>
      <c r="B778" s="18"/>
      <c r="C778" s="17"/>
      <c r="D778" s="18"/>
      <c r="G778" s="17"/>
      <c r="H778" s="18"/>
      <c r="J778" s="18"/>
      <c r="L778" s="12"/>
    </row>
    <row r="779" ht="15.75" customHeight="1">
      <c r="A779" s="17"/>
      <c r="B779" s="18"/>
      <c r="C779" s="17"/>
      <c r="D779" s="18"/>
      <c r="G779" s="17"/>
      <c r="H779" s="18"/>
      <c r="J779" s="18"/>
      <c r="L779" s="12"/>
    </row>
    <row r="780" ht="15.75" customHeight="1">
      <c r="A780" s="17"/>
      <c r="B780" s="18"/>
      <c r="C780" s="17"/>
      <c r="D780" s="18"/>
      <c r="G780" s="17"/>
      <c r="H780" s="18"/>
      <c r="J780" s="18"/>
      <c r="L780" s="12"/>
    </row>
    <row r="781" ht="15.75" customHeight="1">
      <c r="A781" s="17"/>
      <c r="B781" s="18"/>
      <c r="C781" s="17"/>
      <c r="D781" s="18"/>
      <c r="G781" s="17"/>
      <c r="H781" s="18"/>
      <c r="J781" s="18"/>
      <c r="L781" s="12"/>
    </row>
    <row r="782" ht="15.75" customHeight="1">
      <c r="A782" s="17"/>
      <c r="B782" s="18"/>
      <c r="C782" s="17"/>
      <c r="D782" s="18"/>
      <c r="G782" s="17"/>
      <c r="H782" s="18"/>
      <c r="J782" s="18"/>
      <c r="L782" s="12"/>
    </row>
    <row r="783" ht="15.75" customHeight="1">
      <c r="A783" s="17"/>
      <c r="B783" s="18"/>
      <c r="C783" s="17"/>
      <c r="D783" s="18"/>
      <c r="G783" s="17"/>
      <c r="H783" s="18"/>
      <c r="J783" s="18"/>
      <c r="L783" s="12"/>
    </row>
    <row r="784" ht="15.75" customHeight="1">
      <c r="A784" s="17"/>
      <c r="B784" s="18"/>
      <c r="C784" s="17"/>
      <c r="D784" s="18"/>
      <c r="G784" s="17"/>
      <c r="H784" s="18"/>
      <c r="J784" s="18"/>
      <c r="L784" s="12"/>
    </row>
    <row r="785" ht="15.75" customHeight="1">
      <c r="A785" s="17"/>
      <c r="B785" s="18"/>
      <c r="C785" s="17"/>
      <c r="D785" s="18"/>
      <c r="G785" s="17"/>
      <c r="H785" s="18"/>
      <c r="J785" s="18"/>
      <c r="L785" s="12"/>
    </row>
    <row r="786" ht="15.75" customHeight="1">
      <c r="A786" s="17"/>
      <c r="B786" s="18"/>
      <c r="C786" s="17"/>
      <c r="D786" s="18"/>
      <c r="G786" s="17"/>
      <c r="H786" s="18"/>
      <c r="J786" s="18"/>
      <c r="L786" s="12"/>
    </row>
    <row r="787" ht="15.75" customHeight="1">
      <c r="A787" s="17"/>
      <c r="B787" s="18"/>
      <c r="C787" s="17"/>
      <c r="D787" s="18"/>
      <c r="G787" s="17"/>
      <c r="H787" s="18"/>
      <c r="J787" s="18"/>
      <c r="L787" s="12"/>
    </row>
    <row r="788" ht="15.75" customHeight="1">
      <c r="A788" s="17"/>
      <c r="B788" s="18"/>
      <c r="C788" s="17"/>
      <c r="D788" s="18"/>
      <c r="G788" s="17"/>
      <c r="H788" s="18"/>
      <c r="J788" s="18"/>
      <c r="L788" s="12"/>
    </row>
    <row r="789" ht="15.75" customHeight="1">
      <c r="A789" s="17"/>
      <c r="B789" s="18"/>
      <c r="C789" s="17"/>
      <c r="D789" s="18"/>
      <c r="G789" s="17"/>
      <c r="H789" s="18"/>
      <c r="J789" s="18"/>
      <c r="L789" s="12"/>
    </row>
    <row r="790" ht="15.75" customHeight="1">
      <c r="A790" s="17"/>
      <c r="B790" s="18"/>
      <c r="C790" s="17"/>
      <c r="D790" s="18"/>
      <c r="G790" s="17"/>
      <c r="H790" s="18"/>
      <c r="J790" s="18"/>
      <c r="L790" s="12"/>
    </row>
    <row r="791" ht="15.75" customHeight="1">
      <c r="A791" s="17"/>
      <c r="B791" s="18"/>
      <c r="C791" s="17"/>
      <c r="D791" s="18"/>
      <c r="G791" s="17"/>
      <c r="H791" s="18"/>
      <c r="J791" s="18"/>
      <c r="L791" s="12"/>
    </row>
    <row r="792" ht="15.75" customHeight="1">
      <c r="A792" s="17"/>
      <c r="B792" s="18"/>
      <c r="C792" s="17"/>
      <c r="D792" s="18"/>
      <c r="G792" s="17"/>
      <c r="H792" s="18"/>
      <c r="J792" s="18"/>
      <c r="L792" s="12"/>
    </row>
    <row r="793" ht="15.75" customHeight="1">
      <c r="A793" s="17"/>
      <c r="B793" s="18"/>
      <c r="C793" s="17"/>
      <c r="D793" s="18"/>
      <c r="G793" s="17"/>
      <c r="H793" s="18"/>
      <c r="J793" s="18"/>
      <c r="L793" s="12"/>
    </row>
    <row r="794" ht="15.75" customHeight="1">
      <c r="A794" s="17"/>
      <c r="B794" s="18"/>
      <c r="C794" s="17"/>
      <c r="D794" s="18"/>
      <c r="G794" s="17"/>
      <c r="H794" s="18"/>
      <c r="J794" s="18"/>
      <c r="L794" s="12"/>
    </row>
    <row r="795" ht="15.75" customHeight="1">
      <c r="A795" s="17"/>
      <c r="B795" s="18"/>
      <c r="C795" s="17"/>
      <c r="D795" s="18"/>
      <c r="G795" s="17"/>
      <c r="H795" s="18"/>
      <c r="J795" s="18"/>
      <c r="L795" s="12"/>
    </row>
    <row r="796" ht="15.75" customHeight="1">
      <c r="A796" s="17"/>
      <c r="B796" s="18"/>
      <c r="C796" s="17"/>
      <c r="D796" s="18"/>
      <c r="G796" s="17"/>
      <c r="H796" s="18"/>
      <c r="J796" s="18"/>
      <c r="L796" s="12"/>
    </row>
    <row r="797" ht="15.75" customHeight="1">
      <c r="A797" s="17"/>
      <c r="B797" s="18"/>
      <c r="C797" s="17"/>
      <c r="D797" s="18"/>
      <c r="G797" s="17"/>
      <c r="H797" s="18"/>
      <c r="J797" s="18"/>
      <c r="L797" s="12"/>
    </row>
    <row r="798" ht="15.75" customHeight="1">
      <c r="A798" s="17"/>
      <c r="B798" s="18"/>
      <c r="C798" s="17"/>
      <c r="D798" s="18"/>
      <c r="G798" s="17"/>
      <c r="H798" s="18"/>
      <c r="J798" s="18"/>
      <c r="L798" s="12"/>
    </row>
    <row r="799" ht="15.75" customHeight="1">
      <c r="A799" s="17"/>
      <c r="B799" s="18"/>
      <c r="C799" s="17"/>
      <c r="D799" s="18"/>
      <c r="G799" s="17"/>
      <c r="H799" s="18"/>
      <c r="J799" s="18"/>
      <c r="L799" s="12"/>
    </row>
    <row r="800" ht="15.75" customHeight="1">
      <c r="A800" s="17"/>
      <c r="B800" s="18"/>
      <c r="C800" s="17"/>
      <c r="D800" s="18"/>
      <c r="G800" s="17"/>
      <c r="H800" s="18"/>
      <c r="J800" s="18"/>
      <c r="L800" s="12"/>
    </row>
    <row r="801" ht="15.75" customHeight="1">
      <c r="A801" s="17"/>
      <c r="B801" s="18"/>
      <c r="C801" s="17"/>
      <c r="D801" s="18"/>
      <c r="G801" s="17"/>
      <c r="H801" s="18"/>
      <c r="J801" s="18"/>
      <c r="L801" s="12"/>
    </row>
    <row r="802" ht="15.75" customHeight="1">
      <c r="A802" s="17"/>
      <c r="B802" s="18"/>
      <c r="C802" s="17"/>
      <c r="D802" s="18"/>
      <c r="G802" s="17"/>
      <c r="H802" s="18"/>
      <c r="J802" s="18"/>
      <c r="L802" s="12"/>
    </row>
    <row r="803" ht="15.75" customHeight="1">
      <c r="A803" s="17"/>
      <c r="B803" s="18"/>
      <c r="C803" s="17"/>
      <c r="D803" s="18"/>
      <c r="G803" s="17"/>
      <c r="H803" s="18"/>
      <c r="J803" s="18"/>
      <c r="L803" s="12"/>
    </row>
    <row r="804" ht="15.75" customHeight="1">
      <c r="A804" s="17"/>
      <c r="B804" s="18"/>
      <c r="C804" s="17"/>
      <c r="D804" s="18"/>
      <c r="G804" s="17"/>
      <c r="H804" s="18"/>
      <c r="J804" s="18"/>
      <c r="L804" s="12"/>
    </row>
    <row r="805" ht="15.75" customHeight="1">
      <c r="A805" s="17"/>
      <c r="B805" s="18"/>
      <c r="C805" s="17"/>
      <c r="D805" s="18"/>
      <c r="G805" s="17"/>
      <c r="H805" s="18"/>
      <c r="J805" s="18"/>
      <c r="L805" s="12"/>
    </row>
    <row r="806" ht="15.75" customHeight="1">
      <c r="A806" s="17"/>
      <c r="B806" s="18"/>
      <c r="C806" s="17"/>
      <c r="D806" s="18"/>
      <c r="G806" s="17"/>
      <c r="H806" s="18"/>
      <c r="J806" s="18"/>
      <c r="L806" s="12"/>
    </row>
    <row r="807" ht="15.75" customHeight="1">
      <c r="A807" s="17"/>
      <c r="B807" s="18"/>
      <c r="C807" s="17"/>
      <c r="D807" s="18"/>
      <c r="G807" s="17"/>
      <c r="H807" s="18"/>
      <c r="J807" s="18"/>
      <c r="L807" s="12"/>
    </row>
    <row r="808" ht="15.75" customHeight="1">
      <c r="A808" s="17"/>
      <c r="B808" s="18"/>
      <c r="C808" s="17"/>
      <c r="D808" s="18"/>
      <c r="G808" s="17"/>
      <c r="H808" s="18"/>
      <c r="J808" s="18"/>
      <c r="L808" s="12"/>
    </row>
    <row r="809" ht="15.75" customHeight="1">
      <c r="A809" s="17"/>
      <c r="B809" s="18"/>
      <c r="C809" s="17"/>
      <c r="D809" s="18"/>
      <c r="G809" s="17"/>
      <c r="H809" s="18"/>
      <c r="J809" s="18"/>
      <c r="L809" s="12"/>
    </row>
    <row r="810" ht="15.75" customHeight="1">
      <c r="A810" s="17"/>
      <c r="B810" s="18"/>
      <c r="C810" s="17"/>
      <c r="D810" s="18"/>
      <c r="G810" s="17"/>
      <c r="H810" s="18"/>
      <c r="J810" s="18"/>
      <c r="L810" s="12"/>
    </row>
    <row r="811" ht="15.75" customHeight="1">
      <c r="A811" s="17"/>
      <c r="B811" s="18"/>
      <c r="C811" s="17"/>
      <c r="D811" s="18"/>
      <c r="G811" s="17"/>
      <c r="H811" s="18"/>
      <c r="J811" s="18"/>
      <c r="L811" s="12"/>
    </row>
    <row r="812" ht="15.75" customHeight="1">
      <c r="A812" s="17"/>
      <c r="B812" s="18"/>
      <c r="C812" s="17"/>
      <c r="D812" s="18"/>
      <c r="G812" s="17"/>
      <c r="H812" s="18"/>
      <c r="J812" s="18"/>
      <c r="L812" s="12"/>
    </row>
    <row r="813" ht="15.75" customHeight="1">
      <c r="A813" s="17"/>
      <c r="B813" s="18"/>
      <c r="C813" s="17"/>
      <c r="D813" s="18"/>
      <c r="G813" s="17"/>
      <c r="H813" s="18"/>
      <c r="J813" s="18"/>
      <c r="L813" s="12"/>
    </row>
    <row r="814" ht="15.75" customHeight="1">
      <c r="A814" s="17"/>
      <c r="B814" s="18"/>
      <c r="C814" s="17"/>
      <c r="D814" s="18"/>
      <c r="G814" s="17"/>
      <c r="H814" s="18"/>
      <c r="J814" s="18"/>
      <c r="L814" s="12"/>
    </row>
    <row r="815" ht="15.75" customHeight="1">
      <c r="A815" s="17"/>
      <c r="B815" s="18"/>
      <c r="C815" s="17"/>
      <c r="D815" s="18"/>
      <c r="G815" s="17"/>
      <c r="H815" s="18"/>
      <c r="J815" s="18"/>
      <c r="L815" s="12"/>
    </row>
    <row r="816" ht="15.75" customHeight="1">
      <c r="A816" s="17"/>
      <c r="B816" s="18"/>
      <c r="C816" s="17"/>
      <c r="D816" s="18"/>
      <c r="G816" s="17"/>
      <c r="H816" s="18"/>
      <c r="J816" s="18"/>
      <c r="L816" s="12"/>
    </row>
    <row r="817" ht="15.75" customHeight="1">
      <c r="A817" s="17"/>
      <c r="B817" s="18"/>
      <c r="C817" s="17"/>
      <c r="D817" s="18"/>
      <c r="G817" s="17"/>
      <c r="H817" s="18"/>
      <c r="J817" s="18"/>
      <c r="L817" s="12"/>
    </row>
    <row r="818" ht="15.75" customHeight="1">
      <c r="A818" s="17"/>
      <c r="B818" s="18"/>
      <c r="C818" s="17"/>
      <c r="D818" s="18"/>
      <c r="G818" s="17"/>
      <c r="H818" s="18"/>
      <c r="J818" s="18"/>
      <c r="L818" s="12"/>
    </row>
    <row r="819" ht="15.75" customHeight="1">
      <c r="A819" s="17"/>
      <c r="B819" s="18"/>
      <c r="C819" s="17"/>
      <c r="D819" s="18"/>
      <c r="G819" s="17"/>
      <c r="H819" s="18"/>
      <c r="J819" s="18"/>
      <c r="L819" s="12"/>
    </row>
    <row r="820" ht="15.75" customHeight="1">
      <c r="A820" s="17"/>
      <c r="B820" s="18"/>
      <c r="C820" s="17"/>
      <c r="D820" s="18"/>
      <c r="G820" s="17"/>
      <c r="H820" s="18"/>
      <c r="J820" s="18"/>
      <c r="L820" s="12"/>
    </row>
    <row r="821" ht="15.75" customHeight="1">
      <c r="A821" s="17"/>
      <c r="B821" s="18"/>
      <c r="C821" s="17"/>
      <c r="D821" s="18"/>
      <c r="G821" s="17"/>
      <c r="H821" s="18"/>
      <c r="J821" s="18"/>
      <c r="L821" s="12"/>
    </row>
    <row r="822" ht="15.75" customHeight="1">
      <c r="A822" s="17"/>
      <c r="B822" s="18"/>
      <c r="C822" s="17"/>
      <c r="D822" s="18"/>
      <c r="G822" s="17"/>
      <c r="H822" s="18"/>
      <c r="J822" s="18"/>
      <c r="L822" s="12"/>
    </row>
    <row r="823" ht="15.75" customHeight="1">
      <c r="A823" s="17"/>
      <c r="B823" s="18"/>
      <c r="C823" s="17"/>
      <c r="D823" s="18"/>
      <c r="G823" s="17"/>
      <c r="H823" s="18"/>
      <c r="J823" s="18"/>
      <c r="L823" s="12"/>
    </row>
    <row r="824" ht="15.75" customHeight="1">
      <c r="A824" s="17"/>
      <c r="B824" s="18"/>
      <c r="C824" s="17"/>
      <c r="D824" s="18"/>
      <c r="G824" s="17"/>
      <c r="H824" s="18"/>
      <c r="J824" s="18"/>
      <c r="L824" s="12"/>
    </row>
    <row r="825" ht="15.75" customHeight="1">
      <c r="A825" s="17"/>
      <c r="B825" s="18"/>
      <c r="C825" s="17"/>
      <c r="D825" s="18"/>
      <c r="G825" s="17"/>
      <c r="H825" s="18"/>
      <c r="J825" s="18"/>
      <c r="L825" s="12"/>
    </row>
    <row r="826" ht="15.75" customHeight="1">
      <c r="A826" s="17"/>
      <c r="B826" s="18"/>
      <c r="C826" s="17"/>
      <c r="D826" s="18"/>
      <c r="G826" s="17"/>
      <c r="H826" s="18"/>
      <c r="J826" s="18"/>
      <c r="L826" s="12"/>
    </row>
    <row r="827" ht="15.75" customHeight="1">
      <c r="A827" s="17"/>
      <c r="B827" s="18"/>
      <c r="C827" s="17"/>
      <c r="D827" s="18"/>
      <c r="G827" s="17"/>
      <c r="H827" s="18"/>
      <c r="J827" s="18"/>
      <c r="L827" s="12"/>
    </row>
    <row r="828" ht="15.75" customHeight="1">
      <c r="A828" s="17"/>
      <c r="B828" s="18"/>
      <c r="C828" s="17"/>
      <c r="D828" s="18"/>
      <c r="G828" s="17"/>
      <c r="H828" s="18"/>
      <c r="J828" s="18"/>
      <c r="L828" s="12"/>
    </row>
    <row r="829" ht="15.75" customHeight="1">
      <c r="A829" s="17"/>
      <c r="B829" s="18"/>
      <c r="C829" s="17"/>
      <c r="D829" s="18"/>
      <c r="G829" s="17"/>
      <c r="H829" s="18"/>
      <c r="J829" s="18"/>
      <c r="L829" s="12"/>
    </row>
    <row r="830" ht="15.75" customHeight="1">
      <c r="A830" s="17"/>
      <c r="B830" s="18"/>
      <c r="C830" s="17"/>
      <c r="D830" s="18"/>
      <c r="G830" s="17"/>
      <c r="H830" s="18"/>
      <c r="J830" s="18"/>
      <c r="L830" s="12"/>
    </row>
    <row r="831" ht="15.75" customHeight="1">
      <c r="A831" s="17"/>
      <c r="B831" s="18"/>
      <c r="C831" s="17"/>
      <c r="D831" s="18"/>
      <c r="G831" s="17"/>
      <c r="H831" s="18"/>
      <c r="J831" s="18"/>
      <c r="L831" s="12"/>
    </row>
    <row r="832" ht="15.75" customHeight="1">
      <c r="A832" s="17"/>
      <c r="B832" s="18"/>
      <c r="C832" s="17"/>
      <c r="D832" s="18"/>
      <c r="G832" s="17"/>
      <c r="H832" s="18"/>
      <c r="J832" s="18"/>
      <c r="L832" s="12"/>
    </row>
    <row r="833" ht="15.75" customHeight="1">
      <c r="A833" s="17"/>
      <c r="B833" s="18"/>
      <c r="C833" s="17"/>
      <c r="D833" s="18"/>
      <c r="G833" s="17"/>
      <c r="H833" s="18"/>
      <c r="J833" s="18"/>
      <c r="L833" s="12"/>
    </row>
    <row r="834" ht="15.75" customHeight="1">
      <c r="A834" s="17"/>
      <c r="B834" s="18"/>
      <c r="C834" s="17"/>
      <c r="D834" s="18"/>
      <c r="G834" s="17"/>
      <c r="H834" s="18"/>
      <c r="J834" s="18"/>
      <c r="L834" s="12"/>
    </row>
    <row r="835" ht="15.75" customHeight="1">
      <c r="A835" s="17"/>
      <c r="B835" s="18"/>
      <c r="C835" s="17"/>
      <c r="D835" s="18"/>
      <c r="G835" s="17"/>
      <c r="H835" s="18"/>
      <c r="J835" s="18"/>
      <c r="L835" s="12"/>
    </row>
    <row r="836" ht="15.75" customHeight="1">
      <c r="A836" s="17"/>
      <c r="B836" s="18"/>
      <c r="C836" s="17"/>
      <c r="D836" s="18"/>
      <c r="G836" s="17"/>
      <c r="H836" s="18"/>
      <c r="J836" s="18"/>
      <c r="L836" s="12"/>
    </row>
    <row r="837" ht="15.75" customHeight="1">
      <c r="A837" s="17"/>
      <c r="B837" s="18"/>
      <c r="C837" s="17"/>
      <c r="D837" s="18"/>
      <c r="G837" s="17"/>
      <c r="H837" s="18"/>
      <c r="J837" s="18"/>
      <c r="L837" s="12"/>
    </row>
    <row r="838" ht="15.75" customHeight="1">
      <c r="A838" s="17"/>
      <c r="B838" s="18"/>
      <c r="C838" s="17"/>
      <c r="D838" s="18"/>
      <c r="G838" s="17"/>
      <c r="H838" s="18"/>
      <c r="J838" s="18"/>
      <c r="L838" s="12"/>
    </row>
    <row r="839" ht="15.75" customHeight="1">
      <c r="A839" s="17"/>
      <c r="B839" s="18"/>
      <c r="C839" s="17"/>
      <c r="D839" s="18"/>
      <c r="G839" s="17"/>
      <c r="H839" s="18"/>
      <c r="J839" s="18"/>
      <c r="L839" s="12"/>
    </row>
    <row r="840" ht="15.75" customHeight="1">
      <c r="A840" s="17"/>
      <c r="B840" s="18"/>
      <c r="C840" s="17"/>
      <c r="D840" s="18"/>
      <c r="G840" s="17"/>
      <c r="H840" s="18"/>
      <c r="J840" s="18"/>
      <c r="L840" s="12"/>
    </row>
    <row r="841" ht="15.75" customHeight="1">
      <c r="A841" s="17"/>
      <c r="B841" s="18"/>
      <c r="C841" s="17"/>
      <c r="D841" s="18"/>
      <c r="G841" s="17"/>
      <c r="H841" s="18"/>
      <c r="J841" s="18"/>
      <c r="L841" s="12"/>
    </row>
    <row r="842" ht="15.75" customHeight="1">
      <c r="A842" s="17"/>
      <c r="B842" s="18"/>
      <c r="C842" s="17"/>
      <c r="D842" s="18"/>
      <c r="G842" s="17"/>
      <c r="H842" s="18"/>
      <c r="J842" s="18"/>
      <c r="L842" s="12"/>
    </row>
    <row r="843" ht="15.75" customHeight="1">
      <c r="A843" s="17"/>
      <c r="B843" s="18"/>
      <c r="C843" s="17"/>
      <c r="D843" s="18"/>
      <c r="G843" s="17"/>
      <c r="H843" s="18"/>
      <c r="J843" s="18"/>
      <c r="L843" s="12"/>
    </row>
    <row r="844" ht="15.75" customHeight="1">
      <c r="A844" s="17"/>
      <c r="B844" s="18"/>
      <c r="C844" s="17"/>
      <c r="D844" s="18"/>
      <c r="G844" s="17"/>
      <c r="H844" s="18"/>
      <c r="J844" s="18"/>
      <c r="L844" s="12"/>
    </row>
    <row r="845" ht="15.75" customHeight="1">
      <c r="A845" s="17"/>
      <c r="B845" s="18"/>
      <c r="C845" s="17"/>
      <c r="D845" s="18"/>
      <c r="G845" s="17"/>
      <c r="H845" s="18"/>
      <c r="J845" s="18"/>
      <c r="L845" s="12"/>
    </row>
    <row r="846" ht="15.75" customHeight="1">
      <c r="A846" s="17"/>
      <c r="B846" s="18"/>
      <c r="C846" s="17"/>
      <c r="D846" s="18"/>
      <c r="G846" s="17"/>
      <c r="H846" s="18"/>
      <c r="J846" s="18"/>
      <c r="L846" s="12"/>
    </row>
    <row r="847" ht="15.75" customHeight="1">
      <c r="A847" s="17"/>
      <c r="B847" s="18"/>
      <c r="C847" s="17"/>
      <c r="D847" s="18"/>
      <c r="G847" s="17"/>
      <c r="H847" s="18"/>
      <c r="J847" s="18"/>
      <c r="L847" s="12"/>
    </row>
    <row r="848" ht="15.75" customHeight="1">
      <c r="A848" s="17"/>
      <c r="B848" s="18"/>
      <c r="C848" s="17"/>
      <c r="D848" s="18"/>
      <c r="G848" s="17"/>
      <c r="H848" s="18"/>
      <c r="J848" s="18"/>
      <c r="L848" s="12"/>
    </row>
    <row r="849" ht="15.75" customHeight="1">
      <c r="A849" s="17"/>
      <c r="B849" s="18"/>
      <c r="C849" s="17"/>
      <c r="D849" s="18"/>
      <c r="G849" s="17"/>
      <c r="H849" s="18"/>
      <c r="J849" s="18"/>
      <c r="L849" s="12"/>
    </row>
    <row r="850" ht="15.75" customHeight="1">
      <c r="A850" s="17"/>
      <c r="B850" s="18"/>
      <c r="C850" s="17"/>
      <c r="D850" s="18"/>
      <c r="G850" s="17"/>
      <c r="H850" s="18"/>
      <c r="J850" s="18"/>
      <c r="L850" s="12"/>
    </row>
    <row r="851" ht="15.75" customHeight="1">
      <c r="A851" s="17"/>
      <c r="B851" s="18"/>
      <c r="C851" s="17"/>
      <c r="D851" s="18"/>
      <c r="G851" s="17"/>
      <c r="H851" s="18"/>
      <c r="J851" s="18"/>
      <c r="L851" s="12"/>
    </row>
    <row r="852" ht="15.75" customHeight="1">
      <c r="A852" s="17"/>
      <c r="B852" s="18"/>
      <c r="C852" s="17"/>
      <c r="D852" s="18"/>
      <c r="G852" s="17"/>
      <c r="H852" s="18"/>
      <c r="J852" s="18"/>
      <c r="L852" s="12"/>
    </row>
    <row r="853" ht="15.75" customHeight="1">
      <c r="A853" s="17"/>
      <c r="B853" s="18"/>
      <c r="C853" s="17"/>
      <c r="D853" s="18"/>
      <c r="G853" s="17"/>
      <c r="H853" s="18"/>
      <c r="J853" s="18"/>
      <c r="L853" s="12"/>
    </row>
    <row r="854" ht="15.75" customHeight="1">
      <c r="A854" s="17"/>
      <c r="B854" s="18"/>
      <c r="C854" s="17"/>
      <c r="D854" s="18"/>
      <c r="G854" s="17"/>
      <c r="H854" s="18"/>
      <c r="J854" s="18"/>
      <c r="L854" s="12"/>
    </row>
    <row r="855" ht="15.75" customHeight="1">
      <c r="A855" s="17"/>
      <c r="B855" s="18"/>
      <c r="C855" s="17"/>
      <c r="D855" s="18"/>
      <c r="G855" s="17"/>
      <c r="H855" s="18"/>
      <c r="J855" s="18"/>
      <c r="L855" s="12"/>
    </row>
    <row r="856" ht="15.75" customHeight="1">
      <c r="A856" s="17"/>
      <c r="B856" s="18"/>
      <c r="C856" s="17"/>
      <c r="D856" s="18"/>
      <c r="G856" s="17"/>
      <c r="H856" s="18"/>
      <c r="J856" s="18"/>
      <c r="L856" s="12"/>
    </row>
    <row r="857" ht="15.75" customHeight="1">
      <c r="A857" s="17"/>
      <c r="B857" s="18"/>
      <c r="C857" s="17"/>
      <c r="D857" s="18"/>
      <c r="G857" s="17"/>
      <c r="H857" s="18"/>
      <c r="J857" s="18"/>
      <c r="L857" s="12"/>
    </row>
    <row r="858" ht="15.75" customHeight="1">
      <c r="A858" s="17"/>
      <c r="B858" s="18"/>
      <c r="C858" s="17"/>
      <c r="D858" s="18"/>
      <c r="G858" s="17"/>
      <c r="H858" s="18"/>
      <c r="J858" s="18"/>
      <c r="L858" s="12"/>
    </row>
    <row r="859" ht="15.75" customHeight="1">
      <c r="A859" s="17"/>
      <c r="B859" s="18"/>
      <c r="C859" s="17"/>
      <c r="D859" s="18"/>
      <c r="G859" s="17"/>
      <c r="H859" s="18"/>
      <c r="J859" s="18"/>
      <c r="L859" s="12"/>
    </row>
    <row r="860" ht="15.75" customHeight="1">
      <c r="A860" s="17"/>
      <c r="B860" s="18"/>
      <c r="C860" s="17"/>
      <c r="D860" s="18"/>
      <c r="G860" s="17"/>
      <c r="H860" s="18"/>
      <c r="J860" s="18"/>
      <c r="L860" s="12"/>
    </row>
    <row r="861" ht="15.75" customHeight="1">
      <c r="A861" s="17"/>
      <c r="B861" s="18"/>
      <c r="C861" s="17"/>
      <c r="D861" s="18"/>
      <c r="G861" s="17"/>
      <c r="H861" s="18"/>
      <c r="J861" s="18"/>
      <c r="L861" s="12"/>
    </row>
    <row r="862" ht="15.75" customHeight="1">
      <c r="A862" s="17"/>
      <c r="B862" s="18"/>
      <c r="C862" s="17"/>
      <c r="D862" s="18"/>
      <c r="G862" s="17"/>
      <c r="H862" s="18"/>
      <c r="J862" s="18"/>
      <c r="L862" s="12"/>
    </row>
    <row r="863" ht="15.75" customHeight="1">
      <c r="A863" s="17"/>
      <c r="B863" s="18"/>
      <c r="C863" s="17"/>
      <c r="D863" s="18"/>
      <c r="G863" s="17"/>
      <c r="H863" s="18"/>
      <c r="J863" s="18"/>
      <c r="L863" s="12"/>
    </row>
    <row r="864" ht="15.75" customHeight="1">
      <c r="A864" s="17"/>
      <c r="B864" s="18"/>
      <c r="C864" s="17"/>
      <c r="D864" s="18"/>
      <c r="G864" s="17"/>
      <c r="H864" s="18"/>
      <c r="J864" s="18"/>
      <c r="L864" s="12"/>
    </row>
    <row r="865" ht="15.75" customHeight="1">
      <c r="A865" s="17"/>
      <c r="B865" s="18"/>
      <c r="C865" s="17"/>
      <c r="D865" s="18"/>
      <c r="G865" s="17"/>
      <c r="H865" s="18"/>
      <c r="J865" s="18"/>
      <c r="L865" s="12"/>
    </row>
    <row r="866" ht="15.75" customHeight="1">
      <c r="A866" s="17"/>
      <c r="B866" s="18"/>
      <c r="C866" s="17"/>
      <c r="D866" s="18"/>
      <c r="G866" s="17"/>
      <c r="H866" s="18"/>
      <c r="J866" s="18"/>
      <c r="L866" s="12"/>
    </row>
    <row r="867" ht="15.75" customHeight="1">
      <c r="A867" s="17"/>
      <c r="B867" s="18"/>
      <c r="C867" s="17"/>
      <c r="D867" s="18"/>
      <c r="G867" s="17"/>
      <c r="H867" s="18"/>
      <c r="J867" s="18"/>
      <c r="L867" s="12"/>
    </row>
    <row r="868" ht="15.75" customHeight="1">
      <c r="A868" s="17"/>
      <c r="B868" s="18"/>
      <c r="C868" s="17"/>
      <c r="D868" s="18"/>
      <c r="G868" s="17"/>
      <c r="H868" s="18"/>
      <c r="J868" s="18"/>
      <c r="L868" s="12"/>
    </row>
    <row r="869" ht="15.75" customHeight="1">
      <c r="A869" s="17"/>
      <c r="B869" s="18"/>
      <c r="C869" s="17"/>
      <c r="D869" s="18"/>
      <c r="G869" s="17"/>
      <c r="H869" s="18"/>
      <c r="J869" s="18"/>
      <c r="L869" s="12"/>
    </row>
    <row r="870" ht="15.75" customHeight="1">
      <c r="A870" s="17"/>
      <c r="B870" s="18"/>
      <c r="C870" s="17"/>
      <c r="D870" s="18"/>
      <c r="G870" s="17"/>
      <c r="H870" s="18"/>
      <c r="J870" s="18"/>
      <c r="L870" s="12"/>
    </row>
    <row r="871" ht="15.75" customHeight="1">
      <c r="A871" s="17"/>
      <c r="B871" s="18"/>
      <c r="C871" s="17"/>
      <c r="D871" s="18"/>
      <c r="G871" s="17"/>
      <c r="H871" s="18"/>
      <c r="J871" s="18"/>
      <c r="L871" s="12"/>
    </row>
    <row r="872" ht="15.75" customHeight="1">
      <c r="A872" s="17"/>
      <c r="B872" s="18"/>
      <c r="C872" s="17"/>
      <c r="D872" s="18"/>
      <c r="G872" s="17"/>
      <c r="H872" s="18"/>
      <c r="J872" s="18"/>
      <c r="L872" s="12"/>
    </row>
    <row r="873" ht="15.75" customHeight="1">
      <c r="A873" s="17"/>
      <c r="B873" s="18"/>
      <c r="C873" s="17"/>
      <c r="D873" s="18"/>
      <c r="G873" s="17"/>
      <c r="H873" s="18"/>
      <c r="J873" s="18"/>
      <c r="L873" s="12"/>
    </row>
    <row r="874" ht="15.75" customHeight="1">
      <c r="A874" s="17"/>
      <c r="B874" s="18"/>
      <c r="C874" s="17"/>
      <c r="D874" s="18"/>
      <c r="G874" s="17"/>
      <c r="H874" s="18"/>
      <c r="J874" s="18"/>
      <c r="L874" s="12"/>
    </row>
    <row r="875" ht="15.75" customHeight="1">
      <c r="A875" s="17"/>
      <c r="B875" s="18"/>
      <c r="C875" s="17"/>
      <c r="D875" s="18"/>
      <c r="G875" s="17"/>
      <c r="H875" s="18"/>
      <c r="J875" s="18"/>
      <c r="L875" s="12"/>
    </row>
    <row r="876" ht="15.75" customHeight="1">
      <c r="A876" s="17"/>
      <c r="B876" s="18"/>
      <c r="C876" s="17"/>
      <c r="D876" s="18"/>
      <c r="G876" s="17"/>
      <c r="H876" s="18"/>
      <c r="J876" s="18"/>
      <c r="L876" s="12"/>
    </row>
    <row r="877" ht="15.75" customHeight="1">
      <c r="A877" s="17"/>
      <c r="B877" s="18"/>
      <c r="C877" s="17"/>
      <c r="D877" s="18"/>
      <c r="G877" s="17"/>
      <c r="H877" s="18"/>
      <c r="J877" s="18"/>
      <c r="L877" s="12"/>
    </row>
    <row r="878" ht="15.75" customHeight="1">
      <c r="A878" s="17"/>
      <c r="B878" s="18"/>
      <c r="C878" s="17"/>
      <c r="D878" s="18"/>
      <c r="G878" s="17"/>
      <c r="H878" s="18"/>
      <c r="J878" s="18"/>
      <c r="L878" s="12"/>
    </row>
    <row r="879" ht="15.75" customHeight="1">
      <c r="A879" s="17"/>
      <c r="B879" s="18"/>
      <c r="C879" s="17"/>
      <c r="D879" s="18"/>
      <c r="G879" s="17"/>
      <c r="H879" s="18"/>
      <c r="J879" s="18"/>
      <c r="L879" s="12"/>
    </row>
    <row r="880" ht="15.75" customHeight="1">
      <c r="A880" s="17"/>
      <c r="B880" s="18"/>
      <c r="C880" s="17"/>
      <c r="D880" s="18"/>
      <c r="G880" s="17"/>
      <c r="H880" s="18"/>
      <c r="J880" s="18"/>
      <c r="L880" s="12"/>
    </row>
    <row r="881" ht="15.75" customHeight="1">
      <c r="A881" s="17"/>
      <c r="B881" s="18"/>
      <c r="C881" s="17"/>
      <c r="D881" s="18"/>
      <c r="G881" s="17"/>
      <c r="H881" s="18"/>
      <c r="J881" s="18"/>
      <c r="L881" s="12"/>
    </row>
    <row r="882" ht="15.75" customHeight="1">
      <c r="A882" s="17"/>
      <c r="B882" s="18"/>
      <c r="C882" s="17"/>
      <c r="D882" s="18"/>
      <c r="G882" s="17"/>
      <c r="H882" s="18"/>
      <c r="J882" s="18"/>
      <c r="L882" s="12"/>
    </row>
    <row r="883" ht="15.75" customHeight="1">
      <c r="A883" s="17"/>
      <c r="B883" s="18"/>
      <c r="C883" s="17"/>
      <c r="D883" s="18"/>
      <c r="G883" s="17"/>
      <c r="H883" s="18"/>
      <c r="J883" s="18"/>
      <c r="L883" s="12"/>
    </row>
    <row r="884" ht="15.75" customHeight="1">
      <c r="A884" s="17"/>
      <c r="B884" s="18"/>
      <c r="C884" s="17"/>
      <c r="D884" s="18"/>
      <c r="G884" s="17"/>
      <c r="H884" s="18"/>
      <c r="J884" s="18"/>
      <c r="L884" s="12"/>
    </row>
    <row r="885" ht="15.75" customHeight="1">
      <c r="A885" s="17"/>
      <c r="B885" s="18"/>
      <c r="C885" s="17"/>
      <c r="D885" s="18"/>
      <c r="G885" s="17"/>
      <c r="H885" s="18"/>
      <c r="J885" s="18"/>
      <c r="L885" s="12"/>
    </row>
    <row r="886" ht="15.75" customHeight="1">
      <c r="A886" s="17"/>
      <c r="B886" s="18"/>
      <c r="C886" s="17"/>
      <c r="D886" s="18"/>
      <c r="G886" s="17"/>
      <c r="H886" s="18"/>
      <c r="J886" s="18"/>
      <c r="L886" s="12"/>
    </row>
    <row r="887" ht="15.75" customHeight="1">
      <c r="A887" s="17"/>
      <c r="B887" s="18"/>
      <c r="C887" s="17"/>
      <c r="D887" s="18"/>
      <c r="G887" s="17"/>
      <c r="H887" s="18"/>
      <c r="J887" s="18"/>
      <c r="L887" s="12"/>
    </row>
    <row r="888" ht="15.75" customHeight="1">
      <c r="A888" s="17"/>
      <c r="B888" s="18"/>
      <c r="C888" s="17"/>
      <c r="D888" s="18"/>
      <c r="G888" s="17"/>
      <c r="H888" s="18"/>
      <c r="J888" s="18"/>
      <c r="L888" s="12"/>
    </row>
    <row r="889" ht="15.75" customHeight="1">
      <c r="A889" s="17"/>
      <c r="B889" s="18"/>
      <c r="C889" s="17"/>
      <c r="D889" s="18"/>
      <c r="G889" s="17"/>
      <c r="H889" s="18"/>
      <c r="J889" s="18"/>
      <c r="L889" s="12"/>
    </row>
    <row r="890" ht="15.75" customHeight="1">
      <c r="A890" s="17"/>
      <c r="B890" s="18"/>
      <c r="C890" s="17"/>
      <c r="D890" s="18"/>
      <c r="G890" s="17"/>
      <c r="H890" s="18"/>
      <c r="J890" s="18"/>
      <c r="L890" s="12"/>
    </row>
    <row r="891" ht="15.75" customHeight="1">
      <c r="A891" s="17"/>
      <c r="B891" s="18"/>
      <c r="C891" s="17"/>
      <c r="D891" s="18"/>
      <c r="G891" s="17"/>
      <c r="H891" s="18"/>
      <c r="J891" s="18"/>
      <c r="L891" s="12"/>
    </row>
    <row r="892" ht="15.75" customHeight="1">
      <c r="A892" s="17"/>
      <c r="B892" s="18"/>
      <c r="C892" s="17"/>
      <c r="D892" s="18"/>
      <c r="G892" s="17"/>
      <c r="H892" s="18"/>
      <c r="J892" s="18"/>
      <c r="L892" s="12"/>
    </row>
    <row r="893" ht="15.75" customHeight="1">
      <c r="A893" s="17"/>
      <c r="B893" s="18"/>
      <c r="C893" s="17"/>
      <c r="D893" s="18"/>
      <c r="G893" s="17"/>
      <c r="H893" s="18"/>
      <c r="J893" s="18"/>
      <c r="L893" s="12"/>
    </row>
    <row r="894" ht="15.75" customHeight="1">
      <c r="A894" s="17"/>
      <c r="B894" s="18"/>
      <c r="C894" s="17"/>
      <c r="D894" s="18"/>
      <c r="G894" s="17"/>
      <c r="H894" s="18"/>
      <c r="J894" s="18"/>
      <c r="L894" s="12"/>
    </row>
    <row r="895" ht="15.75" customHeight="1">
      <c r="A895" s="17"/>
      <c r="B895" s="18"/>
      <c r="C895" s="17"/>
      <c r="D895" s="18"/>
      <c r="G895" s="17"/>
      <c r="H895" s="18"/>
      <c r="J895" s="18"/>
      <c r="L895" s="12"/>
    </row>
    <row r="896" ht="15.75" customHeight="1">
      <c r="A896" s="17"/>
      <c r="B896" s="18"/>
      <c r="C896" s="17"/>
      <c r="D896" s="18"/>
      <c r="G896" s="17"/>
      <c r="H896" s="18"/>
      <c r="J896" s="18"/>
      <c r="L896" s="12"/>
    </row>
    <row r="897" ht="15.75" customHeight="1">
      <c r="A897" s="17"/>
      <c r="B897" s="18"/>
      <c r="C897" s="17"/>
      <c r="D897" s="18"/>
      <c r="G897" s="17"/>
      <c r="H897" s="18"/>
      <c r="J897" s="18"/>
      <c r="L897" s="12"/>
    </row>
    <row r="898" ht="15.75" customHeight="1">
      <c r="A898" s="17"/>
      <c r="B898" s="18"/>
      <c r="C898" s="17"/>
      <c r="D898" s="18"/>
      <c r="G898" s="17"/>
      <c r="H898" s="18"/>
      <c r="J898" s="18"/>
      <c r="L898" s="12"/>
    </row>
    <row r="899" ht="15.75" customHeight="1">
      <c r="A899" s="17"/>
      <c r="B899" s="18"/>
      <c r="C899" s="17"/>
      <c r="D899" s="18"/>
      <c r="G899" s="17"/>
      <c r="H899" s="18"/>
      <c r="J899" s="18"/>
      <c r="L899" s="12"/>
    </row>
    <row r="900" ht="15.75" customHeight="1">
      <c r="A900" s="17"/>
      <c r="B900" s="18"/>
      <c r="C900" s="17"/>
      <c r="D900" s="18"/>
      <c r="G900" s="17"/>
      <c r="H900" s="18"/>
      <c r="J900" s="18"/>
      <c r="L900" s="12"/>
    </row>
    <row r="901" ht="15.75" customHeight="1">
      <c r="A901" s="17"/>
      <c r="B901" s="18"/>
      <c r="C901" s="17"/>
      <c r="D901" s="18"/>
      <c r="G901" s="17"/>
      <c r="H901" s="18"/>
      <c r="J901" s="18"/>
      <c r="L901" s="12"/>
    </row>
    <row r="902" ht="15.75" customHeight="1">
      <c r="A902" s="17"/>
      <c r="B902" s="18"/>
      <c r="C902" s="17"/>
      <c r="D902" s="18"/>
      <c r="G902" s="17"/>
      <c r="H902" s="18"/>
      <c r="J902" s="18"/>
      <c r="L902" s="12"/>
    </row>
    <row r="903" ht="15.75" customHeight="1">
      <c r="A903" s="17"/>
      <c r="B903" s="18"/>
      <c r="C903" s="17"/>
      <c r="D903" s="18"/>
      <c r="G903" s="17"/>
      <c r="H903" s="18"/>
      <c r="J903" s="18"/>
      <c r="L903" s="12"/>
    </row>
    <row r="904" ht="15.75" customHeight="1">
      <c r="A904" s="17"/>
      <c r="B904" s="18"/>
      <c r="C904" s="17"/>
      <c r="D904" s="18"/>
      <c r="G904" s="17"/>
      <c r="H904" s="18"/>
      <c r="J904" s="18"/>
      <c r="L904" s="12"/>
    </row>
    <row r="905" ht="15.75" customHeight="1">
      <c r="A905" s="17"/>
      <c r="B905" s="18"/>
      <c r="C905" s="17"/>
      <c r="D905" s="18"/>
      <c r="G905" s="17"/>
      <c r="H905" s="18"/>
      <c r="J905" s="18"/>
      <c r="L905" s="12"/>
    </row>
    <row r="906" ht="15.75" customHeight="1">
      <c r="A906" s="17"/>
      <c r="B906" s="18"/>
      <c r="C906" s="17"/>
      <c r="D906" s="18"/>
      <c r="G906" s="17"/>
      <c r="H906" s="18"/>
      <c r="J906" s="18"/>
      <c r="L906" s="12"/>
    </row>
    <row r="907" ht="15.75" customHeight="1">
      <c r="A907" s="17"/>
      <c r="B907" s="18"/>
      <c r="C907" s="17"/>
      <c r="D907" s="18"/>
      <c r="G907" s="17"/>
      <c r="H907" s="18"/>
      <c r="J907" s="18"/>
      <c r="L907" s="12"/>
    </row>
    <row r="908" ht="15.75" customHeight="1">
      <c r="A908" s="17"/>
      <c r="B908" s="18"/>
      <c r="C908" s="17"/>
      <c r="D908" s="18"/>
      <c r="G908" s="17"/>
      <c r="H908" s="18"/>
      <c r="J908" s="18"/>
      <c r="L908" s="12"/>
    </row>
    <row r="909" ht="15.75" customHeight="1">
      <c r="A909" s="17"/>
      <c r="B909" s="18"/>
      <c r="C909" s="17"/>
      <c r="D909" s="18"/>
      <c r="G909" s="17"/>
      <c r="H909" s="18"/>
      <c r="J909" s="18"/>
      <c r="L909" s="12"/>
    </row>
    <row r="910" ht="15.75" customHeight="1">
      <c r="A910" s="17"/>
      <c r="B910" s="18"/>
      <c r="C910" s="17"/>
      <c r="D910" s="18"/>
      <c r="G910" s="17"/>
      <c r="H910" s="18"/>
      <c r="J910" s="18"/>
      <c r="L910" s="12"/>
    </row>
    <row r="911" ht="15.75" customHeight="1">
      <c r="A911" s="17"/>
      <c r="B911" s="18"/>
      <c r="C911" s="17"/>
      <c r="D911" s="18"/>
      <c r="G911" s="17"/>
      <c r="H911" s="18"/>
      <c r="J911" s="18"/>
      <c r="L911" s="12"/>
    </row>
    <row r="912" ht="15.75" customHeight="1">
      <c r="A912" s="17"/>
      <c r="B912" s="18"/>
      <c r="C912" s="17"/>
      <c r="D912" s="18"/>
      <c r="G912" s="17"/>
      <c r="H912" s="18"/>
      <c r="J912" s="18"/>
      <c r="L912" s="12"/>
    </row>
    <row r="913" ht="15.75" customHeight="1">
      <c r="A913" s="17"/>
      <c r="B913" s="18"/>
      <c r="C913" s="17"/>
      <c r="D913" s="18"/>
      <c r="G913" s="17"/>
      <c r="H913" s="18"/>
      <c r="J913" s="18"/>
      <c r="L913" s="12"/>
    </row>
    <row r="914" ht="15.75" customHeight="1">
      <c r="A914" s="17"/>
      <c r="B914" s="18"/>
      <c r="C914" s="17"/>
      <c r="D914" s="18"/>
      <c r="G914" s="17"/>
      <c r="H914" s="18"/>
      <c r="J914" s="18"/>
      <c r="L914" s="12"/>
    </row>
    <row r="915" ht="15.75" customHeight="1">
      <c r="A915" s="17"/>
      <c r="B915" s="18"/>
      <c r="C915" s="17"/>
      <c r="D915" s="18"/>
      <c r="G915" s="17"/>
      <c r="H915" s="18"/>
      <c r="J915" s="18"/>
      <c r="L915" s="12"/>
    </row>
    <row r="916" ht="15.75" customHeight="1">
      <c r="A916" s="17"/>
      <c r="B916" s="18"/>
      <c r="C916" s="17"/>
      <c r="D916" s="18"/>
      <c r="G916" s="17"/>
      <c r="H916" s="18"/>
      <c r="J916" s="18"/>
      <c r="L916" s="12"/>
    </row>
    <row r="917" ht="15.75" customHeight="1">
      <c r="A917" s="17"/>
      <c r="B917" s="18"/>
      <c r="C917" s="17"/>
      <c r="D917" s="18"/>
      <c r="G917" s="17"/>
      <c r="H917" s="18"/>
      <c r="J917" s="18"/>
      <c r="L917" s="12"/>
    </row>
    <row r="918" ht="15.75" customHeight="1">
      <c r="A918" s="17"/>
      <c r="B918" s="18"/>
      <c r="C918" s="17"/>
      <c r="D918" s="18"/>
      <c r="G918" s="17"/>
      <c r="H918" s="18"/>
      <c r="J918" s="18"/>
      <c r="L918" s="12"/>
    </row>
    <row r="919" ht="15.75" customHeight="1">
      <c r="A919" s="17"/>
      <c r="B919" s="18"/>
      <c r="C919" s="17"/>
      <c r="D919" s="18"/>
      <c r="G919" s="17"/>
      <c r="H919" s="18"/>
      <c r="J919" s="18"/>
      <c r="L919" s="12"/>
    </row>
    <row r="920" ht="15.75" customHeight="1">
      <c r="A920" s="17"/>
      <c r="B920" s="18"/>
      <c r="C920" s="17"/>
      <c r="D920" s="18"/>
      <c r="G920" s="17"/>
      <c r="H920" s="18"/>
      <c r="J920" s="18"/>
      <c r="L920" s="12"/>
    </row>
    <row r="921" ht="15.75" customHeight="1">
      <c r="A921" s="17"/>
      <c r="B921" s="18"/>
      <c r="C921" s="17"/>
      <c r="D921" s="18"/>
      <c r="G921" s="17"/>
      <c r="H921" s="18"/>
      <c r="J921" s="18"/>
      <c r="L921" s="12"/>
    </row>
    <row r="922" ht="15.75" customHeight="1">
      <c r="A922" s="17"/>
      <c r="B922" s="18"/>
      <c r="C922" s="17"/>
      <c r="D922" s="18"/>
      <c r="G922" s="17"/>
      <c r="H922" s="18"/>
      <c r="J922" s="18"/>
      <c r="L922" s="12"/>
    </row>
    <row r="923" ht="15.75" customHeight="1">
      <c r="A923" s="17"/>
      <c r="B923" s="18"/>
      <c r="C923" s="17"/>
      <c r="D923" s="18"/>
      <c r="G923" s="17"/>
      <c r="H923" s="18"/>
      <c r="J923" s="18"/>
      <c r="L923" s="12"/>
    </row>
    <row r="924" ht="15.75" customHeight="1">
      <c r="A924" s="17"/>
      <c r="B924" s="18"/>
      <c r="C924" s="17"/>
      <c r="D924" s="18"/>
      <c r="G924" s="17"/>
      <c r="H924" s="18"/>
      <c r="J924" s="18"/>
      <c r="L924" s="12"/>
    </row>
    <row r="925" ht="15.75" customHeight="1">
      <c r="A925" s="17"/>
      <c r="B925" s="18"/>
      <c r="C925" s="17"/>
      <c r="D925" s="18"/>
      <c r="G925" s="17"/>
      <c r="H925" s="18"/>
      <c r="J925" s="18"/>
      <c r="L925" s="12"/>
    </row>
    <row r="926" ht="15.75" customHeight="1">
      <c r="A926" s="17"/>
      <c r="B926" s="18"/>
      <c r="C926" s="17"/>
      <c r="D926" s="18"/>
      <c r="G926" s="17"/>
      <c r="H926" s="18"/>
      <c r="J926" s="18"/>
      <c r="L926" s="12"/>
    </row>
    <row r="927" ht="15.75" customHeight="1">
      <c r="A927" s="17"/>
      <c r="B927" s="18"/>
      <c r="C927" s="17"/>
      <c r="D927" s="18"/>
      <c r="G927" s="17"/>
      <c r="H927" s="18"/>
      <c r="J927" s="18"/>
      <c r="L927" s="12"/>
    </row>
    <row r="928" ht="15.75" customHeight="1">
      <c r="A928" s="17"/>
      <c r="B928" s="18"/>
      <c r="C928" s="17"/>
      <c r="D928" s="18"/>
      <c r="G928" s="17"/>
      <c r="H928" s="18"/>
      <c r="J928" s="18"/>
      <c r="L928" s="12"/>
    </row>
    <row r="929" ht="15.75" customHeight="1">
      <c r="A929" s="17"/>
      <c r="B929" s="18"/>
      <c r="C929" s="17"/>
      <c r="D929" s="18"/>
      <c r="G929" s="17"/>
      <c r="H929" s="18"/>
      <c r="J929" s="18"/>
      <c r="L929" s="12"/>
    </row>
    <row r="930" ht="15.75" customHeight="1">
      <c r="A930" s="17"/>
      <c r="B930" s="18"/>
      <c r="C930" s="17"/>
      <c r="D930" s="18"/>
      <c r="G930" s="17"/>
      <c r="H930" s="18"/>
      <c r="J930" s="18"/>
      <c r="L930" s="12"/>
    </row>
    <row r="931" ht="15.75" customHeight="1">
      <c r="A931" s="17"/>
      <c r="B931" s="18"/>
      <c r="C931" s="17"/>
      <c r="D931" s="18"/>
      <c r="G931" s="17"/>
      <c r="H931" s="18"/>
      <c r="J931" s="18"/>
      <c r="L931" s="12"/>
    </row>
    <row r="932" ht="15.75" customHeight="1">
      <c r="A932" s="17"/>
      <c r="B932" s="18"/>
      <c r="C932" s="17"/>
      <c r="D932" s="18"/>
      <c r="G932" s="17"/>
      <c r="H932" s="18"/>
      <c r="J932" s="18"/>
      <c r="L932" s="12"/>
    </row>
    <row r="933" ht="15.75" customHeight="1">
      <c r="A933" s="17"/>
      <c r="B933" s="18"/>
      <c r="C933" s="17"/>
      <c r="D933" s="18"/>
      <c r="G933" s="17"/>
      <c r="H933" s="18"/>
      <c r="J933" s="18"/>
      <c r="L933" s="12"/>
    </row>
    <row r="934" ht="15.75" customHeight="1">
      <c r="A934" s="17"/>
      <c r="B934" s="18"/>
      <c r="C934" s="17"/>
      <c r="D934" s="18"/>
      <c r="G934" s="17"/>
      <c r="H934" s="18"/>
      <c r="J934" s="18"/>
      <c r="L934" s="12"/>
    </row>
    <row r="935" ht="15.75" customHeight="1">
      <c r="A935" s="17"/>
      <c r="B935" s="18"/>
      <c r="C935" s="17"/>
      <c r="D935" s="18"/>
      <c r="G935" s="17"/>
      <c r="H935" s="18"/>
      <c r="J935" s="18"/>
      <c r="L935" s="12"/>
    </row>
    <row r="936" ht="15.75" customHeight="1">
      <c r="A936" s="17"/>
      <c r="B936" s="18"/>
      <c r="C936" s="17"/>
      <c r="D936" s="18"/>
      <c r="G936" s="17"/>
      <c r="H936" s="18"/>
      <c r="J936" s="18"/>
      <c r="L936" s="12"/>
    </row>
    <row r="937" ht="15.75" customHeight="1">
      <c r="A937" s="17"/>
      <c r="B937" s="18"/>
      <c r="C937" s="17"/>
      <c r="D937" s="18"/>
      <c r="G937" s="17"/>
      <c r="H937" s="18"/>
      <c r="J937" s="18"/>
      <c r="L937" s="12"/>
    </row>
    <row r="938" ht="15.75" customHeight="1">
      <c r="A938" s="17"/>
      <c r="B938" s="18"/>
      <c r="C938" s="17"/>
      <c r="D938" s="18"/>
      <c r="G938" s="17"/>
      <c r="H938" s="18"/>
      <c r="J938" s="18"/>
      <c r="L938" s="12"/>
    </row>
    <row r="939" ht="15.75" customHeight="1">
      <c r="A939" s="17"/>
      <c r="B939" s="18"/>
      <c r="C939" s="17"/>
      <c r="D939" s="18"/>
      <c r="G939" s="17"/>
      <c r="H939" s="18"/>
      <c r="J939" s="18"/>
      <c r="L939" s="12"/>
    </row>
    <row r="940" ht="15.75" customHeight="1">
      <c r="A940" s="17"/>
      <c r="B940" s="18"/>
      <c r="C940" s="17"/>
      <c r="D940" s="18"/>
      <c r="G940" s="17"/>
      <c r="H940" s="18"/>
      <c r="J940" s="18"/>
      <c r="L940" s="12"/>
    </row>
    <row r="941" ht="15.75" customHeight="1">
      <c r="A941" s="17"/>
      <c r="B941" s="18"/>
      <c r="C941" s="17"/>
      <c r="D941" s="18"/>
      <c r="G941" s="17"/>
      <c r="H941" s="18"/>
      <c r="J941" s="18"/>
      <c r="L941" s="12"/>
    </row>
    <row r="942" ht="15.75" customHeight="1">
      <c r="A942" s="17"/>
      <c r="B942" s="18"/>
      <c r="C942" s="17"/>
      <c r="D942" s="18"/>
      <c r="G942" s="17"/>
      <c r="H942" s="18"/>
      <c r="J942" s="18"/>
      <c r="L942" s="12"/>
    </row>
    <row r="943" ht="15.75" customHeight="1">
      <c r="A943" s="17"/>
      <c r="B943" s="18"/>
      <c r="C943" s="17"/>
      <c r="D943" s="18"/>
      <c r="G943" s="17"/>
      <c r="H943" s="18"/>
      <c r="J943" s="18"/>
      <c r="L943" s="12"/>
    </row>
    <row r="944" ht="15.75" customHeight="1">
      <c r="A944" s="17"/>
      <c r="B944" s="18"/>
      <c r="C944" s="17"/>
      <c r="D944" s="18"/>
      <c r="G944" s="17"/>
      <c r="H944" s="18"/>
      <c r="J944" s="18"/>
      <c r="L944" s="12"/>
    </row>
    <row r="945" ht="15.75" customHeight="1">
      <c r="A945" s="17"/>
      <c r="B945" s="18"/>
      <c r="C945" s="17"/>
      <c r="D945" s="18"/>
      <c r="G945" s="17"/>
      <c r="H945" s="18"/>
      <c r="J945" s="18"/>
      <c r="L945" s="12"/>
    </row>
    <row r="946" ht="15.75" customHeight="1">
      <c r="A946" s="17"/>
      <c r="B946" s="18"/>
      <c r="C946" s="17"/>
      <c r="D946" s="18"/>
      <c r="G946" s="17"/>
      <c r="H946" s="18"/>
      <c r="J946" s="18"/>
      <c r="L946" s="12"/>
    </row>
    <row r="947" ht="15.75" customHeight="1">
      <c r="A947" s="17"/>
      <c r="B947" s="18"/>
      <c r="C947" s="17"/>
      <c r="D947" s="18"/>
      <c r="G947" s="17"/>
      <c r="H947" s="18"/>
      <c r="J947" s="18"/>
      <c r="L947" s="12"/>
    </row>
    <row r="948" ht="15.75" customHeight="1">
      <c r="A948" s="17"/>
      <c r="B948" s="18"/>
      <c r="C948" s="17"/>
      <c r="D948" s="18"/>
      <c r="G948" s="17"/>
      <c r="H948" s="18"/>
      <c r="J948" s="18"/>
      <c r="L948" s="12"/>
    </row>
    <row r="949" ht="15.75" customHeight="1">
      <c r="A949" s="17"/>
      <c r="B949" s="18"/>
      <c r="C949" s="17"/>
      <c r="D949" s="18"/>
      <c r="G949" s="17"/>
      <c r="H949" s="18"/>
      <c r="J949" s="18"/>
      <c r="L949" s="12"/>
    </row>
    <row r="950" ht="15.75" customHeight="1">
      <c r="A950" s="17"/>
      <c r="B950" s="18"/>
      <c r="C950" s="17"/>
      <c r="D950" s="18"/>
      <c r="G950" s="17"/>
      <c r="H950" s="18"/>
      <c r="J950" s="18"/>
      <c r="L950" s="12"/>
    </row>
    <row r="951" ht="15.75" customHeight="1">
      <c r="A951" s="17"/>
      <c r="B951" s="18"/>
      <c r="C951" s="17"/>
      <c r="D951" s="18"/>
      <c r="G951" s="17"/>
      <c r="H951" s="18"/>
      <c r="J951" s="18"/>
      <c r="L951" s="12"/>
    </row>
    <row r="952" ht="15.75" customHeight="1">
      <c r="A952" s="17"/>
      <c r="B952" s="18"/>
      <c r="C952" s="17"/>
      <c r="D952" s="18"/>
      <c r="G952" s="17"/>
      <c r="H952" s="18"/>
      <c r="J952" s="18"/>
      <c r="L952" s="12"/>
    </row>
    <row r="953" ht="15.75" customHeight="1">
      <c r="A953" s="17"/>
      <c r="B953" s="18"/>
      <c r="C953" s="17"/>
      <c r="D953" s="18"/>
      <c r="G953" s="17"/>
      <c r="H953" s="18"/>
      <c r="J953" s="18"/>
      <c r="L953" s="12"/>
    </row>
    <row r="954" ht="15.75" customHeight="1">
      <c r="A954" s="17"/>
      <c r="B954" s="18"/>
      <c r="C954" s="17"/>
      <c r="D954" s="18"/>
      <c r="G954" s="17"/>
      <c r="H954" s="18"/>
      <c r="J954" s="18"/>
      <c r="L954" s="12"/>
    </row>
    <row r="955" ht="15.75" customHeight="1">
      <c r="A955" s="17"/>
      <c r="B955" s="18"/>
      <c r="C955" s="17"/>
      <c r="D955" s="18"/>
      <c r="G955" s="17"/>
      <c r="H955" s="18"/>
      <c r="J955" s="18"/>
      <c r="L955" s="12"/>
    </row>
    <row r="956" ht="15.75" customHeight="1">
      <c r="A956" s="17"/>
      <c r="B956" s="18"/>
      <c r="C956" s="17"/>
      <c r="D956" s="18"/>
      <c r="G956" s="17"/>
      <c r="H956" s="18"/>
      <c r="J956" s="18"/>
      <c r="L956" s="12"/>
    </row>
    <row r="957" ht="15.75" customHeight="1">
      <c r="A957" s="17"/>
      <c r="B957" s="18"/>
      <c r="C957" s="17"/>
      <c r="D957" s="18"/>
      <c r="G957" s="17"/>
      <c r="H957" s="18"/>
      <c r="J957" s="18"/>
      <c r="L957" s="12"/>
    </row>
    <row r="958" ht="15.75" customHeight="1">
      <c r="A958" s="17"/>
      <c r="B958" s="18"/>
      <c r="C958" s="17"/>
      <c r="D958" s="18"/>
      <c r="G958" s="17"/>
      <c r="H958" s="18"/>
      <c r="J958" s="18"/>
      <c r="L958" s="12"/>
    </row>
    <row r="959" ht="15.75" customHeight="1">
      <c r="A959" s="17"/>
      <c r="B959" s="18"/>
      <c r="C959" s="17"/>
      <c r="D959" s="18"/>
      <c r="G959" s="17"/>
      <c r="H959" s="18"/>
      <c r="J959" s="18"/>
      <c r="L959" s="12"/>
    </row>
    <row r="960" ht="15.75" customHeight="1">
      <c r="A960" s="17"/>
      <c r="B960" s="18"/>
      <c r="C960" s="17"/>
      <c r="D960" s="18"/>
      <c r="G960" s="17"/>
      <c r="H960" s="18"/>
      <c r="J960" s="18"/>
      <c r="L960" s="12"/>
    </row>
    <row r="961" ht="15.75" customHeight="1">
      <c r="A961" s="17"/>
      <c r="B961" s="18"/>
      <c r="C961" s="17"/>
      <c r="D961" s="18"/>
      <c r="G961" s="17"/>
      <c r="H961" s="18"/>
      <c r="J961" s="18"/>
      <c r="L961" s="12"/>
    </row>
    <row r="962" ht="15.75" customHeight="1">
      <c r="A962" s="17"/>
      <c r="B962" s="18"/>
      <c r="C962" s="17"/>
      <c r="D962" s="18"/>
      <c r="G962" s="17"/>
      <c r="H962" s="18"/>
      <c r="J962" s="18"/>
      <c r="L962" s="12"/>
    </row>
    <row r="963" ht="15.75" customHeight="1">
      <c r="A963" s="17"/>
      <c r="B963" s="18"/>
      <c r="C963" s="17"/>
      <c r="D963" s="18"/>
      <c r="G963" s="17"/>
      <c r="H963" s="18"/>
      <c r="J963" s="18"/>
      <c r="L963" s="12"/>
    </row>
    <row r="964" ht="15.75" customHeight="1">
      <c r="A964" s="17"/>
      <c r="B964" s="18"/>
      <c r="C964" s="17"/>
      <c r="D964" s="18"/>
      <c r="G964" s="17"/>
      <c r="H964" s="18"/>
      <c r="J964" s="18"/>
      <c r="L964" s="12"/>
    </row>
    <row r="965" ht="15.75" customHeight="1">
      <c r="A965" s="17"/>
      <c r="B965" s="18"/>
      <c r="C965" s="17"/>
      <c r="D965" s="18"/>
      <c r="G965" s="17"/>
      <c r="H965" s="18"/>
      <c r="J965" s="18"/>
      <c r="L965" s="12"/>
    </row>
    <row r="966" ht="15.75" customHeight="1">
      <c r="A966" s="17"/>
      <c r="B966" s="18"/>
      <c r="C966" s="17"/>
      <c r="D966" s="18"/>
      <c r="G966" s="17"/>
      <c r="H966" s="18"/>
      <c r="J966" s="18"/>
      <c r="L966" s="12"/>
    </row>
    <row r="967" ht="15.75" customHeight="1">
      <c r="A967" s="17"/>
      <c r="B967" s="18"/>
      <c r="C967" s="17"/>
      <c r="D967" s="18"/>
      <c r="G967" s="17"/>
      <c r="H967" s="18"/>
      <c r="J967" s="18"/>
      <c r="L967" s="12"/>
    </row>
    <row r="968" ht="15.75" customHeight="1">
      <c r="A968" s="17"/>
      <c r="B968" s="18"/>
      <c r="C968" s="17"/>
      <c r="D968" s="18"/>
      <c r="G968" s="17"/>
      <c r="H968" s="18"/>
      <c r="J968" s="18"/>
      <c r="L968" s="12"/>
    </row>
    <row r="969" ht="15.75" customHeight="1">
      <c r="A969" s="17"/>
      <c r="B969" s="18"/>
      <c r="C969" s="17"/>
      <c r="D969" s="18"/>
      <c r="G969" s="17"/>
      <c r="H969" s="18"/>
      <c r="J969" s="18"/>
      <c r="L969" s="12"/>
    </row>
    <row r="970" ht="15.75" customHeight="1">
      <c r="A970" s="17"/>
      <c r="B970" s="18"/>
      <c r="C970" s="17"/>
      <c r="D970" s="18"/>
      <c r="G970" s="17"/>
      <c r="H970" s="18"/>
      <c r="J970" s="18"/>
      <c r="L970" s="12"/>
    </row>
    <row r="971" ht="15.75" customHeight="1">
      <c r="A971" s="17"/>
      <c r="B971" s="18"/>
      <c r="C971" s="17"/>
      <c r="D971" s="18"/>
      <c r="G971" s="17"/>
      <c r="H971" s="18"/>
      <c r="J971" s="18"/>
      <c r="L971" s="12"/>
    </row>
    <row r="972" ht="15.75" customHeight="1">
      <c r="A972" s="17"/>
      <c r="B972" s="18"/>
      <c r="C972" s="17"/>
      <c r="D972" s="18"/>
      <c r="G972" s="17"/>
      <c r="H972" s="18"/>
      <c r="J972" s="18"/>
      <c r="L972" s="12"/>
    </row>
    <row r="973" ht="15.75" customHeight="1">
      <c r="A973" s="17"/>
      <c r="B973" s="18"/>
      <c r="C973" s="17"/>
      <c r="D973" s="18"/>
      <c r="G973" s="17"/>
      <c r="H973" s="18"/>
      <c r="J973" s="18"/>
      <c r="L973" s="12"/>
    </row>
    <row r="974" ht="15.75" customHeight="1">
      <c r="A974" s="17"/>
      <c r="B974" s="18"/>
      <c r="C974" s="17"/>
      <c r="D974" s="18"/>
      <c r="G974" s="17"/>
      <c r="H974" s="18"/>
      <c r="J974" s="18"/>
      <c r="L974" s="12"/>
    </row>
    <row r="975" ht="15.75" customHeight="1">
      <c r="A975" s="17"/>
      <c r="B975" s="18"/>
      <c r="C975" s="17"/>
      <c r="D975" s="18"/>
      <c r="G975" s="17"/>
      <c r="H975" s="18"/>
      <c r="J975" s="18"/>
      <c r="L975" s="12"/>
    </row>
    <row r="976" ht="15.75" customHeight="1">
      <c r="A976" s="17"/>
      <c r="B976" s="18"/>
      <c r="C976" s="17"/>
      <c r="D976" s="18"/>
      <c r="G976" s="17"/>
      <c r="H976" s="18"/>
      <c r="J976" s="18"/>
      <c r="L976" s="12"/>
    </row>
    <row r="977" ht="15.75" customHeight="1">
      <c r="A977" s="17"/>
      <c r="B977" s="18"/>
      <c r="C977" s="17"/>
      <c r="D977" s="18"/>
      <c r="G977" s="17"/>
      <c r="H977" s="18"/>
      <c r="J977" s="18"/>
      <c r="L977" s="12"/>
    </row>
    <row r="978" ht="15.75" customHeight="1">
      <c r="A978" s="17"/>
      <c r="B978" s="18"/>
      <c r="C978" s="17"/>
      <c r="D978" s="18"/>
      <c r="G978" s="17"/>
      <c r="H978" s="18"/>
      <c r="J978" s="18"/>
      <c r="L978" s="12"/>
    </row>
    <row r="979" ht="15.75" customHeight="1">
      <c r="A979" s="17"/>
      <c r="B979" s="18"/>
      <c r="C979" s="17"/>
      <c r="D979" s="18"/>
      <c r="G979" s="17"/>
      <c r="H979" s="18"/>
      <c r="J979" s="18"/>
      <c r="L979" s="12"/>
    </row>
    <row r="980" ht="15.75" customHeight="1">
      <c r="A980" s="17"/>
      <c r="B980" s="18"/>
      <c r="C980" s="17"/>
      <c r="D980" s="18"/>
      <c r="G980" s="17"/>
      <c r="H980" s="18"/>
      <c r="J980" s="18"/>
      <c r="L980" s="12"/>
    </row>
    <row r="981" ht="15.75" customHeight="1">
      <c r="A981" s="17"/>
      <c r="B981" s="18"/>
      <c r="C981" s="17"/>
      <c r="D981" s="18"/>
      <c r="G981" s="17"/>
      <c r="H981" s="18"/>
      <c r="J981" s="18"/>
      <c r="L981" s="12"/>
    </row>
    <row r="982" ht="15.75" customHeight="1">
      <c r="A982" s="17"/>
      <c r="B982" s="18"/>
      <c r="C982" s="17"/>
      <c r="D982" s="18"/>
      <c r="G982" s="17"/>
      <c r="H982" s="18"/>
      <c r="J982" s="18"/>
      <c r="L982" s="12"/>
    </row>
    <row r="983" ht="15.75" customHeight="1">
      <c r="A983" s="17"/>
      <c r="B983" s="18"/>
      <c r="C983" s="17"/>
      <c r="D983" s="18"/>
      <c r="G983" s="17"/>
      <c r="H983" s="18"/>
      <c r="J983" s="18"/>
      <c r="L983" s="12"/>
    </row>
    <row r="984" ht="15.75" customHeight="1">
      <c r="A984" s="17"/>
      <c r="B984" s="18"/>
      <c r="C984" s="17"/>
      <c r="D984" s="18"/>
      <c r="G984" s="17"/>
      <c r="H984" s="18"/>
      <c r="J984" s="18"/>
      <c r="L984" s="12"/>
    </row>
    <row r="985" ht="15.75" customHeight="1">
      <c r="A985" s="17"/>
      <c r="B985" s="18"/>
      <c r="C985" s="17"/>
      <c r="D985" s="18"/>
      <c r="G985" s="17"/>
      <c r="H985" s="18"/>
      <c r="J985" s="18"/>
      <c r="L985" s="12"/>
    </row>
    <row r="986" ht="15.75" customHeight="1">
      <c r="A986" s="17"/>
      <c r="B986" s="18"/>
      <c r="C986" s="17"/>
      <c r="D986" s="18"/>
      <c r="G986" s="17"/>
      <c r="H986" s="18"/>
      <c r="J986" s="18"/>
      <c r="L986" s="12"/>
    </row>
    <row r="987" ht="15.75" customHeight="1">
      <c r="A987" s="17"/>
      <c r="B987" s="18"/>
      <c r="C987" s="17"/>
      <c r="D987" s="18"/>
      <c r="G987" s="17"/>
      <c r="H987" s="18"/>
      <c r="J987" s="18"/>
      <c r="L987" s="12"/>
    </row>
    <row r="988" ht="15.75" customHeight="1">
      <c r="A988" s="17"/>
      <c r="B988" s="18"/>
      <c r="C988" s="17"/>
      <c r="D988" s="18"/>
      <c r="G988" s="17"/>
      <c r="H988" s="18"/>
      <c r="J988" s="18"/>
      <c r="L988" s="12"/>
    </row>
    <row r="989" ht="15.75" customHeight="1">
      <c r="A989" s="17"/>
      <c r="B989" s="18"/>
      <c r="C989" s="17"/>
      <c r="D989" s="18"/>
      <c r="G989" s="17"/>
      <c r="H989" s="18"/>
      <c r="J989" s="18"/>
      <c r="L989" s="12"/>
    </row>
    <row r="990" ht="15.75" customHeight="1">
      <c r="A990" s="17"/>
      <c r="B990" s="18"/>
      <c r="C990" s="17"/>
      <c r="D990" s="18"/>
      <c r="G990" s="17"/>
      <c r="H990" s="18"/>
      <c r="J990" s="18"/>
      <c r="L990" s="12"/>
    </row>
    <row r="991" ht="15.75" customHeight="1">
      <c r="A991" s="17"/>
      <c r="B991" s="18"/>
      <c r="C991" s="17"/>
      <c r="D991" s="18"/>
      <c r="G991" s="17"/>
      <c r="H991" s="18"/>
      <c r="J991" s="18"/>
      <c r="L991" s="12"/>
    </row>
    <row r="992" ht="15.75" customHeight="1">
      <c r="A992" s="17"/>
      <c r="B992" s="18"/>
      <c r="C992" s="17"/>
      <c r="D992" s="18"/>
      <c r="G992" s="17"/>
      <c r="H992" s="18"/>
      <c r="J992" s="18"/>
      <c r="L992" s="12"/>
    </row>
    <row r="993" ht="15.75" customHeight="1">
      <c r="A993" s="17"/>
      <c r="B993" s="18"/>
      <c r="C993" s="17"/>
      <c r="D993" s="18"/>
      <c r="G993" s="17"/>
      <c r="H993" s="18"/>
      <c r="J993" s="18"/>
      <c r="L993" s="12"/>
    </row>
    <row r="994" ht="15.75" customHeight="1">
      <c r="A994" s="17"/>
      <c r="B994" s="18"/>
      <c r="C994" s="17"/>
      <c r="D994" s="18"/>
      <c r="G994" s="17"/>
      <c r="H994" s="18"/>
      <c r="J994" s="18"/>
      <c r="L994" s="12"/>
    </row>
    <row r="995" ht="15.75" customHeight="1">
      <c r="A995" s="17"/>
      <c r="B995" s="18"/>
      <c r="C995" s="17"/>
      <c r="D995" s="18"/>
      <c r="G995" s="17"/>
      <c r="H995" s="18"/>
      <c r="J995" s="18"/>
      <c r="L995" s="12"/>
    </row>
    <row r="996" ht="15.75" customHeight="1">
      <c r="A996" s="17"/>
      <c r="B996" s="18"/>
      <c r="C996" s="17"/>
      <c r="D996" s="18"/>
      <c r="G996" s="17"/>
      <c r="H996" s="18"/>
      <c r="J996" s="18"/>
      <c r="L996" s="12"/>
    </row>
    <row r="997" ht="15.75" customHeight="1">
      <c r="A997" s="17"/>
      <c r="B997" s="18"/>
      <c r="C997" s="17"/>
      <c r="D997" s="18"/>
      <c r="G997" s="17"/>
      <c r="H997" s="18"/>
      <c r="J997" s="18"/>
      <c r="L997" s="12"/>
    </row>
    <row r="998" ht="15.75" customHeight="1">
      <c r="A998" s="17"/>
      <c r="B998" s="18"/>
      <c r="C998" s="17"/>
      <c r="D998" s="18"/>
      <c r="G998" s="17"/>
      <c r="H998" s="18"/>
      <c r="J998" s="18"/>
      <c r="L998" s="12"/>
    </row>
    <row r="999" ht="15.75" customHeight="1">
      <c r="A999" s="17"/>
      <c r="B999" s="18"/>
      <c r="C999" s="17"/>
      <c r="D999" s="18"/>
      <c r="G999" s="17"/>
      <c r="H999" s="18"/>
      <c r="J999" s="18"/>
      <c r="L999" s="12"/>
    </row>
    <row r="1000" ht="15.75" customHeight="1">
      <c r="A1000" s="17"/>
      <c r="B1000" s="18"/>
      <c r="C1000" s="17"/>
      <c r="D1000" s="18"/>
      <c r="G1000" s="17"/>
      <c r="H1000" s="18"/>
      <c r="J1000" s="18"/>
      <c r="L1000" s="12"/>
    </row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.14"/>
    <col customWidth="1" min="4" max="4" width="17.29"/>
    <col customWidth="1" min="5" max="5" width="11.43"/>
    <col customWidth="1" min="6" max="26" width="8.71"/>
  </cols>
  <sheetData>
    <row r="1">
      <c r="B1" s="1">
        <v>50.0</v>
      </c>
    </row>
    <row r="2">
      <c r="C2" s="41" t="s">
        <v>88</v>
      </c>
      <c r="D2" s="42" t="s">
        <v>87</v>
      </c>
      <c r="E2" s="38"/>
    </row>
    <row r="3">
      <c r="C3" s="43" t="s">
        <v>89</v>
      </c>
      <c r="D3" s="44" t="s">
        <v>76</v>
      </c>
      <c r="E3" s="45">
        <f>View!$B$1+SUMIF(TestQuest!$N$2:$N$61,D2,TestQuest!$O$2:$O$61)</f>
        <v>9</v>
      </c>
    </row>
    <row r="4">
      <c r="D4" s="46" t="s">
        <v>77</v>
      </c>
      <c r="E4" s="47">
        <f>100-E3</f>
        <v>91</v>
      </c>
    </row>
    <row r="5">
      <c r="D5" s="48" t="s">
        <v>75</v>
      </c>
    </row>
    <row r="6">
      <c r="D6" s="44" t="s">
        <v>78</v>
      </c>
      <c r="E6" s="49">
        <f>View!$B$1+SUMIF(TestQuest!$N$2:$N$61,D5,TestQuest!$O$2:$O$61)</f>
        <v>98</v>
      </c>
    </row>
    <row r="7">
      <c r="D7" s="46" t="s">
        <v>79</v>
      </c>
      <c r="E7" s="50">
        <f>100-E6</f>
        <v>2</v>
      </c>
    </row>
    <row r="8">
      <c r="D8" s="48" t="s">
        <v>14</v>
      </c>
    </row>
    <row r="9">
      <c r="D9" s="44" t="s">
        <v>80</v>
      </c>
      <c r="E9" s="49">
        <f>View!$B$1+SUMIF(TestQuest!$N$2:$N$61,D8,TestQuest!$O$2:$O$61)</f>
        <v>62</v>
      </c>
    </row>
    <row r="10">
      <c r="D10" s="46" t="s">
        <v>81</v>
      </c>
      <c r="E10" s="50">
        <f>100-E9</f>
        <v>38</v>
      </c>
    </row>
    <row r="11">
      <c r="D11" s="1" t="s">
        <v>8</v>
      </c>
    </row>
    <row r="12">
      <c r="D12" s="51" t="s">
        <v>82</v>
      </c>
      <c r="E12" s="49">
        <f>View!$B$1+SUMIF(TestQuest!$N$2:$N$61,D11,TestQuest!$O$2:$O$61)</f>
        <v>10</v>
      </c>
    </row>
    <row r="13">
      <c r="D13" s="52" t="s">
        <v>83</v>
      </c>
      <c r="E13" s="50">
        <f>100-E12</f>
        <v>90</v>
      </c>
    </row>
    <row r="14">
      <c r="D14" s="1" t="s">
        <v>10</v>
      </c>
    </row>
    <row r="15">
      <c r="D15" s="51" t="s">
        <v>84</v>
      </c>
      <c r="E15" s="49">
        <f>View!$B$1+SUMIF(TestQuest!$N$2:$N$61,D14,TestQuest!$O$2:$O$61)</f>
        <v>98</v>
      </c>
    </row>
    <row r="16">
      <c r="D16" s="52" t="s">
        <v>85</v>
      </c>
      <c r="E16" s="50">
        <f>100-E15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71"/>
    <col customWidth="1" min="2" max="3" width="9.14"/>
    <col customWidth="1" min="4" max="9" width="8.71"/>
    <col customWidth="1" min="10" max="11" width="9.14"/>
    <col customWidth="1" min="12" max="26" width="8.71"/>
  </cols>
  <sheetData>
    <row r="1">
      <c r="A1" s="53" t="s">
        <v>90</v>
      </c>
      <c r="B1" s="54" t="s">
        <v>2</v>
      </c>
      <c r="C1" s="54"/>
      <c r="D1" s="53">
        <v>1.0</v>
      </c>
      <c r="E1" s="53">
        <v>2.0</v>
      </c>
      <c r="F1" s="53">
        <v>3.0</v>
      </c>
      <c r="G1" s="53">
        <v>4.0</v>
      </c>
      <c r="H1" s="53">
        <v>5.0</v>
      </c>
      <c r="I1" s="53">
        <v>6.0</v>
      </c>
      <c r="J1" s="55">
        <v>7.0</v>
      </c>
      <c r="K1" s="56" t="s">
        <v>91</v>
      </c>
      <c r="L1" s="38" t="s">
        <v>74</v>
      </c>
      <c r="M1" s="38" t="s">
        <v>75</v>
      </c>
      <c r="N1" s="38" t="s">
        <v>8</v>
      </c>
      <c r="O1" s="38" t="s">
        <v>14</v>
      </c>
      <c r="P1" s="38" t="s">
        <v>10</v>
      </c>
    </row>
    <row r="2">
      <c r="A2" s="6" t="s">
        <v>5</v>
      </c>
      <c r="B2" s="57" t="s">
        <v>75</v>
      </c>
      <c r="C2" s="58">
        <v>-1.0</v>
      </c>
      <c r="D2" s="1">
        <v>3.0</v>
      </c>
      <c r="E2" s="1">
        <v>2.0</v>
      </c>
      <c r="F2" s="1">
        <v>0.0</v>
      </c>
      <c r="G2" s="1">
        <v>0.0</v>
      </c>
      <c r="H2" s="1">
        <v>-2.0</v>
      </c>
      <c r="I2" s="1">
        <v>-4.0</v>
      </c>
      <c r="J2" s="18">
        <v>-5.0</v>
      </c>
      <c r="K2" s="59">
        <f t="shared" ref="K2:K31" si="1">D2*C2</f>
        <v>-3</v>
      </c>
    </row>
    <row r="3">
      <c r="A3" s="6" t="s">
        <v>12</v>
      </c>
      <c r="B3" s="57" t="s">
        <v>75</v>
      </c>
      <c r="C3" s="58">
        <v>1.0</v>
      </c>
      <c r="D3" s="1">
        <v>3.0</v>
      </c>
      <c r="E3" s="1">
        <v>2.0</v>
      </c>
      <c r="F3" s="1">
        <v>0.0</v>
      </c>
      <c r="G3" s="1">
        <v>0.0</v>
      </c>
      <c r="H3" s="1">
        <v>-2.0</v>
      </c>
      <c r="I3" s="1">
        <v>-4.0</v>
      </c>
      <c r="J3" s="18">
        <v>-5.0</v>
      </c>
      <c r="K3" s="59">
        <f t="shared" si="1"/>
        <v>3</v>
      </c>
    </row>
    <row r="4">
      <c r="A4" s="6" t="s">
        <v>20</v>
      </c>
      <c r="B4" s="57" t="s">
        <v>75</v>
      </c>
      <c r="C4" s="58">
        <v>1.0</v>
      </c>
      <c r="D4" s="1">
        <v>3.0</v>
      </c>
      <c r="E4" s="1">
        <v>2.0</v>
      </c>
      <c r="F4" s="1">
        <v>0.0</v>
      </c>
      <c r="G4" s="1">
        <v>0.0</v>
      </c>
      <c r="H4" s="1">
        <v>-2.0</v>
      </c>
      <c r="I4" s="1">
        <v>-4.0</v>
      </c>
      <c r="J4" s="18">
        <v>-5.0</v>
      </c>
      <c r="K4" s="59">
        <f t="shared" si="1"/>
        <v>3</v>
      </c>
    </row>
    <row r="5">
      <c r="A5" s="6" t="s">
        <v>32</v>
      </c>
      <c r="B5" s="57" t="s">
        <v>75</v>
      </c>
      <c r="C5" s="58">
        <v>1.0</v>
      </c>
      <c r="D5" s="1">
        <v>3.0</v>
      </c>
      <c r="E5" s="1">
        <v>2.0</v>
      </c>
      <c r="F5" s="1">
        <v>0.0</v>
      </c>
      <c r="G5" s="1">
        <v>0.0</v>
      </c>
      <c r="H5" s="1">
        <v>-2.0</v>
      </c>
      <c r="I5" s="1">
        <v>-4.0</v>
      </c>
      <c r="J5" s="18">
        <v>-5.0</v>
      </c>
      <c r="K5" s="59">
        <f t="shared" si="1"/>
        <v>3</v>
      </c>
    </row>
    <row r="6">
      <c r="A6" s="6" t="s">
        <v>33</v>
      </c>
      <c r="B6" s="57" t="s">
        <v>75</v>
      </c>
      <c r="C6" s="58">
        <v>-1.0</v>
      </c>
      <c r="D6" s="1">
        <v>3.0</v>
      </c>
      <c r="E6" s="1">
        <v>2.0</v>
      </c>
      <c r="F6" s="1">
        <v>0.0</v>
      </c>
      <c r="G6" s="1">
        <v>0.0</v>
      </c>
      <c r="H6" s="1">
        <v>-2.0</v>
      </c>
      <c r="I6" s="1">
        <v>-4.0</v>
      </c>
      <c r="J6" s="18">
        <v>-5.0</v>
      </c>
      <c r="K6" s="59">
        <f t="shared" si="1"/>
        <v>-3</v>
      </c>
    </row>
    <row r="7">
      <c r="A7" s="6" t="s">
        <v>37</v>
      </c>
      <c r="B7" s="57" t="s">
        <v>75</v>
      </c>
      <c r="C7" s="58">
        <v>1.0</v>
      </c>
      <c r="D7" s="1">
        <v>3.0</v>
      </c>
      <c r="E7" s="1">
        <v>2.0</v>
      </c>
      <c r="F7" s="1">
        <v>0.0</v>
      </c>
      <c r="G7" s="1">
        <v>0.0</v>
      </c>
      <c r="H7" s="1">
        <v>-2.0</v>
      </c>
      <c r="I7" s="1">
        <v>-4.0</v>
      </c>
      <c r="J7" s="18">
        <v>-5.0</v>
      </c>
      <c r="K7" s="59">
        <f t="shared" si="1"/>
        <v>3</v>
      </c>
      <c r="L7" s="1">
        <f>SUM(K2:K7)</f>
        <v>6</v>
      </c>
    </row>
    <row r="8">
      <c r="A8" s="4" t="s">
        <v>3</v>
      </c>
      <c r="B8" s="60" t="s">
        <v>74</v>
      </c>
      <c r="C8" s="58">
        <v>1.0</v>
      </c>
      <c r="D8" s="1">
        <v>3.0</v>
      </c>
      <c r="E8" s="1">
        <v>2.0</v>
      </c>
      <c r="F8" s="1">
        <v>0.0</v>
      </c>
      <c r="G8" s="1">
        <v>0.0</v>
      </c>
      <c r="H8" s="1">
        <v>-2.0</v>
      </c>
      <c r="I8" s="1">
        <v>-4.0</v>
      </c>
      <c r="J8" s="18">
        <v>-5.0</v>
      </c>
      <c r="K8" s="59">
        <f t="shared" si="1"/>
        <v>3</v>
      </c>
    </row>
    <row r="9">
      <c r="A9" s="4" t="s">
        <v>11</v>
      </c>
      <c r="B9" s="60" t="s">
        <v>74</v>
      </c>
      <c r="C9" s="58">
        <v>1.0</v>
      </c>
      <c r="D9" s="1">
        <v>3.0</v>
      </c>
      <c r="E9" s="1">
        <v>2.0</v>
      </c>
      <c r="F9" s="1">
        <v>0.0</v>
      </c>
      <c r="G9" s="1">
        <v>0.0</v>
      </c>
      <c r="H9" s="1">
        <v>-2.0</v>
      </c>
      <c r="I9" s="1">
        <v>-4.0</v>
      </c>
      <c r="J9" s="18">
        <v>-5.0</v>
      </c>
      <c r="K9" s="59">
        <f t="shared" si="1"/>
        <v>3</v>
      </c>
    </row>
    <row r="10">
      <c r="A10" s="4" t="s">
        <v>16</v>
      </c>
      <c r="B10" s="60" t="s">
        <v>74</v>
      </c>
      <c r="C10" s="58">
        <v>-1.0</v>
      </c>
      <c r="D10" s="1">
        <v>3.0</v>
      </c>
      <c r="E10" s="1">
        <v>2.0</v>
      </c>
      <c r="F10" s="1">
        <v>0.0</v>
      </c>
      <c r="G10" s="1">
        <v>0.0</v>
      </c>
      <c r="H10" s="1">
        <v>-2.0</v>
      </c>
      <c r="I10" s="1">
        <v>-4.0</v>
      </c>
      <c r="J10" s="18">
        <v>-5.0</v>
      </c>
      <c r="K10" s="59">
        <f t="shared" si="1"/>
        <v>-3</v>
      </c>
    </row>
    <row r="11">
      <c r="A11" s="4" t="s">
        <v>21</v>
      </c>
      <c r="B11" s="60" t="s">
        <v>74</v>
      </c>
      <c r="C11" s="58">
        <v>-1.0</v>
      </c>
      <c r="D11" s="1">
        <v>3.0</v>
      </c>
      <c r="E11" s="1">
        <v>2.0</v>
      </c>
      <c r="F11" s="1">
        <v>0.0</v>
      </c>
      <c r="G11" s="1">
        <v>0.0</v>
      </c>
      <c r="H11" s="1">
        <v>-2.0</v>
      </c>
      <c r="I11" s="1">
        <v>-4.0</v>
      </c>
      <c r="J11" s="18">
        <v>-5.0</v>
      </c>
      <c r="K11" s="59">
        <f t="shared" si="1"/>
        <v>-3</v>
      </c>
    </row>
    <row r="12">
      <c r="A12" s="4" t="s">
        <v>30</v>
      </c>
      <c r="B12" s="60" t="s">
        <v>74</v>
      </c>
      <c r="C12" s="58">
        <v>1.0</v>
      </c>
      <c r="D12" s="1">
        <v>3.0</v>
      </c>
      <c r="E12" s="1">
        <v>2.0</v>
      </c>
      <c r="F12" s="1">
        <v>0.0</v>
      </c>
      <c r="G12" s="1">
        <v>0.0</v>
      </c>
      <c r="H12" s="1">
        <v>-2.0</v>
      </c>
      <c r="I12" s="1">
        <v>-4.0</v>
      </c>
      <c r="J12" s="18">
        <v>-5.0</v>
      </c>
      <c r="K12" s="59">
        <f t="shared" si="1"/>
        <v>3</v>
      </c>
    </row>
    <row r="13">
      <c r="A13" s="4" t="s">
        <v>38</v>
      </c>
      <c r="B13" s="60" t="s">
        <v>74</v>
      </c>
      <c r="C13" s="58">
        <v>1.0</v>
      </c>
      <c r="D13" s="1">
        <v>3.0</v>
      </c>
      <c r="E13" s="1">
        <v>2.0</v>
      </c>
      <c r="F13" s="1">
        <v>0.0</v>
      </c>
      <c r="G13" s="1">
        <v>0.0</v>
      </c>
      <c r="H13" s="1">
        <v>-2.0</v>
      </c>
      <c r="I13" s="1">
        <v>-4.0</v>
      </c>
      <c r="J13" s="18">
        <v>-5.0</v>
      </c>
      <c r="K13" s="59">
        <f t="shared" si="1"/>
        <v>3</v>
      </c>
      <c r="L13" s="1">
        <f>SUM(K8:K13)</f>
        <v>6</v>
      </c>
    </row>
    <row r="14">
      <c r="A14" s="32" t="s">
        <v>9</v>
      </c>
      <c r="B14" s="61" t="s">
        <v>10</v>
      </c>
      <c r="C14" s="58">
        <v>-1.0</v>
      </c>
      <c r="D14" s="1">
        <v>3.0</v>
      </c>
      <c r="E14" s="1">
        <v>2.0</v>
      </c>
      <c r="F14" s="1">
        <v>0.0</v>
      </c>
      <c r="G14" s="1">
        <v>0.0</v>
      </c>
      <c r="H14" s="1">
        <v>-2.0</v>
      </c>
      <c r="I14" s="1">
        <v>-4.0</v>
      </c>
      <c r="J14" s="18">
        <v>-5.0</v>
      </c>
      <c r="K14" s="59">
        <f t="shared" si="1"/>
        <v>-3</v>
      </c>
    </row>
    <row r="15">
      <c r="A15" s="32" t="s">
        <v>18</v>
      </c>
      <c r="B15" s="61" t="s">
        <v>10</v>
      </c>
      <c r="C15" s="58">
        <v>1.0</v>
      </c>
      <c r="D15" s="1">
        <v>3.0</v>
      </c>
      <c r="E15" s="1">
        <v>2.0</v>
      </c>
      <c r="F15" s="1">
        <v>0.0</v>
      </c>
      <c r="G15" s="1">
        <v>0.0</v>
      </c>
      <c r="H15" s="1">
        <v>-2.0</v>
      </c>
      <c r="I15" s="1">
        <v>-4.0</v>
      </c>
      <c r="J15" s="18">
        <v>-5.0</v>
      </c>
      <c r="K15" s="59">
        <f t="shared" si="1"/>
        <v>3</v>
      </c>
    </row>
    <row r="16">
      <c r="A16" s="32" t="s">
        <v>22</v>
      </c>
      <c r="B16" s="61" t="s">
        <v>10</v>
      </c>
      <c r="C16" s="58">
        <v>-1.0</v>
      </c>
      <c r="D16" s="1">
        <v>3.0</v>
      </c>
      <c r="E16" s="1">
        <v>2.0</v>
      </c>
      <c r="F16" s="1">
        <v>0.0</v>
      </c>
      <c r="G16" s="1">
        <v>0.0</v>
      </c>
      <c r="H16" s="1">
        <v>-2.0</v>
      </c>
      <c r="I16" s="1">
        <v>-4.0</v>
      </c>
      <c r="J16" s="18">
        <v>-5.0</v>
      </c>
      <c r="K16" s="59">
        <f t="shared" si="1"/>
        <v>-3</v>
      </c>
    </row>
    <row r="17">
      <c r="A17" s="32" t="s">
        <v>25</v>
      </c>
      <c r="B17" s="61" t="s">
        <v>10</v>
      </c>
      <c r="C17" s="58">
        <v>1.0</v>
      </c>
      <c r="D17" s="1">
        <v>3.0</v>
      </c>
      <c r="E17" s="1">
        <v>2.0</v>
      </c>
      <c r="F17" s="1">
        <v>0.0</v>
      </c>
      <c r="G17" s="1">
        <v>0.0</v>
      </c>
      <c r="H17" s="1">
        <v>-2.0</v>
      </c>
      <c r="I17" s="1">
        <v>-4.0</v>
      </c>
      <c r="J17" s="18">
        <v>-5.0</v>
      </c>
      <c r="K17" s="59">
        <f t="shared" si="1"/>
        <v>3</v>
      </c>
    </row>
    <row r="18">
      <c r="A18" s="32" t="s">
        <v>29</v>
      </c>
      <c r="B18" s="61" t="s">
        <v>10</v>
      </c>
      <c r="C18" s="58">
        <v>1.0</v>
      </c>
      <c r="D18" s="1">
        <v>3.0</v>
      </c>
      <c r="E18" s="1">
        <v>2.0</v>
      </c>
      <c r="F18" s="1">
        <v>0.0</v>
      </c>
      <c r="G18" s="1">
        <v>0.0</v>
      </c>
      <c r="H18" s="1">
        <v>-2.0</v>
      </c>
      <c r="I18" s="1">
        <v>-4.0</v>
      </c>
      <c r="J18" s="18">
        <v>-5.0</v>
      </c>
      <c r="K18" s="59">
        <f t="shared" si="1"/>
        <v>3</v>
      </c>
    </row>
    <row r="19">
      <c r="A19" s="32" t="s">
        <v>34</v>
      </c>
      <c r="B19" s="61" t="s">
        <v>10</v>
      </c>
      <c r="C19" s="58">
        <v>1.0</v>
      </c>
      <c r="D19" s="1">
        <v>3.0</v>
      </c>
      <c r="E19" s="1">
        <v>2.0</v>
      </c>
      <c r="F19" s="1">
        <v>0.0</v>
      </c>
      <c r="G19" s="1">
        <v>0.0</v>
      </c>
      <c r="H19" s="1">
        <v>-2.0</v>
      </c>
      <c r="I19" s="1">
        <v>-4.0</v>
      </c>
      <c r="J19" s="18">
        <v>-5.0</v>
      </c>
      <c r="K19" s="59">
        <f t="shared" si="1"/>
        <v>3</v>
      </c>
      <c r="L19" s="1">
        <f>SUM(K14:K19)</f>
        <v>6</v>
      </c>
    </row>
    <row r="20">
      <c r="A20" s="33" t="s">
        <v>13</v>
      </c>
      <c r="B20" s="62" t="s">
        <v>14</v>
      </c>
      <c r="C20" s="58">
        <v>-1.0</v>
      </c>
      <c r="D20" s="1">
        <v>3.0</v>
      </c>
      <c r="E20" s="1">
        <v>2.0</v>
      </c>
      <c r="F20" s="1">
        <v>0.0</v>
      </c>
      <c r="G20" s="1">
        <v>0.0</v>
      </c>
      <c r="H20" s="1">
        <v>-2.0</v>
      </c>
      <c r="I20" s="1">
        <v>-4.0</v>
      </c>
      <c r="J20" s="18">
        <v>-5.0</v>
      </c>
      <c r="K20" s="59">
        <f t="shared" si="1"/>
        <v>-3</v>
      </c>
    </row>
    <row r="21" ht="15.75" customHeight="1">
      <c r="A21" s="33" t="s">
        <v>17</v>
      </c>
      <c r="B21" s="62" t="s">
        <v>14</v>
      </c>
      <c r="C21" s="58">
        <v>1.0</v>
      </c>
      <c r="D21" s="1">
        <v>3.0</v>
      </c>
      <c r="E21" s="1">
        <v>2.0</v>
      </c>
      <c r="F21" s="1">
        <v>0.0</v>
      </c>
      <c r="G21" s="1">
        <v>0.0</v>
      </c>
      <c r="H21" s="1">
        <v>-2.0</v>
      </c>
      <c r="I21" s="1">
        <v>-4.0</v>
      </c>
      <c r="J21" s="18">
        <v>-5.0</v>
      </c>
      <c r="K21" s="59">
        <f t="shared" si="1"/>
        <v>3</v>
      </c>
    </row>
    <row r="22" ht="15.75" customHeight="1">
      <c r="A22" s="33" t="s">
        <v>24</v>
      </c>
      <c r="B22" s="62" t="s">
        <v>14</v>
      </c>
      <c r="C22" s="58">
        <v>-1.0</v>
      </c>
      <c r="D22" s="1">
        <v>3.0</v>
      </c>
      <c r="E22" s="1">
        <v>2.0</v>
      </c>
      <c r="F22" s="1">
        <v>0.0</v>
      </c>
      <c r="G22" s="1">
        <v>0.0</v>
      </c>
      <c r="H22" s="1">
        <v>-2.0</v>
      </c>
      <c r="I22" s="1">
        <v>-4.0</v>
      </c>
      <c r="J22" s="18">
        <v>-5.0</v>
      </c>
      <c r="K22" s="59">
        <f t="shared" si="1"/>
        <v>-3</v>
      </c>
    </row>
    <row r="23" ht="15.75" customHeight="1">
      <c r="A23" s="33" t="s">
        <v>26</v>
      </c>
      <c r="B23" s="62" t="s">
        <v>14</v>
      </c>
      <c r="C23" s="58">
        <v>-1.0</v>
      </c>
      <c r="D23" s="1">
        <v>3.0</v>
      </c>
      <c r="E23" s="1">
        <v>2.0</v>
      </c>
      <c r="F23" s="1">
        <v>0.0</v>
      </c>
      <c r="G23" s="1">
        <v>0.0</v>
      </c>
      <c r="H23" s="1">
        <v>-2.0</v>
      </c>
      <c r="I23" s="1">
        <v>-4.0</v>
      </c>
      <c r="J23" s="18">
        <v>-5.0</v>
      </c>
      <c r="K23" s="59">
        <f t="shared" si="1"/>
        <v>-3</v>
      </c>
    </row>
    <row r="24" ht="15.75" customHeight="1">
      <c r="A24" s="33" t="s">
        <v>27</v>
      </c>
      <c r="B24" s="62" t="s">
        <v>14</v>
      </c>
      <c r="C24" s="58">
        <v>-1.0</v>
      </c>
      <c r="D24" s="1">
        <v>3.0</v>
      </c>
      <c r="E24" s="1">
        <v>2.0</v>
      </c>
      <c r="F24" s="1">
        <v>0.0</v>
      </c>
      <c r="G24" s="1">
        <v>0.0</v>
      </c>
      <c r="H24" s="1">
        <v>-2.0</v>
      </c>
      <c r="I24" s="1">
        <v>-4.0</v>
      </c>
      <c r="J24" s="18">
        <v>-5.0</v>
      </c>
      <c r="K24" s="59">
        <f t="shared" si="1"/>
        <v>-3</v>
      </c>
    </row>
    <row r="25" ht="15.75" customHeight="1">
      <c r="A25" s="33" t="s">
        <v>35</v>
      </c>
      <c r="B25" s="62" t="s">
        <v>14</v>
      </c>
      <c r="C25" s="58">
        <v>1.0</v>
      </c>
      <c r="D25" s="1">
        <v>3.0</v>
      </c>
      <c r="E25" s="1">
        <v>2.0</v>
      </c>
      <c r="F25" s="1">
        <v>0.0</v>
      </c>
      <c r="G25" s="1">
        <v>0.0</v>
      </c>
      <c r="H25" s="1">
        <v>-2.0</v>
      </c>
      <c r="I25" s="1">
        <v>-4.0</v>
      </c>
      <c r="J25" s="18">
        <v>-5.0</v>
      </c>
      <c r="K25" s="59">
        <f t="shared" si="1"/>
        <v>3</v>
      </c>
      <c r="L25" s="1">
        <f>SUM(K20:K25)</f>
        <v>-6</v>
      </c>
    </row>
    <row r="26" ht="15.75" customHeight="1">
      <c r="A26" s="31" t="s">
        <v>7</v>
      </c>
      <c r="B26" s="63" t="s">
        <v>8</v>
      </c>
      <c r="C26" s="58">
        <v>1.0</v>
      </c>
      <c r="D26" s="1">
        <v>3.0</v>
      </c>
      <c r="E26" s="1">
        <v>2.0</v>
      </c>
      <c r="F26" s="1">
        <v>0.0</v>
      </c>
      <c r="G26" s="1">
        <v>0.0</v>
      </c>
      <c r="H26" s="1">
        <v>-2.0</v>
      </c>
      <c r="I26" s="1">
        <v>-4.0</v>
      </c>
      <c r="J26" s="18">
        <v>-5.0</v>
      </c>
      <c r="K26" s="59">
        <f t="shared" si="1"/>
        <v>3</v>
      </c>
    </row>
    <row r="27" ht="15.75" customHeight="1">
      <c r="A27" s="31" t="s">
        <v>15</v>
      </c>
      <c r="B27" s="63" t="s">
        <v>8</v>
      </c>
      <c r="C27" s="58">
        <v>-1.0</v>
      </c>
      <c r="D27" s="1">
        <v>3.0</v>
      </c>
      <c r="E27" s="1">
        <v>2.0</v>
      </c>
      <c r="F27" s="1">
        <v>0.0</v>
      </c>
      <c r="G27" s="1">
        <v>0.0</v>
      </c>
      <c r="H27" s="1">
        <v>-2.0</v>
      </c>
      <c r="I27" s="1">
        <v>-4.0</v>
      </c>
      <c r="J27" s="18">
        <v>-5.0</v>
      </c>
      <c r="K27" s="59">
        <f t="shared" si="1"/>
        <v>-3</v>
      </c>
    </row>
    <row r="28" ht="15.75" customHeight="1">
      <c r="A28" s="31" t="s">
        <v>19</v>
      </c>
      <c r="B28" s="63" t="s">
        <v>8</v>
      </c>
      <c r="C28" s="58">
        <v>-1.0</v>
      </c>
      <c r="D28" s="1">
        <v>3.0</v>
      </c>
      <c r="E28" s="1">
        <v>2.0</v>
      </c>
      <c r="F28" s="1">
        <v>0.0</v>
      </c>
      <c r="G28" s="1">
        <v>0.0</v>
      </c>
      <c r="H28" s="1">
        <v>-2.0</v>
      </c>
      <c r="I28" s="1">
        <v>-4.0</v>
      </c>
      <c r="J28" s="18">
        <v>-5.0</v>
      </c>
      <c r="K28" s="59">
        <f t="shared" si="1"/>
        <v>-3</v>
      </c>
    </row>
    <row r="29" ht="15.75" customHeight="1">
      <c r="A29" s="31" t="s">
        <v>23</v>
      </c>
      <c r="B29" s="63" t="s">
        <v>8</v>
      </c>
      <c r="C29" s="58">
        <v>-1.0</v>
      </c>
      <c r="D29" s="1">
        <v>3.0</v>
      </c>
      <c r="E29" s="1">
        <v>2.0</v>
      </c>
      <c r="F29" s="1">
        <v>0.0</v>
      </c>
      <c r="G29" s="1">
        <v>0.0</v>
      </c>
      <c r="H29" s="1">
        <v>-2.0</v>
      </c>
      <c r="I29" s="1">
        <v>-4.0</v>
      </c>
      <c r="J29" s="18">
        <v>-5.0</v>
      </c>
      <c r="K29" s="59">
        <f t="shared" si="1"/>
        <v>-3</v>
      </c>
    </row>
    <row r="30" ht="15.75" customHeight="1">
      <c r="A30" s="31" t="s">
        <v>28</v>
      </c>
      <c r="B30" s="63" t="s">
        <v>8</v>
      </c>
      <c r="C30" s="58">
        <v>-1.0</v>
      </c>
      <c r="D30" s="1">
        <v>3.0</v>
      </c>
      <c r="E30" s="1">
        <v>2.0</v>
      </c>
      <c r="F30" s="1">
        <v>0.0</v>
      </c>
      <c r="G30" s="1">
        <v>0.0</v>
      </c>
      <c r="H30" s="1">
        <v>-2.0</v>
      </c>
      <c r="I30" s="1">
        <v>-4.0</v>
      </c>
      <c r="J30" s="18">
        <v>-5.0</v>
      </c>
      <c r="K30" s="59">
        <f t="shared" si="1"/>
        <v>-3</v>
      </c>
    </row>
    <row r="31" ht="15.75" customHeight="1">
      <c r="A31" s="31" t="s">
        <v>31</v>
      </c>
      <c r="B31" s="63" t="s">
        <v>8</v>
      </c>
      <c r="C31" s="58">
        <v>-1.0</v>
      </c>
      <c r="D31" s="1">
        <v>3.0</v>
      </c>
      <c r="E31" s="1">
        <v>2.0</v>
      </c>
      <c r="F31" s="1">
        <v>0.0</v>
      </c>
      <c r="G31" s="1">
        <v>0.0</v>
      </c>
      <c r="H31" s="1">
        <v>-2.0</v>
      </c>
      <c r="I31" s="1">
        <v>-4.0</v>
      </c>
      <c r="J31" s="18">
        <v>-5.0</v>
      </c>
      <c r="K31" s="59">
        <f t="shared" si="1"/>
        <v>-3</v>
      </c>
      <c r="L31" s="1">
        <f>SUM(K26:K31)</f>
        <v>-12</v>
      </c>
    </row>
    <row r="32" ht="15.75" customHeight="1">
      <c r="B32" s="58"/>
      <c r="C32" s="58"/>
      <c r="J32" s="18"/>
      <c r="K32" s="59"/>
    </row>
    <row r="33" ht="15.75" customHeight="1">
      <c r="B33" s="58"/>
      <c r="C33" s="58"/>
      <c r="J33" s="18"/>
      <c r="K33" s="59"/>
    </row>
    <row r="34" ht="15.75" customHeight="1">
      <c r="B34" s="58"/>
      <c r="C34" s="58"/>
      <c r="J34" s="18"/>
      <c r="K34" s="59"/>
    </row>
    <row r="35" ht="15.75" customHeight="1">
      <c r="B35" s="58"/>
      <c r="C35" s="58"/>
      <c r="J35" s="18"/>
      <c r="K35" s="59"/>
    </row>
    <row r="36" ht="15.75" customHeight="1">
      <c r="B36" s="58"/>
      <c r="C36" s="58"/>
      <c r="J36" s="18"/>
      <c r="K36" s="59"/>
    </row>
    <row r="37" ht="15.75" customHeight="1">
      <c r="B37" s="58"/>
      <c r="C37" s="58"/>
      <c r="J37" s="18"/>
      <c r="K37" s="59"/>
    </row>
    <row r="38" ht="15.75" customHeight="1">
      <c r="B38" s="58"/>
      <c r="C38" s="58"/>
      <c r="J38" s="18"/>
      <c r="K38" s="59"/>
    </row>
    <row r="39" ht="15.75" customHeight="1">
      <c r="B39" s="58"/>
      <c r="C39" s="58"/>
      <c r="J39" s="18"/>
      <c r="K39" s="59"/>
    </row>
    <row r="40" ht="15.75" customHeight="1">
      <c r="B40" s="58"/>
      <c r="C40" s="58"/>
      <c r="J40" s="18"/>
      <c r="K40" s="59"/>
    </row>
    <row r="41" ht="15.75" customHeight="1">
      <c r="B41" s="58"/>
      <c r="C41" s="58"/>
      <c r="J41" s="18"/>
      <c r="K41" s="59"/>
    </row>
    <row r="42" ht="15.75" customHeight="1">
      <c r="B42" s="58"/>
      <c r="C42" s="58"/>
      <c r="J42" s="18"/>
      <c r="K42" s="59"/>
    </row>
    <row r="43" ht="15.75" customHeight="1">
      <c r="B43" s="58"/>
      <c r="C43" s="58"/>
      <c r="J43" s="18"/>
      <c r="K43" s="59"/>
    </row>
    <row r="44" ht="15.75" customHeight="1">
      <c r="B44" s="58"/>
      <c r="C44" s="58"/>
      <c r="J44" s="18"/>
      <c r="K44" s="59"/>
    </row>
    <row r="45" ht="15.75" customHeight="1">
      <c r="B45" s="58"/>
      <c r="C45" s="58"/>
      <c r="J45" s="18"/>
      <c r="K45" s="59"/>
    </row>
    <row r="46" ht="15.75" customHeight="1">
      <c r="B46" s="58"/>
      <c r="C46" s="58"/>
      <c r="J46" s="18"/>
      <c r="K46" s="59"/>
    </row>
    <row r="47" ht="15.75" customHeight="1">
      <c r="B47" s="58"/>
      <c r="C47" s="58"/>
      <c r="J47" s="18"/>
      <c r="K47" s="59"/>
    </row>
    <row r="48" ht="15.75" customHeight="1">
      <c r="B48" s="58"/>
      <c r="C48" s="58"/>
      <c r="J48" s="18"/>
      <c r="K48" s="59"/>
    </row>
    <row r="49" ht="15.75" customHeight="1">
      <c r="B49" s="58"/>
      <c r="C49" s="58"/>
      <c r="J49" s="18"/>
      <c r="K49" s="59"/>
    </row>
    <row r="50" ht="15.75" customHeight="1">
      <c r="B50" s="58"/>
      <c r="C50" s="58"/>
      <c r="J50" s="18"/>
      <c r="K50" s="59"/>
    </row>
    <row r="51" ht="15.75" customHeight="1">
      <c r="B51" s="58"/>
      <c r="C51" s="58"/>
      <c r="J51" s="18"/>
      <c r="K51" s="59"/>
    </row>
    <row r="52" ht="15.75" customHeight="1">
      <c r="B52" s="58"/>
      <c r="C52" s="58"/>
      <c r="J52" s="18"/>
      <c r="K52" s="59"/>
    </row>
    <row r="53" ht="15.75" customHeight="1">
      <c r="B53" s="58"/>
      <c r="C53" s="58"/>
      <c r="J53" s="18"/>
      <c r="K53" s="59"/>
    </row>
    <row r="54" ht="15.75" customHeight="1">
      <c r="B54" s="58"/>
      <c r="C54" s="58"/>
      <c r="J54" s="18"/>
      <c r="K54" s="59"/>
    </row>
    <row r="55" ht="15.75" customHeight="1">
      <c r="B55" s="58"/>
      <c r="C55" s="58"/>
      <c r="J55" s="18"/>
      <c r="K55" s="59"/>
    </row>
    <row r="56" ht="15.75" customHeight="1">
      <c r="B56" s="58"/>
      <c r="C56" s="58"/>
      <c r="J56" s="18"/>
      <c r="K56" s="59"/>
    </row>
    <row r="57" ht="15.75" customHeight="1">
      <c r="B57" s="58"/>
      <c r="C57" s="58"/>
      <c r="J57" s="18"/>
      <c r="K57" s="59"/>
    </row>
    <row r="58" ht="15.75" customHeight="1">
      <c r="B58" s="58"/>
      <c r="C58" s="58"/>
      <c r="J58" s="18"/>
      <c r="K58" s="59"/>
    </row>
    <row r="59" ht="15.75" customHeight="1">
      <c r="B59" s="58"/>
      <c r="C59" s="58"/>
      <c r="J59" s="18"/>
      <c r="K59" s="59"/>
    </row>
    <row r="60" ht="15.75" customHeight="1">
      <c r="B60" s="58"/>
      <c r="C60" s="58"/>
      <c r="J60" s="18"/>
      <c r="K60" s="59"/>
    </row>
    <row r="61" ht="15.75" customHeight="1">
      <c r="B61" s="58"/>
      <c r="C61" s="58"/>
      <c r="J61" s="18"/>
      <c r="K61" s="59"/>
    </row>
    <row r="62" ht="15.75" customHeight="1">
      <c r="B62" s="58"/>
      <c r="C62" s="58"/>
      <c r="J62" s="18"/>
      <c r="K62" s="59"/>
    </row>
    <row r="63" ht="15.75" customHeight="1">
      <c r="B63" s="58"/>
      <c r="C63" s="58"/>
      <c r="J63" s="18"/>
      <c r="K63" s="59"/>
    </row>
    <row r="64" ht="15.75" customHeight="1">
      <c r="B64" s="58"/>
      <c r="C64" s="58"/>
      <c r="J64" s="18"/>
      <c r="K64" s="59"/>
    </row>
    <row r="65" ht="15.75" customHeight="1">
      <c r="B65" s="58"/>
      <c r="C65" s="58"/>
      <c r="J65" s="18"/>
      <c r="K65" s="59"/>
    </row>
    <row r="66" ht="15.75" customHeight="1">
      <c r="B66" s="58"/>
      <c r="C66" s="58"/>
      <c r="J66" s="18"/>
      <c r="K66" s="59"/>
    </row>
    <row r="67" ht="15.75" customHeight="1">
      <c r="B67" s="58"/>
      <c r="C67" s="58"/>
      <c r="J67" s="18"/>
      <c r="K67" s="59"/>
    </row>
    <row r="68" ht="15.75" customHeight="1">
      <c r="B68" s="58"/>
      <c r="C68" s="58"/>
      <c r="J68" s="18"/>
      <c r="K68" s="59"/>
    </row>
    <row r="69" ht="15.75" customHeight="1">
      <c r="B69" s="58"/>
      <c r="C69" s="58"/>
      <c r="J69" s="18"/>
      <c r="K69" s="59"/>
    </row>
    <row r="70" ht="15.75" customHeight="1">
      <c r="B70" s="58"/>
      <c r="C70" s="58"/>
      <c r="J70" s="18"/>
      <c r="K70" s="59"/>
    </row>
    <row r="71" ht="15.75" customHeight="1">
      <c r="B71" s="58"/>
      <c r="C71" s="58"/>
      <c r="J71" s="18"/>
      <c r="K71" s="59"/>
    </row>
    <row r="72" ht="15.75" customHeight="1">
      <c r="B72" s="58"/>
      <c r="C72" s="58"/>
      <c r="J72" s="18"/>
      <c r="K72" s="59"/>
    </row>
    <row r="73" ht="15.75" customHeight="1">
      <c r="B73" s="58"/>
      <c r="C73" s="58"/>
      <c r="J73" s="18"/>
      <c r="K73" s="59"/>
    </row>
    <row r="74" ht="15.75" customHeight="1">
      <c r="B74" s="58"/>
      <c r="C74" s="58"/>
      <c r="J74" s="18"/>
      <c r="K74" s="59"/>
    </row>
    <row r="75" ht="15.75" customHeight="1">
      <c r="B75" s="58"/>
      <c r="C75" s="58"/>
      <c r="J75" s="18"/>
      <c r="K75" s="59"/>
    </row>
    <row r="76" ht="15.75" customHeight="1">
      <c r="B76" s="58"/>
      <c r="C76" s="58"/>
      <c r="J76" s="18"/>
      <c r="K76" s="59"/>
    </row>
    <row r="77" ht="15.75" customHeight="1">
      <c r="B77" s="58"/>
      <c r="C77" s="58"/>
      <c r="J77" s="18"/>
      <c r="K77" s="59"/>
    </row>
    <row r="78" ht="15.75" customHeight="1">
      <c r="B78" s="58"/>
      <c r="C78" s="58"/>
      <c r="J78" s="18"/>
      <c r="K78" s="59"/>
    </row>
    <row r="79" ht="15.75" customHeight="1">
      <c r="B79" s="58"/>
      <c r="C79" s="58"/>
      <c r="J79" s="18"/>
      <c r="K79" s="59"/>
    </row>
    <row r="80" ht="15.75" customHeight="1">
      <c r="B80" s="58"/>
      <c r="C80" s="58"/>
      <c r="J80" s="18"/>
      <c r="K80" s="59"/>
    </row>
    <row r="81" ht="15.75" customHeight="1">
      <c r="B81" s="58"/>
      <c r="C81" s="58"/>
      <c r="J81" s="18"/>
      <c r="K81" s="59"/>
    </row>
    <row r="82" ht="15.75" customHeight="1">
      <c r="B82" s="58"/>
      <c r="C82" s="58"/>
      <c r="J82" s="18"/>
      <c r="K82" s="59"/>
    </row>
    <row r="83" ht="15.75" customHeight="1">
      <c r="B83" s="58"/>
      <c r="C83" s="58"/>
      <c r="J83" s="18"/>
      <c r="K83" s="59"/>
    </row>
    <row r="84" ht="15.75" customHeight="1">
      <c r="B84" s="58"/>
      <c r="C84" s="58"/>
      <c r="J84" s="18"/>
      <c r="K84" s="59"/>
    </row>
    <row r="85" ht="15.75" customHeight="1">
      <c r="B85" s="58"/>
      <c r="C85" s="58"/>
      <c r="J85" s="18"/>
      <c r="K85" s="59"/>
    </row>
    <row r="86" ht="15.75" customHeight="1">
      <c r="B86" s="58"/>
      <c r="C86" s="58"/>
      <c r="J86" s="18"/>
      <c r="K86" s="59"/>
    </row>
    <row r="87" ht="15.75" customHeight="1">
      <c r="B87" s="58"/>
      <c r="C87" s="58"/>
      <c r="J87" s="18"/>
      <c r="K87" s="59"/>
    </row>
    <row r="88" ht="15.75" customHeight="1">
      <c r="B88" s="58"/>
      <c r="C88" s="58"/>
      <c r="J88" s="18"/>
      <c r="K88" s="59"/>
    </row>
    <row r="89" ht="15.75" customHeight="1">
      <c r="B89" s="58"/>
      <c r="C89" s="58"/>
      <c r="J89" s="18"/>
      <c r="K89" s="59"/>
    </row>
    <row r="90" ht="15.75" customHeight="1">
      <c r="B90" s="58"/>
      <c r="C90" s="58"/>
      <c r="J90" s="18"/>
      <c r="K90" s="59"/>
    </row>
    <row r="91" ht="15.75" customHeight="1">
      <c r="B91" s="58"/>
      <c r="C91" s="58"/>
      <c r="J91" s="18"/>
      <c r="K91" s="59"/>
    </row>
    <row r="92" ht="15.75" customHeight="1">
      <c r="B92" s="58"/>
      <c r="C92" s="58"/>
      <c r="J92" s="18"/>
      <c r="K92" s="59"/>
    </row>
    <row r="93" ht="15.75" customHeight="1">
      <c r="B93" s="58"/>
      <c r="C93" s="58"/>
      <c r="J93" s="18"/>
      <c r="K93" s="59"/>
    </row>
    <row r="94" ht="15.75" customHeight="1">
      <c r="B94" s="58"/>
      <c r="C94" s="58"/>
      <c r="J94" s="18"/>
      <c r="K94" s="59"/>
    </row>
    <row r="95" ht="15.75" customHeight="1">
      <c r="B95" s="58"/>
      <c r="C95" s="58"/>
      <c r="J95" s="18"/>
      <c r="K95" s="59"/>
    </row>
    <row r="96" ht="15.75" customHeight="1">
      <c r="B96" s="58"/>
      <c r="C96" s="58"/>
      <c r="J96" s="18"/>
      <c r="K96" s="59"/>
    </row>
    <row r="97" ht="15.75" customHeight="1">
      <c r="B97" s="58"/>
      <c r="C97" s="58"/>
      <c r="J97" s="18"/>
      <c r="K97" s="59"/>
    </row>
    <row r="98" ht="15.75" customHeight="1">
      <c r="B98" s="58"/>
      <c r="C98" s="58"/>
      <c r="J98" s="18"/>
      <c r="K98" s="59"/>
    </row>
    <row r="99" ht="15.75" customHeight="1">
      <c r="B99" s="58"/>
      <c r="C99" s="58"/>
      <c r="J99" s="18"/>
      <c r="K99" s="59"/>
    </row>
    <row r="100" ht="15.75" customHeight="1">
      <c r="B100" s="58"/>
      <c r="C100" s="58"/>
      <c r="J100" s="18"/>
      <c r="K100" s="59"/>
    </row>
    <row r="101" ht="15.75" customHeight="1">
      <c r="B101" s="58"/>
      <c r="C101" s="58"/>
      <c r="J101" s="18"/>
      <c r="K101" s="59"/>
    </row>
    <row r="102" ht="15.75" customHeight="1">
      <c r="B102" s="58"/>
      <c r="C102" s="58"/>
      <c r="J102" s="18"/>
      <c r="K102" s="59"/>
    </row>
    <row r="103" ht="15.75" customHeight="1">
      <c r="B103" s="58"/>
      <c r="C103" s="58"/>
      <c r="J103" s="18"/>
      <c r="K103" s="59"/>
    </row>
    <row r="104" ht="15.75" customHeight="1">
      <c r="B104" s="58"/>
      <c r="C104" s="58"/>
      <c r="J104" s="18"/>
      <c r="K104" s="59"/>
    </row>
    <row r="105" ht="15.75" customHeight="1">
      <c r="B105" s="58"/>
      <c r="C105" s="58"/>
      <c r="J105" s="18"/>
      <c r="K105" s="59"/>
    </row>
    <row r="106" ht="15.75" customHeight="1">
      <c r="B106" s="58"/>
      <c r="C106" s="58"/>
      <c r="J106" s="18"/>
      <c r="K106" s="59"/>
    </row>
    <row r="107" ht="15.75" customHeight="1">
      <c r="B107" s="58"/>
      <c r="C107" s="58"/>
      <c r="J107" s="18"/>
      <c r="K107" s="59"/>
    </row>
    <row r="108" ht="15.75" customHeight="1">
      <c r="B108" s="58"/>
      <c r="C108" s="58"/>
      <c r="J108" s="18"/>
      <c r="K108" s="59"/>
    </row>
    <row r="109" ht="15.75" customHeight="1">
      <c r="B109" s="58"/>
      <c r="C109" s="58"/>
      <c r="J109" s="18"/>
      <c r="K109" s="59"/>
    </row>
    <row r="110" ht="15.75" customHeight="1">
      <c r="B110" s="58"/>
      <c r="C110" s="58"/>
      <c r="J110" s="18"/>
      <c r="K110" s="59"/>
    </row>
    <row r="111" ht="15.75" customHeight="1">
      <c r="B111" s="58"/>
      <c r="C111" s="58"/>
      <c r="J111" s="18"/>
      <c r="K111" s="59"/>
    </row>
    <row r="112" ht="15.75" customHeight="1">
      <c r="B112" s="58"/>
      <c r="C112" s="58"/>
      <c r="J112" s="18"/>
      <c r="K112" s="59"/>
    </row>
    <row r="113" ht="15.75" customHeight="1">
      <c r="B113" s="58"/>
      <c r="C113" s="58"/>
      <c r="J113" s="18"/>
      <c r="K113" s="59"/>
    </row>
    <row r="114" ht="15.75" customHeight="1">
      <c r="B114" s="58"/>
      <c r="C114" s="58"/>
      <c r="J114" s="18"/>
      <c r="K114" s="59"/>
    </row>
    <row r="115" ht="15.75" customHeight="1">
      <c r="B115" s="58"/>
      <c r="C115" s="58"/>
      <c r="J115" s="18"/>
      <c r="K115" s="59"/>
    </row>
    <row r="116" ht="15.75" customHeight="1">
      <c r="B116" s="58"/>
      <c r="C116" s="58"/>
      <c r="J116" s="18"/>
      <c r="K116" s="59"/>
    </row>
    <row r="117" ht="15.75" customHeight="1">
      <c r="B117" s="58"/>
      <c r="C117" s="58"/>
      <c r="J117" s="18"/>
      <c r="K117" s="59"/>
    </row>
    <row r="118" ht="15.75" customHeight="1">
      <c r="B118" s="58"/>
      <c r="C118" s="58"/>
      <c r="J118" s="18"/>
      <c r="K118" s="59"/>
    </row>
    <row r="119" ht="15.75" customHeight="1">
      <c r="B119" s="58"/>
      <c r="C119" s="58"/>
      <c r="J119" s="18"/>
      <c r="K119" s="59"/>
    </row>
    <row r="120" ht="15.75" customHeight="1">
      <c r="B120" s="58"/>
      <c r="C120" s="58"/>
      <c r="J120" s="18"/>
      <c r="K120" s="59"/>
    </row>
    <row r="121" ht="15.75" customHeight="1">
      <c r="B121" s="58"/>
      <c r="C121" s="58"/>
      <c r="J121" s="18"/>
      <c r="K121" s="59"/>
    </row>
    <row r="122" ht="15.75" customHeight="1">
      <c r="B122" s="58"/>
      <c r="C122" s="58"/>
      <c r="J122" s="18"/>
      <c r="K122" s="59"/>
    </row>
    <row r="123" ht="15.75" customHeight="1">
      <c r="B123" s="58"/>
      <c r="C123" s="58"/>
      <c r="J123" s="18"/>
      <c r="K123" s="59"/>
    </row>
    <row r="124" ht="15.75" customHeight="1">
      <c r="B124" s="58"/>
      <c r="C124" s="58"/>
      <c r="J124" s="18"/>
      <c r="K124" s="59"/>
    </row>
    <row r="125" ht="15.75" customHeight="1">
      <c r="B125" s="58"/>
      <c r="C125" s="58"/>
      <c r="J125" s="18"/>
      <c r="K125" s="59"/>
    </row>
    <row r="126" ht="15.75" customHeight="1">
      <c r="B126" s="58"/>
      <c r="C126" s="58"/>
      <c r="J126" s="18"/>
      <c r="K126" s="59"/>
    </row>
    <row r="127" ht="15.75" customHeight="1">
      <c r="B127" s="58"/>
      <c r="C127" s="58"/>
      <c r="J127" s="18"/>
      <c r="K127" s="59"/>
    </row>
    <row r="128" ht="15.75" customHeight="1">
      <c r="B128" s="58"/>
      <c r="C128" s="58"/>
      <c r="J128" s="18"/>
      <c r="K128" s="59"/>
    </row>
    <row r="129" ht="15.75" customHeight="1">
      <c r="B129" s="58"/>
      <c r="C129" s="58"/>
      <c r="J129" s="18"/>
      <c r="K129" s="59"/>
    </row>
    <row r="130" ht="15.75" customHeight="1">
      <c r="B130" s="58"/>
      <c r="C130" s="58"/>
      <c r="J130" s="18"/>
      <c r="K130" s="59"/>
    </row>
    <row r="131" ht="15.75" customHeight="1">
      <c r="B131" s="58"/>
      <c r="C131" s="58"/>
      <c r="J131" s="18"/>
      <c r="K131" s="59"/>
    </row>
    <row r="132" ht="15.75" customHeight="1">
      <c r="B132" s="58"/>
      <c r="C132" s="58"/>
      <c r="J132" s="18"/>
      <c r="K132" s="59"/>
    </row>
    <row r="133" ht="15.75" customHeight="1">
      <c r="B133" s="58"/>
      <c r="C133" s="58"/>
      <c r="J133" s="18"/>
      <c r="K133" s="59"/>
    </row>
    <row r="134" ht="15.75" customHeight="1">
      <c r="B134" s="58"/>
      <c r="C134" s="58"/>
      <c r="J134" s="18"/>
      <c r="K134" s="59"/>
    </row>
    <row r="135" ht="15.75" customHeight="1">
      <c r="B135" s="58"/>
      <c r="C135" s="58"/>
      <c r="J135" s="18"/>
      <c r="K135" s="59"/>
    </row>
    <row r="136" ht="15.75" customHeight="1">
      <c r="B136" s="58"/>
      <c r="C136" s="58"/>
      <c r="J136" s="18"/>
      <c r="K136" s="59"/>
    </row>
    <row r="137" ht="15.75" customHeight="1">
      <c r="B137" s="58"/>
      <c r="C137" s="58"/>
      <c r="J137" s="18"/>
      <c r="K137" s="59"/>
    </row>
    <row r="138" ht="15.75" customHeight="1">
      <c r="B138" s="58"/>
      <c r="C138" s="58"/>
      <c r="J138" s="18"/>
      <c r="K138" s="59"/>
    </row>
    <row r="139" ht="15.75" customHeight="1">
      <c r="B139" s="58"/>
      <c r="C139" s="58"/>
      <c r="J139" s="18"/>
      <c r="K139" s="59"/>
    </row>
    <row r="140" ht="15.75" customHeight="1">
      <c r="B140" s="58"/>
      <c r="C140" s="58"/>
      <c r="J140" s="18"/>
      <c r="K140" s="59"/>
    </row>
    <row r="141" ht="15.75" customHeight="1">
      <c r="B141" s="58"/>
      <c r="C141" s="58"/>
      <c r="J141" s="18"/>
      <c r="K141" s="59"/>
    </row>
    <row r="142" ht="15.75" customHeight="1">
      <c r="B142" s="58"/>
      <c r="C142" s="58"/>
      <c r="J142" s="18"/>
      <c r="K142" s="59"/>
    </row>
    <row r="143" ht="15.75" customHeight="1">
      <c r="B143" s="58"/>
      <c r="C143" s="58"/>
      <c r="J143" s="18"/>
      <c r="K143" s="59"/>
    </row>
    <row r="144" ht="15.75" customHeight="1">
      <c r="B144" s="58"/>
      <c r="C144" s="58"/>
      <c r="J144" s="18"/>
      <c r="K144" s="59"/>
    </row>
    <row r="145" ht="15.75" customHeight="1">
      <c r="B145" s="58"/>
      <c r="C145" s="58"/>
      <c r="J145" s="18"/>
      <c r="K145" s="59"/>
    </row>
    <row r="146" ht="15.75" customHeight="1">
      <c r="B146" s="58"/>
      <c r="C146" s="58"/>
      <c r="J146" s="18"/>
      <c r="K146" s="59"/>
    </row>
    <row r="147" ht="15.75" customHeight="1">
      <c r="B147" s="58"/>
      <c r="C147" s="58"/>
      <c r="J147" s="18"/>
      <c r="K147" s="59"/>
    </row>
    <row r="148" ht="15.75" customHeight="1">
      <c r="B148" s="58"/>
      <c r="C148" s="58"/>
      <c r="J148" s="18"/>
      <c r="K148" s="59"/>
    </row>
    <row r="149" ht="15.75" customHeight="1">
      <c r="B149" s="58"/>
      <c r="C149" s="58"/>
      <c r="J149" s="18"/>
      <c r="K149" s="59"/>
    </row>
    <row r="150" ht="15.75" customHeight="1">
      <c r="B150" s="58"/>
      <c r="C150" s="58"/>
      <c r="J150" s="18"/>
      <c r="K150" s="59"/>
    </row>
    <row r="151" ht="15.75" customHeight="1">
      <c r="B151" s="58"/>
      <c r="C151" s="58"/>
      <c r="J151" s="18"/>
      <c r="K151" s="59"/>
    </row>
    <row r="152" ht="15.75" customHeight="1">
      <c r="B152" s="58"/>
      <c r="C152" s="58"/>
      <c r="J152" s="18"/>
      <c r="K152" s="59"/>
    </row>
    <row r="153" ht="15.75" customHeight="1">
      <c r="B153" s="58"/>
      <c r="C153" s="58"/>
      <c r="J153" s="18"/>
      <c r="K153" s="59"/>
    </row>
    <row r="154" ht="15.75" customHeight="1">
      <c r="B154" s="58"/>
      <c r="C154" s="58"/>
      <c r="J154" s="18"/>
      <c r="K154" s="59"/>
    </row>
    <row r="155" ht="15.75" customHeight="1">
      <c r="B155" s="58"/>
      <c r="C155" s="58"/>
      <c r="J155" s="18"/>
      <c r="K155" s="59"/>
    </row>
    <row r="156" ht="15.75" customHeight="1">
      <c r="B156" s="58"/>
      <c r="C156" s="58"/>
      <c r="J156" s="18"/>
      <c r="K156" s="59"/>
    </row>
    <row r="157" ht="15.75" customHeight="1">
      <c r="B157" s="58"/>
      <c r="C157" s="58"/>
      <c r="J157" s="18"/>
      <c r="K157" s="59"/>
    </row>
    <row r="158" ht="15.75" customHeight="1">
      <c r="B158" s="58"/>
      <c r="C158" s="58"/>
      <c r="J158" s="18"/>
      <c r="K158" s="59"/>
    </row>
    <row r="159" ht="15.75" customHeight="1">
      <c r="B159" s="58"/>
      <c r="C159" s="58"/>
      <c r="J159" s="18"/>
      <c r="K159" s="59"/>
    </row>
    <row r="160" ht="15.75" customHeight="1">
      <c r="B160" s="58"/>
      <c r="C160" s="58"/>
      <c r="J160" s="18"/>
      <c r="K160" s="59"/>
    </row>
    <row r="161" ht="15.75" customHeight="1">
      <c r="B161" s="58"/>
      <c r="C161" s="58"/>
      <c r="J161" s="18"/>
      <c r="K161" s="59"/>
    </row>
    <row r="162" ht="15.75" customHeight="1">
      <c r="B162" s="58"/>
      <c r="C162" s="58"/>
      <c r="J162" s="18"/>
      <c r="K162" s="59"/>
    </row>
    <row r="163" ht="15.75" customHeight="1">
      <c r="B163" s="58"/>
      <c r="C163" s="58"/>
      <c r="J163" s="18"/>
      <c r="K163" s="59"/>
    </row>
    <row r="164" ht="15.75" customHeight="1">
      <c r="B164" s="58"/>
      <c r="C164" s="58"/>
      <c r="J164" s="18"/>
      <c r="K164" s="59"/>
    </row>
    <row r="165" ht="15.75" customHeight="1">
      <c r="B165" s="58"/>
      <c r="C165" s="58"/>
      <c r="J165" s="18"/>
      <c r="K165" s="59"/>
    </row>
    <row r="166" ht="15.75" customHeight="1">
      <c r="B166" s="58"/>
      <c r="C166" s="58"/>
      <c r="J166" s="18"/>
      <c r="K166" s="59"/>
    </row>
    <row r="167" ht="15.75" customHeight="1">
      <c r="B167" s="58"/>
      <c r="C167" s="58"/>
      <c r="J167" s="18"/>
      <c r="K167" s="59"/>
    </row>
    <row r="168" ht="15.75" customHeight="1">
      <c r="B168" s="58"/>
      <c r="C168" s="58"/>
      <c r="J168" s="18"/>
      <c r="K168" s="59"/>
    </row>
    <row r="169" ht="15.75" customHeight="1">
      <c r="B169" s="58"/>
      <c r="C169" s="58"/>
      <c r="J169" s="18"/>
      <c r="K169" s="59"/>
    </row>
    <row r="170" ht="15.75" customHeight="1">
      <c r="B170" s="58"/>
      <c r="C170" s="58"/>
      <c r="J170" s="18"/>
      <c r="K170" s="59"/>
    </row>
    <row r="171" ht="15.75" customHeight="1">
      <c r="B171" s="58"/>
      <c r="C171" s="58"/>
      <c r="J171" s="18"/>
      <c r="K171" s="59"/>
    </row>
    <row r="172" ht="15.75" customHeight="1">
      <c r="B172" s="58"/>
      <c r="C172" s="58"/>
      <c r="J172" s="18"/>
      <c r="K172" s="59"/>
    </row>
    <row r="173" ht="15.75" customHeight="1">
      <c r="B173" s="58"/>
      <c r="C173" s="58"/>
      <c r="J173" s="18"/>
      <c r="K173" s="59"/>
    </row>
    <row r="174" ht="15.75" customHeight="1">
      <c r="B174" s="58"/>
      <c r="C174" s="58"/>
      <c r="J174" s="18"/>
      <c r="K174" s="59"/>
    </row>
    <row r="175" ht="15.75" customHeight="1">
      <c r="B175" s="58"/>
      <c r="C175" s="58"/>
      <c r="J175" s="18"/>
      <c r="K175" s="59"/>
    </row>
    <row r="176" ht="15.75" customHeight="1">
      <c r="B176" s="58"/>
      <c r="C176" s="58"/>
      <c r="J176" s="18"/>
      <c r="K176" s="59"/>
    </row>
    <row r="177" ht="15.75" customHeight="1">
      <c r="B177" s="58"/>
      <c r="C177" s="58"/>
      <c r="J177" s="18"/>
      <c r="K177" s="59"/>
    </row>
    <row r="178" ht="15.75" customHeight="1">
      <c r="B178" s="58"/>
      <c r="C178" s="58"/>
      <c r="J178" s="18"/>
      <c r="K178" s="59"/>
    </row>
    <row r="179" ht="15.75" customHeight="1">
      <c r="B179" s="58"/>
      <c r="C179" s="58"/>
      <c r="J179" s="18"/>
      <c r="K179" s="59"/>
    </row>
    <row r="180" ht="15.75" customHeight="1">
      <c r="B180" s="58"/>
      <c r="C180" s="58"/>
      <c r="J180" s="18"/>
      <c r="K180" s="59"/>
    </row>
    <row r="181" ht="15.75" customHeight="1">
      <c r="B181" s="58"/>
      <c r="C181" s="58"/>
      <c r="J181" s="18"/>
      <c r="K181" s="59"/>
    </row>
    <row r="182" ht="15.75" customHeight="1">
      <c r="B182" s="58"/>
      <c r="C182" s="58"/>
      <c r="J182" s="18"/>
      <c r="K182" s="59"/>
    </row>
    <row r="183" ht="15.75" customHeight="1">
      <c r="B183" s="58"/>
      <c r="C183" s="58"/>
      <c r="J183" s="18"/>
      <c r="K183" s="59"/>
    </row>
    <row r="184" ht="15.75" customHeight="1">
      <c r="B184" s="58"/>
      <c r="C184" s="58"/>
      <c r="J184" s="18"/>
      <c r="K184" s="59"/>
    </row>
    <row r="185" ht="15.75" customHeight="1">
      <c r="B185" s="58"/>
      <c r="C185" s="58"/>
      <c r="J185" s="18"/>
      <c r="K185" s="59"/>
    </row>
    <row r="186" ht="15.75" customHeight="1">
      <c r="B186" s="58"/>
      <c r="C186" s="58"/>
      <c r="J186" s="18"/>
      <c r="K186" s="59"/>
    </row>
    <row r="187" ht="15.75" customHeight="1">
      <c r="B187" s="58"/>
      <c r="C187" s="58"/>
      <c r="J187" s="18"/>
      <c r="K187" s="59"/>
    </row>
    <row r="188" ht="15.75" customHeight="1">
      <c r="B188" s="58"/>
      <c r="C188" s="58"/>
      <c r="J188" s="18"/>
      <c r="K188" s="59"/>
    </row>
    <row r="189" ht="15.75" customHeight="1">
      <c r="B189" s="58"/>
      <c r="C189" s="58"/>
      <c r="J189" s="18"/>
      <c r="K189" s="59"/>
    </row>
    <row r="190" ht="15.75" customHeight="1">
      <c r="B190" s="58"/>
      <c r="C190" s="58"/>
      <c r="J190" s="18"/>
      <c r="K190" s="59"/>
    </row>
    <row r="191" ht="15.75" customHeight="1">
      <c r="B191" s="58"/>
      <c r="C191" s="58"/>
      <c r="J191" s="18"/>
      <c r="K191" s="59"/>
    </row>
    <row r="192" ht="15.75" customHeight="1">
      <c r="B192" s="58"/>
      <c r="C192" s="58"/>
      <c r="J192" s="18"/>
      <c r="K192" s="59"/>
    </row>
    <row r="193" ht="15.75" customHeight="1">
      <c r="B193" s="58"/>
      <c r="C193" s="58"/>
      <c r="J193" s="18"/>
      <c r="K193" s="59"/>
    </row>
    <row r="194" ht="15.75" customHeight="1">
      <c r="B194" s="58"/>
      <c r="C194" s="58"/>
      <c r="J194" s="18"/>
      <c r="K194" s="59"/>
    </row>
    <row r="195" ht="15.75" customHeight="1">
      <c r="B195" s="58"/>
      <c r="C195" s="58"/>
      <c r="J195" s="18"/>
      <c r="K195" s="59"/>
    </row>
    <row r="196" ht="15.75" customHeight="1">
      <c r="B196" s="58"/>
      <c r="C196" s="58"/>
      <c r="J196" s="18"/>
      <c r="K196" s="59"/>
    </row>
    <row r="197" ht="15.75" customHeight="1">
      <c r="B197" s="58"/>
      <c r="C197" s="58"/>
      <c r="J197" s="18"/>
      <c r="K197" s="59"/>
    </row>
    <row r="198" ht="15.75" customHeight="1">
      <c r="B198" s="58"/>
      <c r="C198" s="58"/>
      <c r="J198" s="18"/>
      <c r="K198" s="59"/>
    </row>
    <row r="199" ht="15.75" customHeight="1">
      <c r="B199" s="58"/>
      <c r="C199" s="58"/>
      <c r="J199" s="18"/>
      <c r="K199" s="59"/>
    </row>
    <row r="200" ht="15.75" customHeight="1">
      <c r="B200" s="58"/>
      <c r="C200" s="58"/>
      <c r="J200" s="18"/>
      <c r="K200" s="59"/>
    </row>
    <row r="201" ht="15.75" customHeight="1">
      <c r="B201" s="58"/>
      <c r="C201" s="58"/>
      <c r="J201" s="18"/>
      <c r="K201" s="59"/>
    </row>
    <row r="202" ht="15.75" customHeight="1">
      <c r="B202" s="58"/>
      <c r="C202" s="58"/>
      <c r="J202" s="18"/>
      <c r="K202" s="59"/>
    </row>
    <row r="203" ht="15.75" customHeight="1">
      <c r="B203" s="58"/>
      <c r="C203" s="58"/>
      <c r="J203" s="18"/>
      <c r="K203" s="59"/>
    </row>
    <row r="204" ht="15.75" customHeight="1">
      <c r="B204" s="58"/>
      <c r="C204" s="58"/>
      <c r="J204" s="18"/>
      <c r="K204" s="59"/>
    </row>
    <row r="205" ht="15.75" customHeight="1">
      <c r="B205" s="58"/>
      <c r="C205" s="58"/>
      <c r="J205" s="18"/>
      <c r="K205" s="59"/>
    </row>
    <row r="206" ht="15.75" customHeight="1">
      <c r="B206" s="58"/>
      <c r="C206" s="58"/>
      <c r="J206" s="18"/>
      <c r="K206" s="59"/>
    </row>
    <row r="207" ht="15.75" customHeight="1">
      <c r="B207" s="58"/>
      <c r="C207" s="58"/>
      <c r="J207" s="18"/>
      <c r="K207" s="59"/>
    </row>
    <row r="208" ht="15.75" customHeight="1">
      <c r="B208" s="58"/>
      <c r="C208" s="58"/>
      <c r="J208" s="18"/>
      <c r="K208" s="59"/>
    </row>
    <row r="209" ht="15.75" customHeight="1">
      <c r="B209" s="58"/>
      <c r="C209" s="58"/>
      <c r="J209" s="18"/>
      <c r="K209" s="59"/>
    </row>
    <row r="210" ht="15.75" customHeight="1">
      <c r="B210" s="58"/>
      <c r="C210" s="58"/>
      <c r="J210" s="18"/>
      <c r="K210" s="59"/>
    </row>
    <row r="211" ht="15.75" customHeight="1">
      <c r="B211" s="58"/>
      <c r="C211" s="58"/>
      <c r="J211" s="18"/>
      <c r="K211" s="59"/>
    </row>
    <row r="212" ht="15.75" customHeight="1">
      <c r="B212" s="58"/>
      <c r="C212" s="58"/>
      <c r="J212" s="18"/>
      <c r="K212" s="59"/>
    </row>
    <row r="213" ht="15.75" customHeight="1">
      <c r="B213" s="58"/>
      <c r="C213" s="58"/>
      <c r="J213" s="18"/>
      <c r="K213" s="59"/>
    </row>
    <row r="214" ht="15.75" customHeight="1">
      <c r="B214" s="58"/>
      <c r="C214" s="58"/>
      <c r="J214" s="18"/>
      <c r="K214" s="59"/>
    </row>
    <row r="215" ht="15.75" customHeight="1">
      <c r="B215" s="58"/>
      <c r="C215" s="58"/>
      <c r="J215" s="18"/>
      <c r="K215" s="59"/>
    </row>
    <row r="216" ht="15.75" customHeight="1">
      <c r="B216" s="58"/>
      <c r="C216" s="58"/>
      <c r="J216" s="18"/>
      <c r="K216" s="59"/>
    </row>
    <row r="217" ht="15.75" customHeight="1">
      <c r="B217" s="58"/>
      <c r="C217" s="58"/>
      <c r="J217" s="18"/>
      <c r="K217" s="59"/>
    </row>
    <row r="218" ht="15.75" customHeight="1">
      <c r="B218" s="58"/>
      <c r="C218" s="58"/>
      <c r="J218" s="18"/>
      <c r="K218" s="59"/>
    </row>
    <row r="219" ht="15.75" customHeight="1">
      <c r="B219" s="58"/>
      <c r="C219" s="58"/>
      <c r="J219" s="18"/>
      <c r="K219" s="59"/>
    </row>
    <row r="220" ht="15.75" customHeight="1">
      <c r="B220" s="58"/>
      <c r="C220" s="58"/>
      <c r="J220" s="18"/>
      <c r="K220" s="59"/>
    </row>
    <row r="221" ht="15.75" customHeight="1">
      <c r="B221" s="58"/>
      <c r="C221" s="58"/>
      <c r="J221" s="18"/>
      <c r="K221" s="59"/>
    </row>
    <row r="222" ht="15.75" customHeight="1">
      <c r="B222" s="58"/>
      <c r="C222" s="58"/>
      <c r="J222" s="18"/>
      <c r="K222" s="59"/>
    </row>
    <row r="223" ht="15.75" customHeight="1">
      <c r="B223" s="58"/>
      <c r="C223" s="58"/>
      <c r="J223" s="18"/>
      <c r="K223" s="59"/>
    </row>
    <row r="224" ht="15.75" customHeight="1">
      <c r="B224" s="58"/>
      <c r="C224" s="58"/>
      <c r="J224" s="18"/>
      <c r="K224" s="59"/>
    </row>
    <row r="225" ht="15.75" customHeight="1">
      <c r="B225" s="58"/>
      <c r="C225" s="58"/>
      <c r="J225" s="18"/>
      <c r="K225" s="59"/>
    </row>
    <row r="226" ht="15.75" customHeight="1">
      <c r="B226" s="58"/>
      <c r="C226" s="58"/>
      <c r="J226" s="18"/>
      <c r="K226" s="59"/>
    </row>
    <row r="227" ht="15.75" customHeight="1">
      <c r="B227" s="58"/>
      <c r="C227" s="58"/>
      <c r="J227" s="18"/>
      <c r="K227" s="59"/>
    </row>
    <row r="228" ht="15.75" customHeight="1">
      <c r="B228" s="58"/>
      <c r="C228" s="58"/>
      <c r="J228" s="18"/>
      <c r="K228" s="59"/>
    </row>
    <row r="229" ht="15.75" customHeight="1">
      <c r="B229" s="58"/>
      <c r="C229" s="58"/>
      <c r="J229" s="18"/>
      <c r="K229" s="59"/>
    </row>
    <row r="230" ht="15.75" customHeight="1">
      <c r="B230" s="58"/>
      <c r="C230" s="58"/>
      <c r="J230" s="18"/>
      <c r="K230" s="59"/>
    </row>
    <row r="231" ht="15.75" customHeight="1">
      <c r="B231" s="58"/>
      <c r="C231" s="58"/>
      <c r="J231" s="18"/>
      <c r="K231" s="59"/>
    </row>
    <row r="232" ht="15.75" customHeight="1">
      <c r="B232" s="58"/>
      <c r="C232" s="58"/>
      <c r="J232" s="18"/>
      <c r="K232" s="59"/>
    </row>
    <row r="233" ht="15.75" customHeight="1">
      <c r="B233" s="58"/>
      <c r="C233" s="58"/>
      <c r="J233" s="18"/>
      <c r="K233" s="59"/>
    </row>
    <row r="234" ht="15.75" customHeight="1">
      <c r="B234" s="58"/>
      <c r="C234" s="58"/>
      <c r="J234" s="18"/>
      <c r="K234" s="59"/>
    </row>
    <row r="235" ht="15.75" customHeight="1">
      <c r="B235" s="58"/>
      <c r="C235" s="58"/>
      <c r="J235" s="18"/>
      <c r="K235" s="59"/>
    </row>
    <row r="236" ht="15.75" customHeight="1">
      <c r="B236" s="58"/>
      <c r="C236" s="58"/>
      <c r="J236" s="18"/>
      <c r="K236" s="59"/>
    </row>
    <row r="237" ht="15.75" customHeight="1">
      <c r="B237" s="58"/>
      <c r="C237" s="58"/>
      <c r="J237" s="18"/>
      <c r="K237" s="59"/>
    </row>
    <row r="238" ht="15.75" customHeight="1">
      <c r="B238" s="58"/>
      <c r="C238" s="58"/>
      <c r="J238" s="18"/>
      <c r="K238" s="59"/>
    </row>
    <row r="239" ht="15.75" customHeight="1">
      <c r="B239" s="58"/>
      <c r="C239" s="58"/>
      <c r="J239" s="18"/>
      <c r="K239" s="59"/>
    </row>
    <row r="240" ht="15.75" customHeight="1">
      <c r="B240" s="58"/>
      <c r="C240" s="58"/>
      <c r="J240" s="18"/>
      <c r="K240" s="59"/>
    </row>
    <row r="241" ht="15.75" customHeight="1">
      <c r="B241" s="58"/>
      <c r="C241" s="58"/>
      <c r="J241" s="18"/>
      <c r="K241" s="59"/>
    </row>
    <row r="242" ht="15.75" customHeight="1">
      <c r="B242" s="58"/>
      <c r="C242" s="58"/>
      <c r="J242" s="18"/>
      <c r="K242" s="59"/>
    </row>
    <row r="243" ht="15.75" customHeight="1">
      <c r="B243" s="58"/>
      <c r="C243" s="58"/>
      <c r="J243" s="18"/>
      <c r="K243" s="59"/>
    </row>
    <row r="244" ht="15.75" customHeight="1">
      <c r="B244" s="58"/>
      <c r="C244" s="58"/>
      <c r="J244" s="18"/>
      <c r="K244" s="59"/>
    </row>
    <row r="245" ht="15.75" customHeight="1">
      <c r="B245" s="58"/>
      <c r="C245" s="58"/>
      <c r="J245" s="18"/>
      <c r="K245" s="59"/>
    </row>
    <row r="246" ht="15.75" customHeight="1">
      <c r="B246" s="58"/>
      <c r="C246" s="58"/>
      <c r="J246" s="18"/>
      <c r="K246" s="59"/>
    </row>
    <row r="247" ht="15.75" customHeight="1">
      <c r="B247" s="58"/>
      <c r="C247" s="58"/>
      <c r="J247" s="18"/>
      <c r="K247" s="59"/>
    </row>
    <row r="248" ht="15.75" customHeight="1">
      <c r="B248" s="58"/>
      <c r="C248" s="58"/>
      <c r="J248" s="18"/>
      <c r="K248" s="59"/>
    </row>
    <row r="249" ht="15.75" customHeight="1">
      <c r="B249" s="58"/>
      <c r="C249" s="58"/>
      <c r="J249" s="18"/>
      <c r="K249" s="59"/>
    </row>
    <row r="250" ht="15.75" customHeight="1">
      <c r="B250" s="58"/>
      <c r="C250" s="58"/>
      <c r="J250" s="18"/>
      <c r="K250" s="59"/>
    </row>
    <row r="251" ht="15.75" customHeight="1">
      <c r="B251" s="58"/>
      <c r="C251" s="58"/>
      <c r="J251" s="18"/>
      <c r="K251" s="59"/>
    </row>
    <row r="252" ht="15.75" customHeight="1">
      <c r="B252" s="58"/>
      <c r="C252" s="58"/>
      <c r="J252" s="18"/>
      <c r="K252" s="59"/>
    </row>
    <row r="253" ht="15.75" customHeight="1">
      <c r="B253" s="58"/>
      <c r="C253" s="58"/>
      <c r="J253" s="18"/>
      <c r="K253" s="59"/>
    </row>
    <row r="254" ht="15.75" customHeight="1">
      <c r="B254" s="58"/>
      <c r="C254" s="58"/>
      <c r="J254" s="18"/>
      <c r="K254" s="59"/>
    </row>
    <row r="255" ht="15.75" customHeight="1">
      <c r="B255" s="58"/>
      <c r="C255" s="58"/>
      <c r="J255" s="18"/>
      <c r="K255" s="59"/>
    </row>
    <row r="256" ht="15.75" customHeight="1">
      <c r="B256" s="58"/>
      <c r="C256" s="58"/>
      <c r="J256" s="18"/>
      <c r="K256" s="59"/>
    </row>
    <row r="257" ht="15.75" customHeight="1">
      <c r="B257" s="58"/>
      <c r="C257" s="58"/>
      <c r="J257" s="18"/>
      <c r="K257" s="59"/>
    </row>
    <row r="258" ht="15.75" customHeight="1">
      <c r="B258" s="58"/>
      <c r="C258" s="58"/>
      <c r="J258" s="18"/>
      <c r="K258" s="59"/>
    </row>
    <row r="259" ht="15.75" customHeight="1">
      <c r="B259" s="58"/>
      <c r="C259" s="58"/>
      <c r="J259" s="18"/>
      <c r="K259" s="59"/>
    </row>
    <row r="260" ht="15.75" customHeight="1">
      <c r="B260" s="58"/>
      <c r="C260" s="58"/>
      <c r="J260" s="18"/>
      <c r="K260" s="59"/>
    </row>
    <row r="261" ht="15.75" customHeight="1">
      <c r="B261" s="58"/>
      <c r="C261" s="58"/>
      <c r="J261" s="18"/>
      <c r="K261" s="59"/>
    </row>
    <row r="262" ht="15.75" customHeight="1">
      <c r="B262" s="58"/>
      <c r="C262" s="58"/>
      <c r="J262" s="18"/>
      <c r="K262" s="59"/>
    </row>
    <row r="263" ht="15.75" customHeight="1">
      <c r="B263" s="58"/>
      <c r="C263" s="58"/>
      <c r="J263" s="18"/>
      <c r="K263" s="59"/>
    </row>
    <row r="264" ht="15.75" customHeight="1">
      <c r="B264" s="58"/>
      <c r="C264" s="58"/>
      <c r="J264" s="18"/>
      <c r="K264" s="59"/>
    </row>
    <row r="265" ht="15.75" customHeight="1">
      <c r="B265" s="58"/>
      <c r="C265" s="58"/>
      <c r="J265" s="18"/>
      <c r="K265" s="59"/>
    </row>
    <row r="266" ht="15.75" customHeight="1">
      <c r="B266" s="58"/>
      <c r="C266" s="58"/>
      <c r="J266" s="18"/>
      <c r="K266" s="59"/>
    </row>
    <row r="267" ht="15.75" customHeight="1">
      <c r="B267" s="58"/>
      <c r="C267" s="58"/>
      <c r="J267" s="18"/>
      <c r="K267" s="59"/>
    </row>
    <row r="268" ht="15.75" customHeight="1">
      <c r="B268" s="58"/>
      <c r="C268" s="58"/>
      <c r="J268" s="18"/>
      <c r="K268" s="59"/>
    </row>
    <row r="269" ht="15.75" customHeight="1">
      <c r="B269" s="58"/>
      <c r="C269" s="58"/>
      <c r="J269" s="18"/>
      <c r="K269" s="59"/>
    </row>
    <row r="270" ht="15.75" customHeight="1">
      <c r="B270" s="58"/>
      <c r="C270" s="58"/>
      <c r="J270" s="18"/>
      <c r="K270" s="59"/>
    </row>
    <row r="271" ht="15.75" customHeight="1">
      <c r="B271" s="58"/>
      <c r="C271" s="58"/>
      <c r="J271" s="18"/>
      <c r="K271" s="59"/>
    </row>
    <row r="272" ht="15.75" customHeight="1">
      <c r="B272" s="58"/>
      <c r="C272" s="58"/>
      <c r="J272" s="18"/>
      <c r="K272" s="59"/>
    </row>
    <row r="273" ht="15.75" customHeight="1">
      <c r="B273" s="58"/>
      <c r="C273" s="58"/>
      <c r="J273" s="18"/>
      <c r="K273" s="59"/>
    </row>
    <row r="274" ht="15.75" customHeight="1">
      <c r="B274" s="58"/>
      <c r="C274" s="58"/>
      <c r="J274" s="18"/>
      <c r="K274" s="59"/>
    </row>
    <row r="275" ht="15.75" customHeight="1">
      <c r="B275" s="58"/>
      <c r="C275" s="58"/>
      <c r="J275" s="18"/>
      <c r="K275" s="59"/>
    </row>
    <row r="276" ht="15.75" customHeight="1">
      <c r="B276" s="58"/>
      <c r="C276" s="58"/>
      <c r="J276" s="18"/>
      <c r="K276" s="59"/>
    </row>
    <row r="277" ht="15.75" customHeight="1">
      <c r="B277" s="58"/>
      <c r="C277" s="58"/>
      <c r="J277" s="18"/>
      <c r="K277" s="59"/>
    </row>
    <row r="278" ht="15.75" customHeight="1">
      <c r="B278" s="58"/>
      <c r="C278" s="58"/>
      <c r="J278" s="18"/>
      <c r="K278" s="59"/>
    </row>
    <row r="279" ht="15.75" customHeight="1">
      <c r="B279" s="58"/>
      <c r="C279" s="58"/>
      <c r="J279" s="18"/>
      <c r="K279" s="59"/>
    </row>
    <row r="280" ht="15.75" customHeight="1">
      <c r="B280" s="58"/>
      <c r="C280" s="58"/>
      <c r="J280" s="18"/>
      <c r="K280" s="59"/>
    </row>
    <row r="281" ht="15.75" customHeight="1">
      <c r="B281" s="58"/>
      <c r="C281" s="58"/>
      <c r="J281" s="18"/>
      <c r="K281" s="59"/>
    </row>
    <row r="282" ht="15.75" customHeight="1">
      <c r="B282" s="58"/>
      <c r="C282" s="58"/>
      <c r="J282" s="18"/>
      <c r="K282" s="59"/>
    </row>
    <row r="283" ht="15.75" customHeight="1">
      <c r="B283" s="58"/>
      <c r="C283" s="58"/>
      <c r="J283" s="18"/>
      <c r="K283" s="59"/>
    </row>
    <row r="284" ht="15.75" customHeight="1">
      <c r="B284" s="58"/>
      <c r="C284" s="58"/>
      <c r="J284" s="18"/>
      <c r="K284" s="59"/>
    </row>
    <row r="285" ht="15.75" customHeight="1">
      <c r="B285" s="58"/>
      <c r="C285" s="58"/>
      <c r="J285" s="18"/>
      <c r="K285" s="59"/>
    </row>
    <row r="286" ht="15.75" customHeight="1">
      <c r="B286" s="58"/>
      <c r="C286" s="58"/>
      <c r="J286" s="18"/>
      <c r="K286" s="59"/>
    </row>
    <row r="287" ht="15.75" customHeight="1">
      <c r="B287" s="58"/>
      <c r="C287" s="58"/>
      <c r="J287" s="18"/>
      <c r="K287" s="59"/>
    </row>
    <row r="288" ht="15.75" customHeight="1">
      <c r="B288" s="58"/>
      <c r="C288" s="58"/>
      <c r="J288" s="18"/>
      <c r="K288" s="59"/>
    </row>
    <row r="289" ht="15.75" customHeight="1">
      <c r="B289" s="58"/>
      <c r="C289" s="58"/>
      <c r="J289" s="18"/>
      <c r="K289" s="59"/>
    </row>
    <row r="290" ht="15.75" customHeight="1">
      <c r="B290" s="58"/>
      <c r="C290" s="58"/>
      <c r="J290" s="18"/>
      <c r="K290" s="59"/>
    </row>
    <row r="291" ht="15.75" customHeight="1">
      <c r="B291" s="58"/>
      <c r="C291" s="58"/>
      <c r="J291" s="18"/>
      <c r="K291" s="59"/>
    </row>
    <row r="292" ht="15.75" customHeight="1">
      <c r="B292" s="58"/>
      <c r="C292" s="58"/>
      <c r="J292" s="18"/>
      <c r="K292" s="59"/>
    </row>
    <row r="293" ht="15.75" customHeight="1">
      <c r="B293" s="58"/>
      <c r="C293" s="58"/>
      <c r="J293" s="18"/>
      <c r="K293" s="59"/>
    </row>
    <row r="294" ht="15.75" customHeight="1">
      <c r="B294" s="58"/>
      <c r="C294" s="58"/>
      <c r="J294" s="18"/>
      <c r="K294" s="59"/>
    </row>
    <row r="295" ht="15.75" customHeight="1">
      <c r="B295" s="58"/>
      <c r="C295" s="58"/>
      <c r="J295" s="18"/>
      <c r="K295" s="59"/>
    </row>
    <row r="296" ht="15.75" customHeight="1">
      <c r="B296" s="58"/>
      <c r="C296" s="58"/>
      <c r="J296" s="18"/>
      <c r="K296" s="59"/>
    </row>
    <row r="297" ht="15.75" customHeight="1">
      <c r="B297" s="58"/>
      <c r="C297" s="58"/>
      <c r="J297" s="18"/>
      <c r="K297" s="59"/>
    </row>
    <row r="298" ht="15.75" customHeight="1">
      <c r="B298" s="58"/>
      <c r="C298" s="58"/>
      <c r="J298" s="18"/>
      <c r="K298" s="59"/>
    </row>
    <row r="299" ht="15.75" customHeight="1">
      <c r="B299" s="58"/>
      <c r="C299" s="58"/>
      <c r="J299" s="18"/>
      <c r="K299" s="59"/>
    </row>
    <row r="300" ht="15.75" customHeight="1">
      <c r="B300" s="58"/>
      <c r="C300" s="58"/>
      <c r="J300" s="18"/>
      <c r="K300" s="59"/>
    </row>
    <row r="301" ht="15.75" customHeight="1">
      <c r="B301" s="58"/>
      <c r="C301" s="58"/>
      <c r="J301" s="18"/>
      <c r="K301" s="59"/>
    </row>
    <row r="302" ht="15.75" customHeight="1">
      <c r="B302" s="58"/>
      <c r="C302" s="58"/>
      <c r="J302" s="18"/>
      <c r="K302" s="59"/>
    </row>
    <row r="303" ht="15.75" customHeight="1">
      <c r="B303" s="58"/>
      <c r="C303" s="58"/>
      <c r="J303" s="18"/>
      <c r="K303" s="59"/>
    </row>
    <row r="304" ht="15.75" customHeight="1">
      <c r="B304" s="58"/>
      <c r="C304" s="58"/>
      <c r="J304" s="18"/>
      <c r="K304" s="59"/>
    </row>
    <row r="305" ht="15.75" customHeight="1">
      <c r="B305" s="58"/>
      <c r="C305" s="58"/>
      <c r="J305" s="18"/>
      <c r="K305" s="59"/>
    </row>
    <row r="306" ht="15.75" customHeight="1">
      <c r="B306" s="58"/>
      <c r="C306" s="58"/>
      <c r="J306" s="18"/>
      <c r="K306" s="59"/>
    </row>
    <row r="307" ht="15.75" customHeight="1">
      <c r="B307" s="58"/>
      <c r="C307" s="58"/>
      <c r="J307" s="18"/>
      <c r="K307" s="59"/>
    </row>
    <row r="308" ht="15.75" customHeight="1">
      <c r="B308" s="58"/>
      <c r="C308" s="58"/>
      <c r="J308" s="18"/>
      <c r="K308" s="59"/>
    </row>
    <row r="309" ht="15.75" customHeight="1">
      <c r="B309" s="58"/>
      <c r="C309" s="58"/>
      <c r="J309" s="18"/>
      <c r="K309" s="59"/>
    </row>
    <row r="310" ht="15.75" customHeight="1">
      <c r="B310" s="58"/>
      <c r="C310" s="58"/>
      <c r="J310" s="18"/>
      <c r="K310" s="59"/>
    </row>
    <row r="311" ht="15.75" customHeight="1">
      <c r="B311" s="58"/>
      <c r="C311" s="58"/>
      <c r="J311" s="18"/>
      <c r="K311" s="59"/>
    </row>
    <row r="312" ht="15.75" customHeight="1">
      <c r="B312" s="58"/>
      <c r="C312" s="58"/>
      <c r="J312" s="18"/>
      <c r="K312" s="59"/>
    </row>
    <row r="313" ht="15.75" customHeight="1">
      <c r="B313" s="58"/>
      <c r="C313" s="58"/>
      <c r="J313" s="18"/>
      <c r="K313" s="59"/>
    </row>
    <row r="314" ht="15.75" customHeight="1">
      <c r="B314" s="58"/>
      <c r="C314" s="58"/>
      <c r="J314" s="18"/>
      <c r="K314" s="59"/>
    </row>
    <row r="315" ht="15.75" customHeight="1">
      <c r="B315" s="58"/>
      <c r="C315" s="58"/>
      <c r="J315" s="18"/>
      <c r="K315" s="59"/>
    </row>
    <row r="316" ht="15.75" customHeight="1">
      <c r="B316" s="58"/>
      <c r="C316" s="58"/>
      <c r="J316" s="18"/>
      <c r="K316" s="59"/>
    </row>
    <row r="317" ht="15.75" customHeight="1">
      <c r="B317" s="58"/>
      <c r="C317" s="58"/>
      <c r="J317" s="18"/>
      <c r="K317" s="59"/>
    </row>
    <row r="318" ht="15.75" customHeight="1">
      <c r="B318" s="58"/>
      <c r="C318" s="58"/>
      <c r="J318" s="18"/>
      <c r="K318" s="59"/>
    </row>
    <row r="319" ht="15.75" customHeight="1">
      <c r="B319" s="58"/>
      <c r="C319" s="58"/>
      <c r="J319" s="18"/>
      <c r="K319" s="59"/>
    </row>
    <row r="320" ht="15.75" customHeight="1">
      <c r="B320" s="58"/>
      <c r="C320" s="58"/>
      <c r="J320" s="18"/>
      <c r="K320" s="59"/>
    </row>
    <row r="321" ht="15.75" customHeight="1">
      <c r="B321" s="58"/>
      <c r="C321" s="58"/>
      <c r="J321" s="18"/>
      <c r="K321" s="59"/>
    </row>
    <row r="322" ht="15.75" customHeight="1">
      <c r="B322" s="58"/>
      <c r="C322" s="58"/>
      <c r="J322" s="18"/>
      <c r="K322" s="59"/>
    </row>
    <row r="323" ht="15.75" customHeight="1">
      <c r="B323" s="58"/>
      <c r="C323" s="58"/>
      <c r="J323" s="18"/>
      <c r="K323" s="59"/>
    </row>
    <row r="324" ht="15.75" customHeight="1">
      <c r="B324" s="58"/>
      <c r="C324" s="58"/>
      <c r="J324" s="18"/>
      <c r="K324" s="59"/>
    </row>
    <row r="325" ht="15.75" customHeight="1">
      <c r="B325" s="58"/>
      <c r="C325" s="58"/>
      <c r="J325" s="18"/>
      <c r="K325" s="59"/>
    </row>
    <row r="326" ht="15.75" customHeight="1">
      <c r="B326" s="58"/>
      <c r="C326" s="58"/>
      <c r="J326" s="18"/>
      <c r="K326" s="59"/>
    </row>
    <row r="327" ht="15.75" customHeight="1">
      <c r="B327" s="58"/>
      <c r="C327" s="58"/>
      <c r="J327" s="18"/>
      <c r="K327" s="59"/>
    </row>
    <row r="328" ht="15.75" customHeight="1">
      <c r="B328" s="58"/>
      <c r="C328" s="58"/>
      <c r="J328" s="18"/>
      <c r="K328" s="59"/>
    </row>
    <row r="329" ht="15.75" customHeight="1">
      <c r="B329" s="58"/>
      <c r="C329" s="58"/>
      <c r="J329" s="18"/>
      <c r="K329" s="59"/>
    </row>
    <row r="330" ht="15.75" customHeight="1">
      <c r="B330" s="58"/>
      <c r="C330" s="58"/>
      <c r="J330" s="18"/>
      <c r="K330" s="59"/>
    </row>
    <row r="331" ht="15.75" customHeight="1">
      <c r="B331" s="58"/>
      <c r="C331" s="58"/>
      <c r="J331" s="18"/>
      <c r="K331" s="59"/>
    </row>
    <row r="332" ht="15.75" customHeight="1">
      <c r="B332" s="58"/>
      <c r="C332" s="58"/>
      <c r="J332" s="18"/>
      <c r="K332" s="59"/>
    </row>
    <row r="333" ht="15.75" customHeight="1">
      <c r="B333" s="58"/>
      <c r="C333" s="58"/>
      <c r="J333" s="18"/>
      <c r="K333" s="59"/>
    </row>
    <row r="334" ht="15.75" customHeight="1">
      <c r="B334" s="58"/>
      <c r="C334" s="58"/>
      <c r="J334" s="18"/>
      <c r="K334" s="59"/>
    </row>
    <row r="335" ht="15.75" customHeight="1">
      <c r="B335" s="58"/>
      <c r="C335" s="58"/>
      <c r="J335" s="18"/>
      <c r="K335" s="59"/>
    </row>
    <row r="336" ht="15.75" customHeight="1">
      <c r="B336" s="58"/>
      <c r="C336" s="58"/>
      <c r="J336" s="18"/>
      <c r="K336" s="59"/>
    </row>
    <row r="337" ht="15.75" customHeight="1">
      <c r="B337" s="58"/>
      <c r="C337" s="58"/>
      <c r="J337" s="18"/>
      <c r="K337" s="59"/>
    </row>
    <row r="338" ht="15.75" customHeight="1">
      <c r="B338" s="58"/>
      <c r="C338" s="58"/>
      <c r="J338" s="18"/>
      <c r="K338" s="59"/>
    </row>
    <row r="339" ht="15.75" customHeight="1">
      <c r="B339" s="58"/>
      <c r="C339" s="58"/>
      <c r="J339" s="18"/>
      <c r="K339" s="59"/>
    </row>
    <row r="340" ht="15.75" customHeight="1">
      <c r="B340" s="58"/>
      <c r="C340" s="58"/>
      <c r="J340" s="18"/>
      <c r="K340" s="59"/>
    </row>
    <row r="341" ht="15.75" customHeight="1">
      <c r="B341" s="58"/>
      <c r="C341" s="58"/>
      <c r="J341" s="18"/>
      <c r="K341" s="59"/>
    </row>
    <row r="342" ht="15.75" customHeight="1">
      <c r="B342" s="58"/>
      <c r="C342" s="58"/>
      <c r="J342" s="18"/>
      <c r="K342" s="59"/>
    </row>
    <row r="343" ht="15.75" customHeight="1">
      <c r="B343" s="58"/>
      <c r="C343" s="58"/>
      <c r="J343" s="18"/>
      <c r="K343" s="59"/>
    </row>
    <row r="344" ht="15.75" customHeight="1">
      <c r="B344" s="58"/>
      <c r="C344" s="58"/>
      <c r="J344" s="18"/>
      <c r="K344" s="59"/>
    </row>
    <row r="345" ht="15.75" customHeight="1">
      <c r="B345" s="58"/>
      <c r="C345" s="58"/>
      <c r="J345" s="18"/>
      <c r="K345" s="59"/>
    </row>
    <row r="346" ht="15.75" customHeight="1">
      <c r="B346" s="58"/>
      <c r="C346" s="58"/>
      <c r="J346" s="18"/>
      <c r="K346" s="59"/>
    </row>
    <row r="347" ht="15.75" customHeight="1">
      <c r="B347" s="58"/>
      <c r="C347" s="58"/>
      <c r="J347" s="18"/>
      <c r="K347" s="59"/>
    </row>
    <row r="348" ht="15.75" customHeight="1">
      <c r="B348" s="58"/>
      <c r="C348" s="58"/>
      <c r="J348" s="18"/>
      <c r="K348" s="59"/>
    </row>
    <row r="349" ht="15.75" customHeight="1">
      <c r="B349" s="58"/>
      <c r="C349" s="58"/>
      <c r="J349" s="18"/>
      <c r="K349" s="59"/>
    </row>
    <row r="350" ht="15.75" customHeight="1">
      <c r="B350" s="58"/>
      <c r="C350" s="58"/>
      <c r="J350" s="18"/>
      <c r="K350" s="59"/>
    </row>
    <row r="351" ht="15.75" customHeight="1">
      <c r="B351" s="58"/>
      <c r="C351" s="58"/>
      <c r="J351" s="18"/>
      <c r="K351" s="59"/>
    </row>
    <row r="352" ht="15.75" customHeight="1">
      <c r="B352" s="58"/>
      <c r="C352" s="58"/>
      <c r="J352" s="18"/>
      <c r="K352" s="59"/>
    </row>
    <row r="353" ht="15.75" customHeight="1">
      <c r="B353" s="58"/>
      <c r="C353" s="58"/>
      <c r="J353" s="18"/>
      <c r="K353" s="59"/>
    </row>
    <row r="354" ht="15.75" customHeight="1">
      <c r="B354" s="58"/>
      <c r="C354" s="58"/>
      <c r="J354" s="18"/>
      <c r="K354" s="59"/>
    </row>
    <row r="355" ht="15.75" customHeight="1">
      <c r="B355" s="58"/>
      <c r="C355" s="58"/>
      <c r="J355" s="18"/>
      <c r="K355" s="59"/>
    </row>
    <row r="356" ht="15.75" customHeight="1">
      <c r="B356" s="58"/>
      <c r="C356" s="58"/>
      <c r="J356" s="18"/>
      <c r="K356" s="59"/>
    </row>
    <row r="357" ht="15.75" customHeight="1">
      <c r="B357" s="58"/>
      <c r="C357" s="58"/>
      <c r="J357" s="18"/>
      <c r="K357" s="59"/>
    </row>
    <row r="358" ht="15.75" customHeight="1">
      <c r="B358" s="58"/>
      <c r="C358" s="58"/>
      <c r="J358" s="18"/>
      <c r="K358" s="59"/>
    </row>
    <row r="359" ht="15.75" customHeight="1">
      <c r="B359" s="58"/>
      <c r="C359" s="58"/>
      <c r="J359" s="18"/>
      <c r="K359" s="59"/>
    </row>
    <row r="360" ht="15.75" customHeight="1">
      <c r="B360" s="58"/>
      <c r="C360" s="58"/>
      <c r="J360" s="18"/>
      <c r="K360" s="59"/>
    </row>
    <row r="361" ht="15.75" customHeight="1">
      <c r="B361" s="58"/>
      <c r="C361" s="58"/>
      <c r="J361" s="18"/>
      <c r="K361" s="59"/>
    </row>
    <row r="362" ht="15.75" customHeight="1">
      <c r="B362" s="58"/>
      <c r="C362" s="58"/>
      <c r="J362" s="18"/>
      <c r="K362" s="59"/>
    </row>
    <row r="363" ht="15.75" customHeight="1">
      <c r="B363" s="58"/>
      <c r="C363" s="58"/>
      <c r="J363" s="18"/>
      <c r="K363" s="59"/>
    </row>
    <row r="364" ht="15.75" customHeight="1">
      <c r="B364" s="58"/>
      <c r="C364" s="58"/>
      <c r="J364" s="18"/>
      <c r="K364" s="59"/>
    </row>
    <row r="365" ht="15.75" customHeight="1">
      <c r="B365" s="58"/>
      <c r="C365" s="58"/>
      <c r="J365" s="18"/>
      <c r="K365" s="59"/>
    </row>
    <row r="366" ht="15.75" customHeight="1">
      <c r="B366" s="58"/>
      <c r="C366" s="58"/>
      <c r="J366" s="18"/>
      <c r="K366" s="59"/>
    </row>
    <row r="367" ht="15.75" customHeight="1">
      <c r="B367" s="58"/>
      <c r="C367" s="58"/>
      <c r="J367" s="18"/>
      <c r="K367" s="59"/>
    </row>
    <row r="368" ht="15.75" customHeight="1">
      <c r="B368" s="58"/>
      <c r="C368" s="58"/>
      <c r="J368" s="18"/>
      <c r="K368" s="59"/>
    </row>
    <row r="369" ht="15.75" customHeight="1">
      <c r="B369" s="58"/>
      <c r="C369" s="58"/>
      <c r="J369" s="18"/>
      <c r="K369" s="59"/>
    </row>
    <row r="370" ht="15.75" customHeight="1">
      <c r="B370" s="58"/>
      <c r="C370" s="58"/>
      <c r="J370" s="18"/>
      <c r="K370" s="59"/>
    </row>
    <row r="371" ht="15.75" customHeight="1">
      <c r="B371" s="58"/>
      <c r="C371" s="58"/>
      <c r="J371" s="18"/>
      <c r="K371" s="59"/>
    </row>
    <row r="372" ht="15.75" customHeight="1">
      <c r="B372" s="58"/>
      <c r="C372" s="58"/>
      <c r="J372" s="18"/>
      <c r="K372" s="59"/>
    </row>
    <row r="373" ht="15.75" customHeight="1">
      <c r="B373" s="58"/>
      <c r="C373" s="58"/>
      <c r="J373" s="18"/>
      <c r="K373" s="59"/>
    </row>
    <row r="374" ht="15.75" customHeight="1">
      <c r="B374" s="58"/>
      <c r="C374" s="58"/>
      <c r="J374" s="18"/>
      <c r="K374" s="59"/>
    </row>
    <row r="375" ht="15.75" customHeight="1">
      <c r="B375" s="58"/>
      <c r="C375" s="58"/>
      <c r="J375" s="18"/>
      <c r="K375" s="59"/>
    </row>
    <row r="376" ht="15.75" customHeight="1">
      <c r="B376" s="58"/>
      <c r="C376" s="58"/>
      <c r="J376" s="18"/>
      <c r="K376" s="59"/>
    </row>
    <row r="377" ht="15.75" customHeight="1">
      <c r="B377" s="58"/>
      <c r="C377" s="58"/>
      <c r="J377" s="18"/>
      <c r="K377" s="59"/>
    </row>
    <row r="378" ht="15.75" customHeight="1">
      <c r="B378" s="58"/>
      <c r="C378" s="58"/>
      <c r="J378" s="18"/>
      <c r="K378" s="59"/>
    </row>
    <row r="379" ht="15.75" customHeight="1">
      <c r="B379" s="58"/>
      <c r="C379" s="58"/>
      <c r="J379" s="18"/>
      <c r="K379" s="59"/>
    </row>
    <row r="380" ht="15.75" customHeight="1">
      <c r="B380" s="58"/>
      <c r="C380" s="58"/>
      <c r="J380" s="18"/>
      <c r="K380" s="59"/>
    </row>
    <row r="381" ht="15.75" customHeight="1">
      <c r="B381" s="58"/>
      <c r="C381" s="58"/>
      <c r="J381" s="18"/>
      <c r="K381" s="59"/>
    </row>
    <row r="382" ht="15.75" customHeight="1">
      <c r="B382" s="58"/>
      <c r="C382" s="58"/>
      <c r="J382" s="18"/>
      <c r="K382" s="59"/>
    </row>
    <row r="383" ht="15.75" customHeight="1">
      <c r="B383" s="58"/>
      <c r="C383" s="58"/>
      <c r="J383" s="18"/>
      <c r="K383" s="59"/>
    </row>
    <row r="384" ht="15.75" customHeight="1">
      <c r="B384" s="58"/>
      <c r="C384" s="58"/>
      <c r="J384" s="18"/>
      <c r="K384" s="59"/>
    </row>
    <row r="385" ht="15.75" customHeight="1">
      <c r="B385" s="58"/>
      <c r="C385" s="58"/>
      <c r="J385" s="18"/>
      <c r="K385" s="59"/>
    </row>
    <row r="386" ht="15.75" customHeight="1">
      <c r="B386" s="58"/>
      <c r="C386" s="58"/>
      <c r="J386" s="18"/>
      <c r="K386" s="59"/>
    </row>
    <row r="387" ht="15.75" customHeight="1">
      <c r="B387" s="58"/>
      <c r="C387" s="58"/>
      <c r="J387" s="18"/>
      <c r="K387" s="59"/>
    </row>
    <row r="388" ht="15.75" customHeight="1">
      <c r="B388" s="58"/>
      <c r="C388" s="58"/>
      <c r="J388" s="18"/>
      <c r="K388" s="59"/>
    </row>
    <row r="389" ht="15.75" customHeight="1">
      <c r="B389" s="58"/>
      <c r="C389" s="58"/>
      <c r="J389" s="18"/>
      <c r="K389" s="59"/>
    </row>
    <row r="390" ht="15.75" customHeight="1">
      <c r="B390" s="58"/>
      <c r="C390" s="58"/>
      <c r="J390" s="18"/>
      <c r="K390" s="59"/>
    </row>
    <row r="391" ht="15.75" customHeight="1">
      <c r="B391" s="58"/>
      <c r="C391" s="58"/>
      <c r="J391" s="18"/>
      <c r="K391" s="59"/>
    </row>
    <row r="392" ht="15.75" customHeight="1">
      <c r="B392" s="58"/>
      <c r="C392" s="58"/>
      <c r="J392" s="18"/>
      <c r="K392" s="59"/>
    </row>
    <row r="393" ht="15.75" customHeight="1">
      <c r="B393" s="58"/>
      <c r="C393" s="58"/>
      <c r="J393" s="18"/>
      <c r="K393" s="59"/>
    </row>
    <row r="394" ht="15.75" customHeight="1">
      <c r="B394" s="58"/>
      <c r="C394" s="58"/>
      <c r="J394" s="18"/>
      <c r="K394" s="59"/>
    </row>
    <row r="395" ht="15.75" customHeight="1">
      <c r="B395" s="58"/>
      <c r="C395" s="58"/>
      <c r="J395" s="18"/>
      <c r="K395" s="59"/>
    </row>
    <row r="396" ht="15.75" customHeight="1">
      <c r="B396" s="58"/>
      <c r="C396" s="58"/>
      <c r="J396" s="18"/>
      <c r="K396" s="59"/>
    </row>
    <row r="397" ht="15.75" customHeight="1">
      <c r="B397" s="58"/>
      <c r="C397" s="58"/>
      <c r="J397" s="18"/>
      <c r="K397" s="59"/>
    </row>
    <row r="398" ht="15.75" customHeight="1">
      <c r="B398" s="58"/>
      <c r="C398" s="58"/>
      <c r="J398" s="18"/>
      <c r="K398" s="59"/>
    </row>
    <row r="399" ht="15.75" customHeight="1">
      <c r="B399" s="58"/>
      <c r="C399" s="58"/>
      <c r="J399" s="18"/>
      <c r="K399" s="59"/>
    </row>
    <row r="400" ht="15.75" customHeight="1">
      <c r="B400" s="58"/>
      <c r="C400" s="58"/>
      <c r="J400" s="18"/>
      <c r="K400" s="59"/>
    </row>
    <row r="401" ht="15.75" customHeight="1">
      <c r="B401" s="58"/>
      <c r="C401" s="58"/>
      <c r="J401" s="18"/>
      <c r="K401" s="59"/>
    </row>
    <row r="402" ht="15.75" customHeight="1">
      <c r="B402" s="58"/>
      <c r="C402" s="58"/>
      <c r="J402" s="18"/>
      <c r="K402" s="59"/>
    </row>
    <row r="403" ht="15.75" customHeight="1">
      <c r="B403" s="58"/>
      <c r="C403" s="58"/>
      <c r="J403" s="18"/>
      <c r="K403" s="59"/>
    </row>
    <row r="404" ht="15.75" customHeight="1">
      <c r="B404" s="58"/>
      <c r="C404" s="58"/>
      <c r="J404" s="18"/>
      <c r="K404" s="59"/>
    </row>
    <row r="405" ht="15.75" customHeight="1">
      <c r="B405" s="58"/>
      <c r="C405" s="58"/>
      <c r="J405" s="18"/>
      <c r="K405" s="59"/>
    </row>
    <row r="406" ht="15.75" customHeight="1">
      <c r="B406" s="58"/>
      <c r="C406" s="58"/>
      <c r="J406" s="18"/>
      <c r="K406" s="59"/>
    </row>
    <row r="407" ht="15.75" customHeight="1">
      <c r="B407" s="58"/>
      <c r="C407" s="58"/>
      <c r="J407" s="18"/>
      <c r="K407" s="59"/>
    </row>
    <row r="408" ht="15.75" customHeight="1">
      <c r="B408" s="58"/>
      <c r="C408" s="58"/>
      <c r="J408" s="18"/>
      <c r="K408" s="59"/>
    </row>
    <row r="409" ht="15.75" customHeight="1">
      <c r="B409" s="58"/>
      <c r="C409" s="58"/>
      <c r="J409" s="18"/>
      <c r="K409" s="59"/>
    </row>
    <row r="410" ht="15.75" customHeight="1">
      <c r="B410" s="58"/>
      <c r="C410" s="58"/>
      <c r="J410" s="18"/>
      <c r="K410" s="59"/>
    </row>
    <row r="411" ht="15.75" customHeight="1">
      <c r="B411" s="58"/>
      <c r="C411" s="58"/>
      <c r="J411" s="18"/>
      <c r="K411" s="59"/>
    </row>
    <row r="412" ht="15.75" customHeight="1">
      <c r="B412" s="58"/>
      <c r="C412" s="58"/>
      <c r="J412" s="18"/>
      <c r="K412" s="59"/>
    </row>
    <row r="413" ht="15.75" customHeight="1">
      <c r="B413" s="58"/>
      <c r="C413" s="58"/>
      <c r="J413" s="18"/>
      <c r="K413" s="59"/>
    </row>
    <row r="414" ht="15.75" customHeight="1">
      <c r="B414" s="58"/>
      <c r="C414" s="58"/>
      <c r="J414" s="18"/>
      <c r="K414" s="59"/>
    </row>
    <row r="415" ht="15.75" customHeight="1">
      <c r="B415" s="58"/>
      <c r="C415" s="58"/>
      <c r="J415" s="18"/>
      <c r="K415" s="59"/>
    </row>
    <row r="416" ht="15.75" customHeight="1">
      <c r="B416" s="58"/>
      <c r="C416" s="58"/>
      <c r="J416" s="18"/>
      <c r="K416" s="59"/>
    </row>
    <row r="417" ht="15.75" customHeight="1">
      <c r="B417" s="58"/>
      <c r="C417" s="58"/>
      <c r="J417" s="18"/>
      <c r="K417" s="59"/>
    </row>
    <row r="418" ht="15.75" customHeight="1">
      <c r="B418" s="58"/>
      <c r="C418" s="58"/>
      <c r="J418" s="18"/>
      <c r="K418" s="59"/>
    </row>
    <row r="419" ht="15.75" customHeight="1">
      <c r="B419" s="58"/>
      <c r="C419" s="58"/>
      <c r="J419" s="18"/>
      <c r="K419" s="59"/>
    </row>
    <row r="420" ht="15.75" customHeight="1">
      <c r="B420" s="58"/>
      <c r="C420" s="58"/>
      <c r="J420" s="18"/>
      <c r="K420" s="59"/>
    </row>
    <row r="421" ht="15.75" customHeight="1">
      <c r="B421" s="58"/>
      <c r="C421" s="58"/>
      <c r="J421" s="18"/>
      <c r="K421" s="59"/>
    </row>
    <row r="422" ht="15.75" customHeight="1">
      <c r="B422" s="58"/>
      <c r="C422" s="58"/>
      <c r="J422" s="18"/>
      <c r="K422" s="59"/>
    </row>
    <row r="423" ht="15.75" customHeight="1">
      <c r="B423" s="58"/>
      <c r="C423" s="58"/>
      <c r="J423" s="18"/>
      <c r="K423" s="59"/>
    </row>
    <row r="424" ht="15.75" customHeight="1">
      <c r="B424" s="58"/>
      <c r="C424" s="58"/>
      <c r="J424" s="18"/>
      <c r="K424" s="59"/>
    </row>
    <row r="425" ht="15.75" customHeight="1">
      <c r="B425" s="58"/>
      <c r="C425" s="58"/>
      <c r="J425" s="18"/>
      <c r="K425" s="59"/>
    </row>
    <row r="426" ht="15.75" customHeight="1">
      <c r="B426" s="58"/>
      <c r="C426" s="58"/>
      <c r="J426" s="18"/>
      <c r="K426" s="59"/>
    </row>
    <row r="427" ht="15.75" customHeight="1">
      <c r="B427" s="58"/>
      <c r="C427" s="58"/>
      <c r="J427" s="18"/>
      <c r="K427" s="59"/>
    </row>
    <row r="428" ht="15.75" customHeight="1">
      <c r="B428" s="58"/>
      <c r="C428" s="58"/>
      <c r="J428" s="18"/>
      <c r="K428" s="59"/>
    </row>
    <row r="429" ht="15.75" customHeight="1">
      <c r="B429" s="58"/>
      <c r="C429" s="58"/>
      <c r="J429" s="18"/>
      <c r="K429" s="59"/>
    </row>
    <row r="430" ht="15.75" customHeight="1">
      <c r="B430" s="58"/>
      <c r="C430" s="58"/>
      <c r="J430" s="18"/>
      <c r="K430" s="59"/>
    </row>
    <row r="431" ht="15.75" customHeight="1">
      <c r="B431" s="58"/>
      <c r="C431" s="58"/>
      <c r="J431" s="18"/>
      <c r="K431" s="59"/>
    </row>
    <row r="432" ht="15.75" customHeight="1">
      <c r="B432" s="58"/>
      <c r="C432" s="58"/>
      <c r="J432" s="18"/>
      <c r="K432" s="59"/>
    </row>
    <row r="433" ht="15.75" customHeight="1">
      <c r="B433" s="58"/>
      <c r="C433" s="58"/>
      <c r="J433" s="18"/>
      <c r="K433" s="59"/>
    </row>
    <row r="434" ht="15.75" customHeight="1">
      <c r="B434" s="58"/>
      <c r="C434" s="58"/>
      <c r="J434" s="18"/>
      <c r="K434" s="59"/>
    </row>
    <row r="435" ht="15.75" customHeight="1">
      <c r="B435" s="58"/>
      <c r="C435" s="58"/>
      <c r="J435" s="18"/>
      <c r="K435" s="59"/>
    </row>
    <row r="436" ht="15.75" customHeight="1">
      <c r="B436" s="58"/>
      <c r="C436" s="58"/>
      <c r="J436" s="18"/>
      <c r="K436" s="59"/>
    </row>
    <row r="437" ht="15.75" customHeight="1">
      <c r="B437" s="58"/>
      <c r="C437" s="58"/>
      <c r="J437" s="18"/>
      <c r="K437" s="59"/>
    </row>
    <row r="438" ht="15.75" customHeight="1">
      <c r="B438" s="58"/>
      <c r="C438" s="58"/>
      <c r="J438" s="18"/>
      <c r="K438" s="59"/>
    </row>
    <row r="439" ht="15.75" customHeight="1">
      <c r="B439" s="58"/>
      <c r="C439" s="58"/>
      <c r="J439" s="18"/>
      <c r="K439" s="59"/>
    </row>
    <row r="440" ht="15.75" customHeight="1">
      <c r="B440" s="58"/>
      <c r="C440" s="58"/>
      <c r="J440" s="18"/>
      <c r="K440" s="59"/>
    </row>
    <row r="441" ht="15.75" customHeight="1">
      <c r="B441" s="58"/>
      <c r="C441" s="58"/>
      <c r="J441" s="18"/>
      <c r="K441" s="59"/>
    </row>
    <row r="442" ht="15.75" customHeight="1">
      <c r="B442" s="58"/>
      <c r="C442" s="58"/>
      <c r="J442" s="18"/>
      <c r="K442" s="59"/>
    </row>
    <row r="443" ht="15.75" customHeight="1">
      <c r="B443" s="58"/>
      <c r="C443" s="58"/>
      <c r="J443" s="18"/>
      <c r="K443" s="59"/>
    </row>
    <row r="444" ht="15.75" customHeight="1">
      <c r="B444" s="58"/>
      <c r="C444" s="58"/>
      <c r="J444" s="18"/>
      <c r="K444" s="59"/>
    </row>
    <row r="445" ht="15.75" customHeight="1">
      <c r="B445" s="58"/>
      <c r="C445" s="58"/>
      <c r="J445" s="18"/>
      <c r="K445" s="59"/>
    </row>
    <row r="446" ht="15.75" customHeight="1">
      <c r="B446" s="58"/>
      <c r="C446" s="58"/>
      <c r="J446" s="18"/>
      <c r="K446" s="59"/>
    </row>
    <row r="447" ht="15.75" customHeight="1">
      <c r="B447" s="58"/>
      <c r="C447" s="58"/>
      <c r="J447" s="18"/>
      <c r="K447" s="59"/>
    </row>
    <row r="448" ht="15.75" customHeight="1">
      <c r="B448" s="58"/>
      <c r="C448" s="58"/>
      <c r="J448" s="18"/>
      <c r="K448" s="59"/>
    </row>
    <row r="449" ht="15.75" customHeight="1">
      <c r="B449" s="58"/>
      <c r="C449" s="58"/>
      <c r="J449" s="18"/>
      <c r="K449" s="59"/>
    </row>
    <row r="450" ht="15.75" customHeight="1">
      <c r="B450" s="58"/>
      <c r="C450" s="58"/>
      <c r="J450" s="18"/>
      <c r="K450" s="59"/>
    </row>
    <row r="451" ht="15.75" customHeight="1">
      <c r="B451" s="58"/>
      <c r="C451" s="58"/>
      <c r="J451" s="18"/>
      <c r="K451" s="59"/>
    </row>
    <row r="452" ht="15.75" customHeight="1">
      <c r="B452" s="58"/>
      <c r="C452" s="58"/>
      <c r="J452" s="18"/>
      <c r="K452" s="59"/>
    </row>
    <row r="453" ht="15.75" customHeight="1">
      <c r="B453" s="58"/>
      <c r="C453" s="58"/>
      <c r="J453" s="18"/>
      <c r="K453" s="59"/>
    </row>
    <row r="454" ht="15.75" customHeight="1">
      <c r="B454" s="58"/>
      <c r="C454" s="58"/>
      <c r="J454" s="18"/>
      <c r="K454" s="59"/>
    </row>
    <row r="455" ht="15.75" customHeight="1">
      <c r="B455" s="58"/>
      <c r="C455" s="58"/>
      <c r="J455" s="18"/>
      <c r="K455" s="59"/>
    </row>
    <row r="456" ht="15.75" customHeight="1">
      <c r="B456" s="58"/>
      <c r="C456" s="58"/>
      <c r="J456" s="18"/>
      <c r="K456" s="59"/>
    </row>
    <row r="457" ht="15.75" customHeight="1">
      <c r="B457" s="58"/>
      <c r="C457" s="58"/>
      <c r="J457" s="18"/>
      <c r="K457" s="59"/>
    </row>
    <row r="458" ht="15.75" customHeight="1">
      <c r="B458" s="58"/>
      <c r="C458" s="58"/>
      <c r="J458" s="18"/>
      <c r="K458" s="59"/>
    </row>
    <row r="459" ht="15.75" customHeight="1">
      <c r="B459" s="58"/>
      <c r="C459" s="58"/>
      <c r="J459" s="18"/>
      <c r="K459" s="59"/>
    </row>
    <row r="460" ht="15.75" customHeight="1">
      <c r="B460" s="58"/>
      <c r="C460" s="58"/>
      <c r="J460" s="18"/>
      <c r="K460" s="59"/>
    </row>
    <row r="461" ht="15.75" customHeight="1">
      <c r="B461" s="58"/>
      <c r="C461" s="58"/>
      <c r="J461" s="18"/>
      <c r="K461" s="59"/>
    </row>
    <row r="462" ht="15.75" customHeight="1">
      <c r="B462" s="58"/>
      <c r="C462" s="58"/>
      <c r="J462" s="18"/>
      <c r="K462" s="59"/>
    </row>
    <row r="463" ht="15.75" customHeight="1">
      <c r="B463" s="58"/>
      <c r="C463" s="58"/>
      <c r="J463" s="18"/>
      <c r="K463" s="59"/>
    </row>
    <row r="464" ht="15.75" customHeight="1">
      <c r="B464" s="58"/>
      <c r="C464" s="58"/>
      <c r="J464" s="18"/>
      <c r="K464" s="59"/>
    </row>
    <row r="465" ht="15.75" customHeight="1">
      <c r="B465" s="58"/>
      <c r="C465" s="58"/>
      <c r="J465" s="18"/>
      <c r="K465" s="59"/>
    </row>
    <row r="466" ht="15.75" customHeight="1">
      <c r="B466" s="58"/>
      <c r="C466" s="58"/>
      <c r="J466" s="18"/>
      <c r="K466" s="59"/>
    </row>
    <row r="467" ht="15.75" customHeight="1">
      <c r="B467" s="58"/>
      <c r="C467" s="58"/>
      <c r="J467" s="18"/>
      <c r="K467" s="59"/>
    </row>
    <row r="468" ht="15.75" customHeight="1">
      <c r="B468" s="58"/>
      <c r="C468" s="58"/>
      <c r="J468" s="18"/>
      <c r="K468" s="59"/>
    </row>
    <row r="469" ht="15.75" customHeight="1">
      <c r="B469" s="58"/>
      <c r="C469" s="58"/>
      <c r="J469" s="18"/>
      <c r="K469" s="59"/>
    </row>
    <row r="470" ht="15.75" customHeight="1">
      <c r="B470" s="58"/>
      <c r="C470" s="58"/>
      <c r="J470" s="18"/>
      <c r="K470" s="59"/>
    </row>
    <row r="471" ht="15.75" customHeight="1">
      <c r="B471" s="58"/>
      <c r="C471" s="58"/>
      <c r="J471" s="18"/>
      <c r="K471" s="59"/>
    </row>
    <row r="472" ht="15.75" customHeight="1">
      <c r="B472" s="58"/>
      <c r="C472" s="58"/>
      <c r="J472" s="18"/>
      <c r="K472" s="59"/>
    </row>
    <row r="473" ht="15.75" customHeight="1">
      <c r="B473" s="58"/>
      <c r="C473" s="58"/>
      <c r="J473" s="18"/>
      <c r="K473" s="59"/>
    </row>
    <row r="474" ht="15.75" customHeight="1">
      <c r="B474" s="58"/>
      <c r="C474" s="58"/>
      <c r="J474" s="18"/>
      <c r="K474" s="59"/>
    </row>
    <row r="475" ht="15.75" customHeight="1">
      <c r="B475" s="58"/>
      <c r="C475" s="58"/>
      <c r="J475" s="18"/>
      <c r="K475" s="59"/>
    </row>
    <row r="476" ht="15.75" customHeight="1">
      <c r="B476" s="58"/>
      <c r="C476" s="58"/>
      <c r="J476" s="18"/>
      <c r="K476" s="59"/>
    </row>
    <row r="477" ht="15.75" customHeight="1">
      <c r="B477" s="58"/>
      <c r="C477" s="58"/>
      <c r="J477" s="18"/>
      <c r="K477" s="59"/>
    </row>
    <row r="478" ht="15.75" customHeight="1">
      <c r="B478" s="58"/>
      <c r="C478" s="58"/>
      <c r="J478" s="18"/>
      <c r="K478" s="59"/>
    </row>
    <row r="479" ht="15.75" customHeight="1">
      <c r="B479" s="58"/>
      <c r="C479" s="58"/>
      <c r="J479" s="18"/>
      <c r="K479" s="59"/>
    </row>
    <row r="480" ht="15.75" customHeight="1">
      <c r="B480" s="58"/>
      <c r="C480" s="58"/>
      <c r="J480" s="18"/>
      <c r="K480" s="59"/>
    </row>
    <row r="481" ht="15.75" customHeight="1">
      <c r="B481" s="58"/>
      <c r="C481" s="58"/>
      <c r="J481" s="18"/>
      <c r="K481" s="59"/>
    </row>
    <row r="482" ht="15.75" customHeight="1">
      <c r="B482" s="58"/>
      <c r="C482" s="58"/>
      <c r="J482" s="18"/>
      <c r="K482" s="59"/>
    </row>
    <row r="483" ht="15.75" customHeight="1">
      <c r="B483" s="58"/>
      <c r="C483" s="58"/>
      <c r="J483" s="18"/>
      <c r="K483" s="59"/>
    </row>
    <row r="484" ht="15.75" customHeight="1">
      <c r="B484" s="58"/>
      <c r="C484" s="58"/>
      <c r="J484" s="18"/>
      <c r="K484" s="59"/>
    </row>
    <row r="485" ht="15.75" customHeight="1">
      <c r="B485" s="58"/>
      <c r="C485" s="58"/>
      <c r="J485" s="18"/>
      <c r="K485" s="59"/>
    </row>
    <row r="486" ht="15.75" customHeight="1">
      <c r="B486" s="58"/>
      <c r="C486" s="58"/>
      <c r="J486" s="18"/>
      <c r="K486" s="59"/>
    </row>
    <row r="487" ht="15.75" customHeight="1">
      <c r="B487" s="58"/>
      <c r="C487" s="58"/>
      <c r="J487" s="18"/>
      <c r="K487" s="59"/>
    </row>
    <row r="488" ht="15.75" customHeight="1">
      <c r="B488" s="58"/>
      <c r="C488" s="58"/>
      <c r="J488" s="18"/>
      <c r="K488" s="59"/>
    </row>
    <row r="489" ht="15.75" customHeight="1">
      <c r="B489" s="58"/>
      <c r="C489" s="58"/>
      <c r="J489" s="18"/>
      <c r="K489" s="59"/>
    </row>
    <row r="490" ht="15.75" customHeight="1">
      <c r="B490" s="58"/>
      <c r="C490" s="58"/>
      <c r="J490" s="18"/>
      <c r="K490" s="59"/>
    </row>
    <row r="491" ht="15.75" customHeight="1">
      <c r="B491" s="58"/>
      <c r="C491" s="58"/>
      <c r="J491" s="18"/>
      <c r="K491" s="59"/>
    </row>
    <row r="492" ht="15.75" customHeight="1">
      <c r="B492" s="58"/>
      <c r="C492" s="58"/>
      <c r="J492" s="18"/>
      <c r="K492" s="59"/>
    </row>
    <row r="493" ht="15.75" customHeight="1">
      <c r="B493" s="58"/>
      <c r="C493" s="58"/>
      <c r="J493" s="18"/>
      <c r="K493" s="59"/>
    </row>
    <row r="494" ht="15.75" customHeight="1">
      <c r="B494" s="58"/>
      <c r="C494" s="58"/>
      <c r="J494" s="18"/>
      <c r="K494" s="59"/>
    </row>
    <row r="495" ht="15.75" customHeight="1">
      <c r="B495" s="58"/>
      <c r="C495" s="58"/>
      <c r="J495" s="18"/>
      <c r="K495" s="59"/>
    </row>
    <row r="496" ht="15.75" customHeight="1">
      <c r="B496" s="58"/>
      <c r="C496" s="58"/>
      <c r="J496" s="18"/>
      <c r="K496" s="59"/>
    </row>
    <row r="497" ht="15.75" customHeight="1">
      <c r="B497" s="58"/>
      <c r="C497" s="58"/>
      <c r="J497" s="18"/>
      <c r="K497" s="59"/>
    </row>
    <row r="498" ht="15.75" customHeight="1">
      <c r="B498" s="58"/>
      <c r="C498" s="58"/>
      <c r="J498" s="18"/>
      <c r="K498" s="59"/>
    </row>
    <row r="499" ht="15.75" customHeight="1">
      <c r="B499" s="58"/>
      <c r="C499" s="58"/>
      <c r="J499" s="18"/>
      <c r="K499" s="59"/>
    </row>
    <row r="500" ht="15.75" customHeight="1">
      <c r="B500" s="58"/>
      <c r="C500" s="58"/>
      <c r="J500" s="18"/>
      <c r="K500" s="59"/>
    </row>
    <row r="501" ht="15.75" customHeight="1">
      <c r="B501" s="58"/>
      <c r="C501" s="58"/>
      <c r="J501" s="18"/>
      <c r="K501" s="59"/>
    </row>
    <row r="502" ht="15.75" customHeight="1">
      <c r="B502" s="58"/>
      <c r="C502" s="58"/>
      <c r="J502" s="18"/>
      <c r="K502" s="59"/>
    </row>
    <row r="503" ht="15.75" customHeight="1">
      <c r="B503" s="58"/>
      <c r="C503" s="58"/>
      <c r="J503" s="18"/>
      <c r="K503" s="59"/>
    </row>
    <row r="504" ht="15.75" customHeight="1">
      <c r="B504" s="58"/>
      <c r="C504" s="58"/>
      <c r="J504" s="18"/>
      <c r="K504" s="59"/>
    </row>
    <row r="505" ht="15.75" customHeight="1">
      <c r="B505" s="58"/>
      <c r="C505" s="58"/>
      <c r="J505" s="18"/>
      <c r="K505" s="59"/>
    </row>
    <row r="506" ht="15.75" customHeight="1">
      <c r="B506" s="58"/>
      <c r="C506" s="58"/>
      <c r="J506" s="18"/>
      <c r="K506" s="59"/>
    </row>
    <row r="507" ht="15.75" customHeight="1">
      <c r="B507" s="58"/>
      <c r="C507" s="58"/>
      <c r="J507" s="18"/>
      <c r="K507" s="59"/>
    </row>
    <row r="508" ht="15.75" customHeight="1">
      <c r="B508" s="58"/>
      <c r="C508" s="58"/>
      <c r="J508" s="18"/>
      <c r="K508" s="59"/>
    </row>
    <row r="509" ht="15.75" customHeight="1">
      <c r="B509" s="58"/>
      <c r="C509" s="58"/>
      <c r="J509" s="18"/>
      <c r="K509" s="59"/>
    </row>
    <row r="510" ht="15.75" customHeight="1">
      <c r="B510" s="58"/>
      <c r="C510" s="58"/>
      <c r="J510" s="18"/>
      <c r="K510" s="59"/>
    </row>
    <row r="511" ht="15.75" customHeight="1">
      <c r="B511" s="58"/>
      <c r="C511" s="58"/>
      <c r="J511" s="18"/>
      <c r="K511" s="59"/>
    </row>
    <row r="512" ht="15.75" customHeight="1">
      <c r="B512" s="58"/>
      <c r="C512" s="58"/>
      <c r="J512" s="18"/>
      <c r="K512" s="59"/>
    </row>
    <row r="513" ht="15.75" customHeight="1">
      <c r="B513" s="58"/>
      <c r="C513" s="58"/>
      <c r="J513" s="18"/>
      <c r="K513" s="59"/>
    </row>
    <row r="514" ht="15.75" customHeight="1">
      <c r="B514" s="58"/>
      <c r="C514" s="58"/>
      <c r="J514" s="18"/>
      <c r="K514" s="59"/>
    </row>
    <row r="515" ht="15.75" customHeight="1">
      <c r="B515" s="58"/>
      <c r="C515" s="58"/>
      <c r="J515" s="18"/>
      <c r="K515" s="59"/>
    </row>
    <row r="516" ht="15.75" customHeight="1">
      <c r="B516" s="58"/>
      <c r="C516" s="58"/>
      <c r="J516" s="18"/>
      <c r="K516" s="59"/>
    </row>
    <row r="517" ht="15.75" customHeight="1">
      <c r="B517" s="58"/>
      <c r="C517" s="58"/>
      <c r="J517" s="18"/>
      <c r="K517" s="59"/>
    </row>
    <row r="518" ht="15.75" customHeight="1">
      <c r="B518" s="58"/>
      <c r="C518" s="58"/>
      <c r="J518" s="18"/>
      <c r="K518" s="59"/>
    </row>
    <row r="519" ht="15.75" customHeight="1">
      <c r="B519" s="58"/>
      <c r="C519" s="58"/>
      <c r="J519" s="18"/>
      <c r="K519" s="59"/>
    </row>
    <row r="520" ht="15.75" customHeight="1">
      <c r="B520" s="58"/>
      <c r="C520" s="58"/>
      <c r="J520" s="18"/>
      <c r="K520" s="59"/>
    </row>
    <row r="521" ht="15.75" customHeight="1">
      <c r="B521" s="58"/>
      <c r="C521" s="58"/>
      <c r="J521" s="18"/>
      <c r="K521" s="59"/>
    </row>
    <row r="522" ht="15.75" customHeight="1">
      <c r="B522" s="58"/>
      <c r="C522" s="58"/>
      <c r="J522" s="18"/>
      <c r="K522" s="59"/>
    </row>
    <row r="523" ht="15.75" customHeight="1">
      <c r="B523" s="58"/>
      <c r="C523" s="58"/>
      <c r="J523" s="18"/>
      <c r="K523" s="59"/>
    </row>
    <row r="524" ht="15.75" customHeight="1">
      <c r="B524" s="58"/>
      <c r="C524" s="58"/>
      <c r="J524" s="18"/>
      <c r="K524" s="59"/>
    </row>
    <row r="525" ht="15.75" customHeight="1">
      <c r="B525" s="58"/>
      <c r="C525" s="58"/>
      <c r="J525" s="18"/>
      <c r="K525" s="59"/>
    </row>
    <row r="526" ht="15.75" customHeight="1">
      <c r="B526" s="58"/>
      <c r="C526" s="58"/>
      <c r="J526" s="18"/>
      <c r="K526" s="59"/>
    </row>
    <row r="527" ht="15.75" customHeight="1">
      <c r="B527" s="58"/>
      <c r="C527" s="58"/>
      <c r="J527" s="18"/>
      <c r="K527" s="59"/>
    </row>
    <row r="528" ht="15.75" customHeight="1">
      <c r="B528" s="58"/>
      <c r="C528" s="58"/>
      <c r="J528" s="18"/>
      <c r="K528" s="59"/>
    </row>
    <row r="529" ht="15.75" customHeight="1">
      <c r="B529" s="58"/>
      <c r="C529" s="58"/>
      <c r="J529" s="18"/>
      <c r="K529" s="59"/>
    </row>
    <row r="530" ht="15.75" customHeight="1">
      <c r="B530" s="58"/>
      <c r="C530" s="58"/>
      <c r="J530" s="18"/>
      <c r="K530" s="59"/>
    </row>
    <row r="531" ht="15.75" customHeight="1">
      <c r="B531" s="58"/>
      <c r="C531" s="58"/>
      <c r="J531" s="18"/>
      <c r="K531" s="59"/>
    </row>
    <row r="532" ht="15.75" customHeight="1">
      <c r="B532" s="58"/>
      <c r="C532" s="58"/>
      <c r="J532" s="18"/>
      <c r="K532" s="59"/>
    </row>
    <row r="533" ht="15.75" customHeight="1">
      <c r="B533" s="58"/>
      <c r="C533" s="58"/>
      <c r="J533" s="18"/>
      <c r="K533" s="59"/>
    </row>
    <row r="534" ht="15.75" customHeight="1">
      <c r="B534" s="58"/>
      <c r="C534" s="58"/>
      <c r="J534" s="18"/>
      <c r="K534" s="59"/>
    </row>
    <row r="535" ht="15.75" customHeight="1">
      <c r="B535" s="58"/>
      <c r="C535" s="58"/>
      <c r="J535" s="18"/>
      <c r="K535" s="59"/>
    </row>
    <row r="536" ht="15.75" customHeight="1">
      <c r="B536" s="58"/>
      <c r="C536" s="58"/>
      <c r="J536" s="18"/>
      <c r="K536" s="59"/>
    </row>
    <row r="537" ht="15.75" customHeight="1">
      <c r="B537" s="58"/>
      <c r="C537" s="58"/>
      <c r="J537" s="18"/>
      <c r="K537" s="59"/>
    </row>
    <row r="538" ht="15.75" customHeight="1">
      <c r="B538" s="58"/>
      <c r="C538" s="58"/>
      <c r="J538" s="18"/>
      <c r="K538" s="59"/>
    </row>
    <row r="539" ht="15.75" customHeight="1">
      <c r="B539" s="58"/>
      <c r="C539" s="58"/>
      <c r="J539" s="18"/>
      <c r="K539" s="59"/>
    </row>
    <row r="540" ht="15.75" customHeight="1">
      <c r="B540" s="58"/>
      <c r="C540" s="58"/>
      <c r="J540" s="18"/>
      <c r="K540" s="59"/>
    </row>
    <row r="541" ht="15.75" customHeight="1">
      <c r="B541" s="58"/>
      <c r="C541" s="58"/>
      <c r="J541" s="18"/>
      <c r="K541" s="59"/>
    </row>
    <row r="542" ht="15.75" customHeight="1">
      <c r="B542" s="58"/>
      <c r="C542" s="58"/>
      <c r="J542" s="18"/>
      <c r="K542" s="59"/>
    </row>
    <row r="543" ht="15.75" customHeight="1">
      <c r="B543" s="58"/>
      <c r="C543" s="58"/>
      <c r="J543" s="18"/>
      <c r="K543" s="59"/>
    </row>
    <row r="544" ht="15.75" customHeight="1">
      <c r="B544" s="58"/>
      <c r="C544" s="58"/>
      <c r="J544" s="18"/>
      <c r="K544" s="59"/>
    </row>
    <row r="545" ht="15.75" customHeight="1">
      <c r="B545" s="58"/>
      <c r="C545" s="58"/>
      <c r="J545" s="18"/>
      <c r="K545" s="59"/>
    </row>
    <row r="546" ht="15.75" customHeight="1">
      <c r="B546" s="58"/>
      <c r="C546" s="58"/>
      <c r="J546" s="18"/>
      <c r="K546" s="59"/>
    </row>
    <row r="547" ht="15.75" customHeight="1">
      <c r="B547" s="58"/>
      <c r="C547" s="58"/>
      <c r="J547" s="18"/>
      <c r="K547" s="59"/>
    </row>
    <row r="548" ht="15.75" customHeight="1">
      <c r="B548" s="58"/>
      <c r="C548" s="58"/>
      <c r="J548" s="18"/>
      <c r="K548" s="59"/>
    </row>
    <row r="549" ht="15.75" customHeight="1">
      <c r="B549" s="58"/>
      <c r="C549" s="58"/>
      <c r="J549" s="18"/>
      <c r="K549" s="59"/>
    </row>
    <row r="550" ht="15.75" customHeight="1">
      <c r="B550" s="58"/>
      <c r="C550" s="58"/>
      <c r="J550" s="18"/>
      <c r="K550" s="59"/>
    </row>
    <row r="551" ht="15.75" customHeight="1">
      <c r="B551" s="58"/>
      <c r="C551" s="58"/>
      <c r="J551" s="18"/>
      <c r="K551" s="59"/>
    </row>
    <row r="552" ht="15.75" customHeight="1">
      <c r="B552" s="58"/>
      <c r="C552" s="58"/>
      <c r="J552" s="18"/>
      <c r="K552" s="59"/>
    </row>
    <row r="553" ht="15.75" customHeight="1">
      <c r="B553" s="58"/>
      <c r="C553" s="58"/>
      <c r="J553" s="18"/>
      <c r="K553" s="59"/>
    </row>
    <row r="554" ht="15.75" customHeight="1">
      <c r="B554" s="58"/>
      <c r="C554" s="58"/>
      <c r="J554" s="18"/>
      <c r="K554" s="59"/>
    </row>
    <row r="555" ht="15.75" customHeight="1">
      <c r="B555" s="58"/>
      <c r="C555" s="58"/>
      <c r="J555" s="18"/>
      <c r="K555" s="59"/>
    </row>
    <row r="556" ht="15.75" customHeight="1">
      <c r="B556" s="58"/>
      <c r="C556" s="58"/>
      <c r="J556" s="18"/>
      <c r="K556" s="59"/>
    </row>
    <row r="557" ht="15.75" customHeight="1">
      <c r="B557" s="58"/>
      <c r="C557" s="58"/>
      <c r="J557" s="18"/>
      <c r="K557" s="59"/>
    </row>
    <row r="558" ht="15.75" customHeight="1">
      <c r="B558" s="58"/>
      <c r="C558" s="58"/>
      <c r="J558" s="18"/>
      <c r="K558" s="59"/>
    </row>
    <row r="559" ht="15.75" customHeight="1">
      <c r="B559" s="58"/>
      <c r="C559" s="58"/>
      <c r="J559" s="18"/>
      <c r="K559" s="59"/>
    </row>
    <row r="560" ht="15.75" customHeight="1">
      <c r="B560" s="58"/>
      <c r="C560" s="58"/>
      <c r="J560" s="18"/>
      <c r="K560" s="59"/>
    </row>
    <row r="561" ht="15.75" customHeight="1">
      <c r="B561" s="58"/>
      <c r="C561" s="58"/>
      <c r="J561" s="18"/>
      <c r="K561" s="59"/>
    </row>
    <row r="562" ht="15.75" customHeight="1">
      <c r="B562" s="58"/>
      <c r="C562" s="58"/>
      <c r="J562" s="18"/>
      <c r="K562" s="59"/>
    </row>
    <row r="563" ht="15.75" customHeight="1">
      <c r="B563" s="58"/>
      <c r="C563" s="58"/>
      <c r="J563" s="18"/>
      <c r="K563" s="59"/>
    </row>
    <row r="564" ht="15.75" customHeight="1">
      <c r="B564" s="58"/>
      <c r="C564" s="58"/>
      <c r="J564" s="18"/>
      <c r="K564" s="59"/>
    </row>
    <row r="565" ht="15.75" customHeight="1">
      <c r="B565" s="58"/>
      <c r="C565" s="58"/>
      <c r="J565" s="18"/>
      <c r="K565" s="59"/>
    </row>
    <row r="566" ht="15.75" customHeight="1">
      <c r="B566" s="58"/>
      <c r="C566" s="58"/>
      <c r="J566" s="18"/>
      <c r="K566" s="59"/>
    </row>
    <row r="567" ht="15.75" customHeight="1">
      <c r="B567" s="58"/>
      <c r="C567" s="58"/>
      <c r="J567" s="18"/>
      <c r="K567" s="59"/>
    </row>
    <row r="568" ht="15.75" customHeight="1">
      <c r="B568" s="58"/>
      <c r="C568" s="58"/>
      <c r="J568" s="18"/>
      <c r="K568" s="59"/>
    </row>
    <row r="569" ht="15.75" customHeight="1">
      <c r="B569" s="58"/>
      <c r="C569" s="58"/>
      <c r="J569" s="18"/>
      <c r="K569" s="59"/>
    </row>
    <row r="570" ht="15.75" customHeight="1">
      <c r="B570" s="58"/>
      <c r="C570" s="58"/>
      <c r="J570" s="18"/>
      <c r="K570" s="59"/>
    </row>
    <row r="571" ht="15.75" customHeight="1">
      <c r="B571" s="58"/>
      <c r="C571" s="58"/>
      <c r="J571" s="18"/>
      <c r="K571" s="59"/>
    </row>
    <row r="572" ht="15.75" customHeight="1">
      <c r="B572" s="58"/>
      <c r="C572" s="58"/>
      <c r="J572" s="18"/>
      <c r="K572" s="59"/>
    </row>
    <row r="573" ht="15.75" customHeight="1">
      <c r="B573" s="58"/>
      <c r="C573" s="58"/>
      <c r="J573" s="18"/>
      <c r="K573" s="59"/>
    </row>
    <row r="574" ht="15.75" customHeight="1">
      <c r="B574" s="58"/>
      <c r="C574" s="58"/>
      <c r="J574" s="18"/>
      <c r="K574" s="59"/>
    </row>
    <row r="575" ht="15.75" customHeight="1">
      <c r="B575" s="58"/>
      <c r="C575" s="58"/>
      <c r="J575" s="18"/>
      <c r="K575" s="59"/>
    </row>
    <row r="576" ht="15.75" customHeight="1">
      <c r="B576" s="58"/>
      <c r="C576" s="58"/>
      <c r="J576" s="18"/>
      <c r="K576" s="59"/>
    </row>
    <row r="577" ht="15.75" customHeight="1">
      <c r="B577" s="58"/>
      <c r="C577" s="58"/>
      <c r="J577" s="18"/>
      <c r="K577" s="59"/>
    </row>
    <row r="578" ht="15.75" customHeight="1">
      <c r="B578" s="58"/>
      <c r="C578" s="58"/>
      <c r="J578" s="18"/>
      <c r="K578" s="59"/>
    </row>
    <row r="579" ht="15.75" customHeight="1">
      <c r="B579" s="58"/>
      <c r="C579" s="58"/>
      <c r="J579" s="18"/>
      <c r="K579" s="59"/>
    </row>
    <row r="580" ht="15.75" customHeight="1">
      <c r="B580" s="58"/>
      <c r="C580" s="58"/>
      <c r="J580" s="18"/>
      <c r="K580" s="59"/>
    </row>
    <row r="581" ht="15.75" customHeight="1">
      <c r="B581" s="58"/>
      <c r="C581" s="58"/>
      <c r="J581" s="18"/>
      <c r="K581" s="59"/>
    </row>
    <row r="582" ht="15.75" customHeight="1">
      <c r="B582" s="58"/>
      <c r="C582" s="58"/>
      <c r="J582" s="18"/>
      <c r="K582" s="59"/>
    </row>
    <row r="583" ht="15.75" customHeight="1">
      <c r="B583" s="58"/>
      <c r="C583" s="58"/>
      <c r="J583" s="18"/>
      <c r="K583" s="59"/>
    </row>
    <row r="584" ht="15.75" customHeight="1">
      <c r="B584" s="58"/>
      <c r="C584" s="58"/>
      <c r="J584" s="18"/>
      <c r="K584" s="59"/>
    </row>
    <row r="585" ht="15.75" customHeight="1">
      <c r="B585" s="58"/>
      <c r="C585" s="58"/>
      <c r="J585" s="18"/>
      <c r="K585" s="59"/>
    </row>
    <row r="586" ht="15.75" customHeight="1">
      <c r="B586" s="58"/>
      <c r="C586" s="58"/>
      <c r="J586" s="18"/>
      <c r="K586" s="59"/>
    </row>
    <row r="587" ht="15.75" customHeight="1">
      <c r="B587" s="58"/>
      <c r="C587" s="58"/>
      <c r="J587" s="18"/>
      <c r="K587" s="59"/>
    </row>
    <row r="588" ht="15.75" customHeight="1">
      <c r="B588" s="58"/>
      <c r="C588" s="58"/>
      <c r="J588" s="18"/>
      <c r="K588" s="59"/>
    </row>
    <row r="589" ht="15.75" customHeight="1">
      <c r="B589" s="58"/>
      <c r="C589" s="58"/>
      <c r="J589" s="18"/>
      <c r="K589" s="59"/>
    </row>
    <row r="590" ht="15.75" customHeight="1">
      <c r="B590" s="58"/>
      <c r="C590" s="58"/>
      <c r="J590" s="18"/>
      <c r="K590" s="59"/>
    </row>
    <row r="591" ht="15.75" customHeight="1">
      <c r="B591" s="58"/>
      <c r="C591" s="58"/>
      <c r="J591" s="18"/>
      <c r="K591" s="59"/>
    </row>
    <row r="592" ht="15.75" customHeight="1">
      <c r="B592" s="58"/>
      <c r="C592" s="58"/>
      <c r="J592" s="18"/>
      <c r="K592" s="59"/>
    </row>
    <row r="593" ht="15.75" customHeight="1">
      <c r="B593" s="58"/>
      <c r="C593" s="58"/>
      <c r="J593" s="18"/>
      <c r="K593" s="59"/>
    </row>
    <row r="594" ht="15.75" customHeight="1">
      <c r="B594" s="58"/>
      <c r="C594" s="58"/>
      <c r="J594" s="18"/>
      <c r="K594" s="59"/>
    </row>
    <row r="595" ht="15.75" customHeight="1">
      <c r="B595" s="58"/>
      <c r="C595" s="58"/>
      <c r="J595" s="18"/>
      <c r="K595" s="59"/>
    </row>
    <row r="596" ht="15.75" customHeight="1">
      <c r="B596" s="58"/>
      <c r="C596" s="58"/>
      <c r="J596" s="18"/>
      <c r="K596" s="59"/>
    </row>
    <row r="597" ht="15.75" customHeight="1">
      <c r="B597" s="58"/>
      <c r="C597" s="58"/>
      <c r="J597" s="18"/>
      <c r="K597" s="59"/>
    </row>
    <row r="598" ht="15.75" customHeight="1">
      <c r="B598" s="58"/>
      <c r="C598" s="58"/>
      <c r="J598" s="18"/>
      <c r="K598" s="59"/>
    </row>
    <row r="599" ht="15.75" customHeight="1">
      <c r="B599" s="58"/>
      <c r="C599" s="58"/>
      <c r="J599" s="18"/>
      <c r="K599" s="59"/>
    </row>
    <row r="600" ht="15.75" customHeight="1">
      <c r="B600" s="58"/>
      <c r="C600" s="58"/>
      <c r="J600" s="18"/>
      <c r="K600" s="59"/>
    </row>
    <row r="601" ht="15.75" customHeight="1">
      <c r="B601" s="58"/>
      <c r="C601" s="58"/>
      <c r="J601" s="18"/>
      <c r="K601" s="59"/>
    </row>
    <row r="602" ht="15.75" customHeight="1">
      <c r="B602" s="58"/>
      <c r="C602" s="58"/>
      <c r="J602" s="18"/>
      <c r="K602" s="59"/>
    </row>
    <row r="603" ht="15.75" customHeight="1">
      <c r="B603" s="58"/>
      <c r="C603" s="58"/>
      <c r="J603" s="18"/>
      <c r="K603" s="59"/>
    </row>
    <row r="604" ht="15.75" customHeight="1">
      <c r="B604" s="58"/>
      <c r="C604" s="58"/>
      <c r="J604" s="18"/>
      <c r="K604" s="59"/>
    </row>
    <row r="605" ht="15.75" customHeight="1">
      <c r="B605" s="58"/>
      <c r="C605" s="58"/>
      <c r="J605" s="18"/>
      <c r="K605" s="59"/>
    </row>
    <row r="606" ht="15.75" customHeight="1">
      <c r="B606" s="58"/>
      <c r="C606" s="58"/>
      <c r="J606" s="18"/>
      <c r="K606" s="59"/>
    </row>
    <row r="607" ht="15.75" customHeight="1">
      <c r="B607" s="58"/>
      <c r="C607" s="58"/>
      <c r="J607" s="18"/>
      <c r="K607" s="59"/>
    </row>
    <row r="608" ht="15.75" customHeight="1">
      <c r="B608" s="58"/>
      <c r="C608" s="58"/>
      <c r="J608" s="18"/>
      <c r="K608" s="59"/>
    </row>
    <row r="609" ht="15.75" customHeight="1">
      <c r="B609" s="58"/>
      <c r="C609" s="58"/>
      <c r="J609" s="18"/>
      <c r="K609" s="59"/>
    </row>
    <row r="610" ht="15.75" customHeight="1">
      <c r="B610" s="58"/>
      <c r="C610" s="58"/>
      <c r="J610" s="18"/>
      <c r="K610" s="59"/>
    </row>
    <row r="611" ht="15.75" customHeight="1">
      <c r="B611" s="58"/>
      <c r="C611" s="58"/>
      <c r="J611" s="18"/>
      <c r="K611" s="59"/>
    </row>
    <row r="612" ht="15.75" customHeight="1">
      <c r="B612" s="58"/>
      <c r="C612" s="58"/>
      <c r="J612" s="18"/>
      <c r="K612" s="59"/>
    </row>
    <row r="613" ht="15.75" customHeight="1">
      <c r="B613" s="58"/>
      <c r="C613" s="58"/>
      <c r="J613" s="18"/>
      <c r="K613" s="59"/>
    </row>
    <row r="614" ht="15.75" customHeight="1">
      <c r="B614" s="58"/>
      <c r="C614" s="58"/>
      <c r="J614" s="18"/>
      <c r="K614" s="59"/>
    </row>
    <row r="615" ht="15.75" customHeight="1">
      <c r="B615" s="58"/>
      <c r="C615" s="58"/>
      <c r="J615" s="18"/>
      <c r="K615" s="59"/>
    </row>
    <row r="616" ht="15.75" customHeight="1">
      <c r="B616" s="58"/>
      <c r="C616" s="58"/>
      <c r="J616" s="18"/>
      <c r="K616" s="59"/>
    </row>
    <row r="617" ht="15.75" customHeight="1">
      <c r="B617" s="58"/>
      <c r="C617" s="58"/>
      <c r="J617" s="18"/>
      <c r="K617" s="59"/>
    </row>
    <row r="618" ht="15.75" customHeight="1">
      <c r="B618" s="58"/>
      <c r="C618" s="58"/>
      <c r="J618" s="18"/>
      <c r="K618" s="59"/>
    </row>
    <row r="619" ht="15.75" customHeight="1">
      <c r="B619" s="58"/>
      <c r="C619" s="58"/>
      <c r="J619" s="18"/>
      <c r="K619" s="59"/>
    </row>
    <row r="620" ht="15.75" customHeight="1">
      <c r="B620" s="58"/>
      <c r="C620" s="58"/>
      <c r="J620" s="18"/>
      <c r="K620" s="59"/>
    </row>
    <row r="621" ht="15.75" customHeight="1">
      <c r="B621" s="58"/>
      <c r="C621" s="58"/>
      <c r="J621" s="18"/>
      <c r="K621" s="59"/>
    </row>
    <row r="622" ht="15.75" customHeight="1">
      <c r="B622" s="58"/>
      <c r="C622" s="58"/>
      <c r="J622" s="18"/>
      <c r="K622" s="59"/>
    </row>
    <row r="623" ht="15.75" customHeight="1">
      <c r="B623" s="58"/>
      <c r="C623" s="58"/>
      <c r="J623" s="18"/>
      <c r="K623" s="59"/>
    </row>
    <row r="624" ht="15.75" customHeight="1">
      <c r="B624" s="58"/>
      <c r="C624" s="58"/>
      <c r="J624" s="18"/>
      <c r="K624" s="59"/>
    </row>
    <row r="625" ht="15.75" customHeight="1">
      <c r="B625" s="58"/>
      <c r="C625" s="58"/>
      <c r="J625" s="18"/>
      <c r="K625" s="59"/>
    </row>
    <row r="626" ht="15.75" customHeight="1">
      <c r="B626" s="58"/>
      <c r="C626" s="58"/>
      <c r="J626" s="18"/>
      <c r="K626" s="59"/>
    </row>
    <row r="627" ht="15.75" customHeight="1">
      <c r="B627" s="58"/>
      <c r="C627" s="58"/>
      <c r="J627" s="18"/>
      <c r="K627" s="59"/>
    </row>
    <row r="628" ht="15.75" customHeight="1">
      <c r="B628" s="58"/>
      <c r="C628" s="58"/>
      <c r="J628" s="18"/>
      <c r="K628" s="59"/>
    </row>
    <row r="629" ht="15.75" customHeight="1">
      <c r="B629" s="58"/>
      <c r="C629" s="58"/>
      <c r="J629" s="18"/>
      <c r="K629" s="59"/>
    </row>
    <row r="630" ht="15.75" customHeight="1">
      <c r="B630" s="58"/>
      <c r="C630" s="58"/>
      <c r="J630" s="18"/>
      <c r="K630" s="59"/>
    </row>
    <row r="631" ht="15.75" customHeight="1">
      <c r="B631" s="58"/>
      <c r="C631" s="58"/>
      <c r="J631" s="18"/>
      <c r="K631" s="59"/>
    </row>
    <row r="632" ht="15.75" customHeight="1">
      <c r="B632" s="58"/>
      <c r="C632" s="58"/>
      <c r="J632" s="18"/>
      <c r="K632" s="59"/>
    </row>
    <row r="633" ht="15.75" customHeight="1">
      <c r="B633" s="58"/>
      <c r="C633" s="58"/>
      <c r="J633" s="18"/>
      <c r="K633" s="59"/>
    </row>
    <row r="634" ht="15.75" customHeight="1">
      <c r="B634" s="58"/>
      <c r="C634" s="58"/>
      <c r="J634" s="18"/>
      <c r="K634" s="59"/>
    </row>
    <row r="635" ht="15.75" customHeight="1">
      <c r="B635" s="58"/>
      <c r="C635" s="58"/>
      <c r="J635" s="18"/>
      <c r="K635" s="59"/>
    </row>
    <row r="636" ht="15.75" customHeight="1">
      <c r="B636" s="58"/>
      <c r="C636" s="58"/>
      <c r="J636" s="18"/>
      <c r="K636" s="59"/>
    </row>
    <row r="637" ht="15.75" customHeight="1">
      <c r="B637" s="58"/>
      <c r="C637" s="58"/>
      <c r="J637" s="18"/>
      <c r="K637" s="59"/>
    </row>
    <row r="638" ht="15.75" customHeight="1">
      <c r="B638" s="58"/>
      <c r="C638" s="58"/>
      <c r="J638" s="18"/>
      <c r="K638" s="59"/>
    </row>
    <row r="639" ht="15.75" customHeight="1">
      <c r="B639" s="58"/>
      <c r="C639" s="58"/>
      <c r="J639" s="18"/>
      <c r="K639" s="59"/>
    </row>
    <row r="640" ht="15.75" customHeight="1">
      <c r="B640" s="58"/>
      <c r="C640" s="58"/>
      <c r="J640" s="18"/>
      <c r="K640" s="59"/>
    </row>
    <row r="641" ht="15.75" customHeight="1">
      <c r="B641" s="58"/>
      <c r="C641" s="58"/>
      <c r="J641" s="18"/>
      <c r="K641" s="59"/>
    </row>
    <row r="642" ht="15.75" customHeight="1">
      <c r="B642" s="58"/>
      <c r="C642" s="58"/>
      <c r="J642" s="18"/>
      <c r="K642" s="59"/>
    </row>
    <row r="643" ht="15.75" customHeight="1">
      <c r="B643" s="58"/>
      <c r="C643" s="58"/>
      <c r="J643" s="18"/>
      <c r="K643" s="59"/>
    </row>
    <row r="644" ht="15.75" customHeight="1">
      <c r="B644" s="58"/>
      <c r="C644" s="58"/>
      <c r="J644" s="18"/>
      <c r="K644" s="59"/>
    </row>
    <row r="645" ht="15.75" customHeight="1">
      <c r="B645" s="58"/>
      <c r="C645" s="58"/>
      <c r="J645" s="18"/>
      <c r="K645" s="59"/>
    </row>
    <row r="646" ht="15.75" customHeight="1">
      <c r="B646" s="58"/>
      <c r="C646" s="58"/>
      <c r="J646" s="18"/>
      <c r="K646" s="59"/>
    </row>
    <row r="647" ht="15.75" customHeight="1">
      <c r="B647" s="58"/>
      <c r="C647" s="58"/>
      <c r="J647" s="18"/>
      <c r="K647" s="59"/>
    </row>
    <row r="648" ht="15.75" customHeight="1">
      <c r="B648" s="58"/>
      <c r="C648" s="58"/>
      <c r="J648" s="18"/>
      <c r="K648" s="59"/>
    </row>
    <row r="649" ht="15.75" customHeight="1">
      <c r="B649" s="58"/>
      <c r="C649" s="58"/>
      <c r="J649" s="18"/>
      <c r="K649" s="59"/>
    </row>
    <row r="650" ht="15.75" customHeight="1">
      <c r="B650" s="58"/>
      <c r="C650" s="58"/>
      <c r="J650" s="18"/>
      <c r="K650" s="59"/>
    </row>
    <row r="651" ht="15.75" customHeight="1">
      <c r="B651" s="58"/>
      <c r="C651" s="58"/>
      <c r="J651" s="18"/>
      <c r="K651" s="59"/>
    </row>
    <row r="652" ht="15.75" customHeight="1">
      <c r="B652" s="58"/>
      <c r="C652" s="58"/>
      <c r="J652" s="18"/>
      <c r="K652" s="59"/>
    </row>
    <row r="653" ht="15.75" customHeight="1">
      <c r="B653" s="58"/>
      <c r="C653" s="58"/>
      <c r="J653" s="18"/>
      <c r="K653" s="59"/>
    </row>
    <row r="654" ht="15.75" customHeight="1">
      <c r="B654" s="58"/>
      <c r="C654" s="58"/>
      <c r="J654" s="18"/>
      <c r="K654" s="59"/>
    </row>
    <row r="655" ht="15.75" customHeight="1">
      <c r="B655" s="58"/>
      <c r="C655" s="58"/>
      <c r="J655" s="18"/>
      <c r="K655" s="59"/>
    </row>
    <row r="656" ht="15.75" customHeight="1">
      <c r="B656" s="58"/>
      <c r="C656" s="58"/>
      <c r="J656" s="18"/>
      <c r="K656" s="59"/>
    </row>
    <row r="657" ht="15.75" customHeight="1">
      <c r="B657" s="58"/>
      <c r="C657" s="58"/>
      <c r="J657" s="18"/>
      <c r="K657" s="59"/>
    </row>
    <row r="658" ht="15.75" customHeight="1">
      <c r="B658" s="58"/>
      <c r="C658" s="58"/>
      <c r="J658" s="18"/>
      <c r="K658" s="59"/>
    </row>
    <row r="659" ht="15.75" customHeight="1">
      <c r="B659" s="58"/>
      <c r="C659" s="58"/>
      <c r="J659" s="18"/>
      <c r="K659" s="59"/>
    </row>
    <row r="660" ht="15.75" customHeight="1">
      <c r="B660" s="58"/>
      <c r="C660" s="58"/>
      <c r="J660" s="18"/>
      <c r="K660" s="59"/>
    </row>
    <row r="661" ht="15.75" customHeight="1">
      <c r="B661" s="58"/>
      <c r="C661" s="58"/>
      <c r="J661" s="18"/>
      <c r="K661" s="59"/>
    </row>
    <row r="662" ht="15.75" customHeight="1">
      <c r="B662" s="58"/>
      <c r="C662" s="58"/>
      <c r="J662" s="18"/>
      <c r="K662" s="59"/>
    </row>
    <row r="663" ht="15.75" customHeight="1">
      <c r="B663" s="58"/>
      <c r="C663" s="58"/>
      <c r="J663" s="18"/>
      <c r="K663" s="59"/>
    </row>
    <row r="664" ht="15.75" customHeight="1">
      <c r="B664" s="58"/>
      <c r="C664" s="58"/>
      <c r="J664" s="18"/>
      <c r="K664" s="59"/>
    </row>
    <row r="665" ht="15.75" customHeight="1">
      <c r="B665" s="58"/>
      <c r="C665" s="58"/>
      <c r="J665" s="18"/>
      <c r="K665" s="59"/>
    </row>
    <row r="666" ht="15.75" customHeight="1">
      <c r="B666" s="58"/>
      <c r="C666" s="58"/>
      <c r="J666" s="18"/>
      <c r="K666" s="59"/>
    </row>
    <row r="667" ht="15.75" customHeight="1">
      <c r="B667" s="58"/>
      <c r="C667" s="58"/>
      <c r="J667" s="18"/>
      <c r="K667" s="59"/>
    </row>
    <row r="668" ht="15.75" customHeight="1">
      <c r="B668" s="58"/>
      <c r="C668" s="58"/>
      <c r="J668" s="18"/>
      <c r="K668" s="59"/>
    </row>
    <row r="669" ht="15.75" customHeight="1">
      <c r="B669" s="58"/>
      <c r="C669" s="58"/>
      <c r="J669" s="18"/>
      <c r="K669" s="59"/>
    </row>
    <row r="670" ht="15.75" customHeight="1">
      <c r="B670" s="58"/>
      <c r="C670" s="58"/>
      <c r="J670" s="18"/>
      <c r="K670" s="59"/>
    </row>
    <row r="671" ht="15.75" customHeight="1">
      <c r="B671" s="58"/>
      <c r="C671" s="58"/>
      <c r="J671" s="18"/>
      <c r="K671" s="59"/>
    </row>
    <row r="672" ht="15.75" customHeight="1">
      <c r="B672" s="58"/>
      <c r="C672" s="58"/>
      <c r="J672" s="18"/>
      <c r="K672" s="59"/>
    </row>
    <row r="673" ht="15.75" customHeight="1">
      <c r="B673" s="58"/>
      <c r="C673" s="58"/>
      <c r="J673" s="18"/>
      <c r="K673" s="59"/>
    </row>
    <row r="674" ht="15.75" customHeight="1">
      <c r="B674" s="58"/>
      <c r="C674" s="58"/>
      <c r="J674" s="18"/>
      <c r="K674" s="59"/>
    </row>
    <row r="675" ht="15.75" customHeight="1">
      <c r="B675" s="58"/>
      <c r="C675" s="58"/>
      <c r="J675" s="18"/>
      <c r="K675" s="59"/>
    </row>
    <row r="676" ht="15.75" customHeight="1">
      <c r="B676" s="58"/>
      <c r="C676" s="58"/>
      <c r="J676" s="18"/>
      <c r="K676" s="59"/>
    </row>
    <row r="677" ht="15.75" customHeight="1">
      <c r="B677" s="58"/>
      <c r="C677" s="58"/>
      <c r="J677" s="18"/>
      <c r="K677" s="59"/>
    </row>
    <row r="678" ht="15.75" customHeight="1">
      <c r="B678" s="58"/>
      <c r="C678" s="58"/>
      <c r="J678" s="18"/>
      <c r="K678" s="59"/>
    </row>
    <row r="679" ht="15.75" customHeight="1">
      <c r="B679" s="58"/>
      <c r="C679" s="58"/>
      <c r="J679" s="18"/>
      <c r="K679" s="59"/>
    </row>
    <row r="680" ht="15.75" customHeight="1">
      <c r="B680" s="58"/>
      <c r="C680" s="58"/>
      <c r="J680" s="18"/>
      <c r="K680" s="59"/>
    </row>
    <row r="681" ht="15.75" customHeight="1">
      <c r="B681" s="58"/>
      <c r="C681" s="58"/>
      <c r="J681" s="18"/>
      <c r="K681" s="59"/>
    </row>
    <row r="682" ht="15.75" customHeight="1">
      <c r="B682" s="58"/>
      <c r="C682" s="58"/>
      <c r="J682" s="18"/>
      <c r="K682" s="59"/>
    </row>
    <row r="683" ht="15.75" customHeight="1">
      <c r="B683" s="58"/>
      <c r="C683" s="58"/>
      <c r="J683" s="18"/>
      <c r="K683" s="59"/>
    </row>
    <row r="684" ht="15.75" customHeight="1">
      <c r="B684" s="58"/>
      <c r="C684" s="58"/>
      <c r="J684" s="18"/>
      <c r="K684" s="59"/>
    </row>
    <row r="685" ht="15.75" customHeight="1">
      <c r="B685" s="58"/>
      <c r="C685" s="58"/>
      <c r="J685" s="18"/>
      <c r="K685" s="59"/>
    </row>
    <row r="686" ht="15.75" customHeight="1">
      <c r="B686" s="58"/>
      <c r="C686" s="58"/>
      <c r="J686" s="18"/>
      <c r="K686" s="59"/>
    </row>
    <row r="687" ht="15.75" customHeight="1">
      <c r="B687" s="58"/>
      <c r="C687" s="58"/>
      <c r="J687" s="18"/>
      <c r="K687" s="59"/>
    </row>
    <row r="688" ht="15.75" customHeight="1">
      <c r="B688" s="58"/>
      <c r="C688" s="58"/>
      <c r="J688" s="18"/>
      <c r="K688" s="59"/>
    </row>
    <row r="689" ht="15.75" customHeight="1">
      <c r="B689" s="58"/>
      <c r="C689" s="58"/>
      <c r="J689" s="18"/>
      <c r="K689" s="59"/>
    </row>
    <row r="690" ht="15.75" customHeight="1">
      <c r="B690" s="58"/>
      <c r="C690" s="58"/>
      <c r="J690" s="18"/>
      <c r="K690" s="59"/>
    </row>
    <row r="691" ht="15.75" customHeight="1">
      <c r="B691" s="58"/>
      <c r="C691" s="58"/>
      <c r="J691" s="18"/>
      <c r="K691" s="59"/>
    </row>
    <row r="692" ht="15.75" customHeight="1">
      <c r="B692" s="58"/>
      <c r="C692" s="58"/>
      <c r="J692" s="18"/>
      <c r="K692" s="59"/>
    </row>
    <row r="693" ht="15.75" customHeight="1">
      <c r="B693" s="58"/>
      <c r="C693" s="58"/>
      <c r="J693" s="18"/>
      <c r="K693" s="59"/>
    </row>
    <row r="694" ht="15.75" customHeight="1">
      <c r="B694" s="58"/>
      <c r="C694" s="58"/>
      <c r="J694" s="18"/>
      <c r="K694" s="59"/>
    </row>
    <row r="695" ht="15.75" customHeight="1">
      <c r="B695" s="58"/>
      <c r="C695" s="58"/>
      <c r="J695" s="18"/>
      <c r="K695" s="59"/>
    </row>
    <row r="696" ht="15.75" customHeight="1">
      <c r="B696" s="58"/>
      <c r="C696" s="58"/>
      <c r="J696" s="18"/>
      <c r="K696" s="59"/>
    </row>
    <row r="697" ht="15.75" customHeight="1">
      <c r="B697" s="58"/>
      <c r="C697" s="58"/>
      <c r="J697" s="18"/>
      <c r="K697" s="59"/>
    </row>
    <row r="698" ht="15.75" customHeight="1">
      <c r="B698" s="58"/>
      <c r="C698" s="58"/>
      <c r="J698" s="18"/>
      <c r="K698" s="59"/>
    </row>
    <row r="699" ht="15.75" customHeight="1">
      <c r="B699" s="58"/>
      <c r="C699" s="58"/>
      <c r="J699" s="18"/>
      <c r="K699" s="59"/>
    </row>
    <row r="700" ht="15.75" customHeight="1">
      <c r="B700" s="58"/>
      <c r="C700" s="58"/>
      <c r="J700" s="18"/>
      <c r="K700" s="59"/>
    </row>
    <row r="701" ht="15.75" customHeight="1">
      <c r="B701" s="58"/>
      <c r="C701" s="58"/>
      <c r="J701" s="18"/>
      <c r="K701" s="59"/>
    </row>
    <row r="702" ht="15.75" customHeight="1">
      <c r="B702" s="58"/>
      <c r="C702" s="58"/>
      <c r="J702" s="18"/>
      <c r="K702" s="59"/>
    </row>
    <row r="703" ht="15.75" customHeight="1">
      <c r="B703" s="58"/>
      <c r="C703" s="58"/>
      <c r="J703" s="18"/>
      <c r="K703" s="59"/>
    </row>
    <row r="704" ht="15.75" customHeight="1">
      <c r="B704" s="58"/>
      <c r="C704" s="58"/>
      <c r="J704" s="18"/>
      <c r="K704" s="59"/>
    </row>
    <row r="705" ht="15.75" customHeight="1">
      <c r="B705" s="58"/>
      <c r="C705" s="58"/>
      <c r="J705" s="18"/>
      <c r="K705" s="59"/>
    </row>
    <row r="706" ht="15.75" customHeight="1">
      <c r="B706" s="58"/>
      <c r="C706" s="58"/>
      <c r="J706" s="18"/>
      <c r="K706" s="59"/>
    </row>
    <row r="707" ht="15.75" customHeight="1">
      <c r="B707" s="58"/>
      <c r="C707" s="58"/>
      <c r="J707" s="18"/>
      <c r="K707" s="59"/>
    </row>
    <row r="708" ht="15.75" customHeight="1">
      <c r="B708" s="58"/>
      <c r="C708" s="58"/>
      <c r="J708" s="18"/>
      <c r="K708" s="59"/>
    </row>
    <row r="709" ht="15.75" customHeight="1">
      <c r="B709" s="58"/>
      <c r="C709" s="58"/>
      <c r="J709" s="18"/>
      <c r="K709" s="59"/>
    </row>
    <row r="710" ht="15.75" customHeight="1">
      <c r="B710" s="58"/>
      <c r="C710" s="58"/>
      <c r="J710" s="18"/>
      <c r="K710" s="59"/>
    </row>
    <row r="711" ht="15.75" customHeight="1">
      <c r="B711" s="58"/>
      <c r="C711" s="58"/>
      <c r="J711" s="18"/>
      <c r="K711" s="59"/>
    </row>
    <row r="712" ht="15.75" customHeight="1">
      <c r="B712" s="58"/>
      <c r="C712" s="58"/>
      <c r="J712" s="18"/>
      <c r="K712" s="59"/>
    </row>
    <row r="713" ht="15.75" customHeight="1">
      <c r="B713" s="58"/>
      <c r="C713" s="58"/>
      <c r="J713" s="18"/>
      <c r="K713" s="59"/>
    </row>
    <row r="714" ht="15.75" customHeight="1">
      <c r="B714" s="58"/>
      <c r="C714" s="58"/>
      <c r="J714" s="18"/>
      <c r="K714" s="59"/>
    </row>
    <row r="715" ht="15.75" customHeight="1">
      <c r="B715" s="58"/>
      <c r="C715" s="58"/>
      <c r="J715" s="18"/>
      <c r="K715" s="59"/>
    </row>
    <row r="716" ht="15.75" customHeight="1">
      <c r="B716" s="58"/>
      <c r="C716" s="58"/>
      <c r="J716" s="18"/>
      <c r="K716" s="59"/>
    </row>
    <row r="717" ht="15.75" customHeight="1">
      <c r="B717" s="58"/>
      <c r="C717" s="58"/>
      <c r="J717" s="18"/>
      <c r="K717" s="59"/>
    </row>
    <row r="718" ht="15.75" customHeight="1">
      <c r="B718" s="58"/>
      <c r="C718" s="58"/>
      <c r="J718" s="18"/>
      <c r="K718" s="59"/>
    </row>
    <row r="719" ht="15.75" customHeight="1">
      <c r="B719" s="58"/>
      <c r="C719" s="58"/>
      <c r="J719" s="18"/>
      <c r="K719" s="59"/>
    </row>
    <row r="720" ht="15.75" customHeight="1">
      <c r="B720" s="58"/>
      <c r="C720" s="58"/>
      <c r="J720" s="18"/>
      <c r="K720" s="59"/>
    </row>
    <row r="721" ht="15.75" customHeight="1">
      <c r="B721" s="58"/>
      <c r="C721" s="58"/>
      <c r="J721" s="18"/>
      <c r="K721" s="59"/>
    </row>
    <row r="722" ht="15.75" customHeight="1">
      <c r="B722" s="58"/>
      <c r="C722" s="58"/>
      <c r="J722" s="18"/>
      <c r="K722" s="59"/>
    </row>
    <row r="723" ht="15.75" customHeight="1">
      <c r="B723" s="58"/>
      <c r="C723" s="58"/>
      <c r="J723" s="18"/>
      <c r="K723" s="59"/>
    </row>
    <row r="724" ht="15.75" customHeight="1">
      <c r="B724" s="58"/>
      <c r="C724" s="58"/>
      <c r="J724" s="18"/>
      <c r="K724" s="59"/>
    </row>
    <row r="725" ht="15.75" customHeight="1">
      <c r="B725" s="58"/>
      <c r="C725" s="58"/>
      <c r="J725" s="18"/>
      <c r="K725" s="59"/>
    </row>
    <row r="726" ht="15.75" customHeight="1">
      <c r="B726" s="58"/>
      <c r="C726" s="58"/>
      <c r="J726" s="18"/>
      <c r="K726" s="59"/>
    </row>
    <row r="727" ht="15.75" customHeight="1">
      <c r="B727" s="58"/>
      <c r="C727" s="58"/>
      <c r="J727" s="18"/>
      <c r="K727" s="59"/>
    </row>
    <row r="728" ht="15.75" customHeight="1">
      <c r="B728" s="58"/>
      <c r="C728" s="58"/>
      <c r="J728" s="18"/>
      <c r="K728" s="59"/>
    </row>
    <row r="729" ht="15.75" customHeight="1">
      <c r="B729" s="58"/>
      <c r="C729" s="58"/>
      <c r="J729" s="18"/>
      <c r="K729" s="59"/>
    </row>
    <row r="730" ht="15.75" customHeight="1">
      <c r="B730" s="58"/>
      <c r="C730" s="58"/>
      <c r="J730" s="18"/>
      <c r="K730" s="59"/>
    </row>
    <row r="731" ht="15.75" customHeight="1">
      <c r="B731" s="58"/>
      <c r="C731" s="58"/>
      <c r="J731" s="18"/>
      <c r="K731" s="59"/>
    </row>
    <row r="732" ht="15.75" customHeight="1">
      <c r="B732" s="58"/>
      <c r="C732" s="58"/>
      <c r="J732" s="18"/>
      <c r="K732" s="59"/>
    </row>
    <row r="733" ht="15.75" customHeight="1">
      <c r="B733" s="58"/>
      <c r="C733" s="58"/>
      <c r="J733" s="18"/>
      <c r="K733" s="59"/>
    </row>
    <row r="734" ht="15.75" customHeight="1">
      <c r="B734" s="58"/>
      <c r="C734" s="58"/>
      <c r="J734" s="18"/>
      <c r="K734" s="59"/>
    </row>
    <row r="735" ht="15.75" customHeight="1">
      <c r="B735" s="58"/>
      <c r="C735" s="58"/>
      <c r="J735" s="18"/>
      <c r="K735" s="59"/>
    </row>
    <row r="736" ht="15.75" customHeight="1">
      <c r="B736" s="58"/>
      <c r="C736" s="58"/>
      <c r="J736" s="18"/>
      <c r="K736" s="59"/>
    </row>
    <row r="737" ht="15.75" customHeight="1">
      <c r="B737" s="58"/>
      <c r="C737" s="58"/>
      <c r="J737" s="18"/>
      <c r="K737" s="59"/>
    </row>
    <row r="738" ht="15.75" customHeight="1">
      <c r="B738" s="58"/>
      <c r="C738" s="58"/>
      <c r="J738" s="18"/>
      <c r="K738" s="59"/>
    </row>
    <row r="739" ht="15.75" customHeight="1">
      <c r="B739" s="58"/>
      <c r="C739" s="58"/>
      <c r="J739" s="18"/>
      <c r="K739" s="59"/>
    </row>
    <row r="740" ht="15.75" customHeight="1">
      <c r="B740" s="58"/>
      <c r="C740" s="58"/>
      <c r="J740" s="18"/>
      <c r="K740" s="59"/>
    </row>
    <row r="741" ht="15.75" customHeight="1">
      <c r="B741" s="58"/>
      <c r="C741" s="58"/>
      <c r="J741" s="18"/>
      <c r="K741" s="59"/>
    </row>
    <row r="742" ht="15.75" customHeight="1">
      <c r="B742" s="58"/>
      <c r="C742" s="58"/>
      <c r="J742" s="18"/>
      <c r="K742" s="59"/>
    </row>
    <row r="743" ht="15.75" customHeight="1">
      <c r="B743" s="58"/>
      <c r="C743" s="58"/>
      <c r="J743" s="18"/>
      <c r="K743" s="59"/>
    </row>
    <row r="744" ht="15.75" customHeight="1">
      <c r="B744" s="58"/>
      <c r="C744" s="58"/>
      <c r="J744" s="18"/>
      <c r="K744" s="59"/>
    </row>
    <row r="745" ht="15.75" customHeight="1">
      <c r="B745" s="58"/>
      <c r="C745" s="58"/>
      <c r="J745" s="18"/>
      <c r="K745" s="59"/>
    </row>
    <row r="746" ht="15.75" customHeight="1">
      <c r="B746" s="58"/>
      <c r="C746" s="58"/>
      <c r="J746" s="18"/>
      <c r="K746" s="59"/>
    </row>
    <row r="747" ht="15.75" customHeight="1">
      <c r="B747" s="58"/>
      <c r="C747" s="58"/>
      <c r="J747" s="18"/>
      <c r="K747" s="59"/>
    </row>
    <row r="748" ht="15.75" customHeight="1">
      <c r="B748" s="58"/>
      <c r="C748" s="58"/>
      <c r="J748" s="18"/>
      <c r="K748" s="59"/>
    </row>
    <row r="749" ht="15.75" customHeight="1">
      <c r="B749" s="58"/>
      <c r="C749" s="58"/>
      <c r="J749" s="18"/>
      <c r="K749" s="59"/>
    </row>
    <row r="750" ht="15.75" customHeight="1">
      <c r="B750" s="58"/>
      <c r="C750" s="58"/>
      <c r="J750" s="18"/>
      <c r="K750" s="59"/>
    </row>
    <row r="751" ht="15.75" customHeight="1">
      <c r="B751" s="58"/>
      <c r="C751" s="58"/>
      <c r="J751" s="18"/>
      <c r="K751" s="59"/>
    </row>
    <row r="752" ht="15.75" customHeight="1">
      <c r="B752" s="58"/>
      <c r="C752" s="58"/>
      <c r="J752" s="18"/>
      <c r="K752" s="59"/>
    </row>
    <row r="753" ht="15.75" customHeight="1">
      <c r="B753" s="58"/>
      <c r="C753" s="58"/>
      <c r="J753" s="18"/>
      <c r="K753" s="59"/>
    </row>
    <row r="754" ht="15.75" customHeight="1">
      <c r="B754" s="58"/>
      <c r="C754" s="58"/>
      <c r="J754" s="18"/>
      <c r="K754" s="59"/>
    </row>
    <row r="755" ht="15.75" customHeight="1">
      <c r="B755" s="58"/>
      <c r="C755" s="58"/>
      <c r="J755" s="18"/>
      <c r="K755" s="59"/>
    </row>
    <row r="756" ht="15.75" customHeight="1">
      <c r="B756" s="58"/>
      <c r="C756" s="58"/>
      <c r="J756" s="18"/>
      <c r="K756" s="59"/>
    </row>
    <row r="757" ht="15.75" customHeight="1">
      <c r="B757" s="58"/>
      <c r="C757" s="58"/>
      <c r="J757" s="18"/>
      <c r="K757" s="59"/>
    </row>
    <row r="758" ht="15.75" customHeight="1">
      <c r="B758" s="58"/>
      <c r="C758" s="58"/>
      <c r="J758" s="18"/>
      <c r="K758" s="59"/>
    </row>
    <row r="759" ht="15.75" customHeight="1">
      <c r="B759" s="58"/>
      <c r="C759" s="58"/>
      <c r="J759" s="18"/>
      <c r="K759" s="59"/>
    </row>
    <row r="760" ht="15.75" customHeight="1">
      <c r="B760" s="58"/>
      <c r="C760" s="58"/>
      <c r="J760" s="18"/>
      <c r="K760" s="59"/>
    </row>
    <row r="761" ht="15.75" customHeight="1">
      <c r="B761" s="58"/>
      <c r="C761" s="58"/>
      <c r="J761" s="18"/>
      <c r="K761" s="59"/>
    </row>
    <row r="762" ht="15.75" customHeight="1">
      <c r="B762" s="58"/>
      <c r="C762" s="58"/>
      <c r="J762" s="18"/>
      <c r="K762" s="59"/>
    </row>
    <row r="763" ht="15.75" customHeight="1">
      <c r="B763" s="58"/>
      <c r="C763" s="58"/>
      <c r="J763" s="18"/>
      <c r="K763" s="59"/>
    </row>
    <row r="764" ht="15.75" customHeight="1">
      <c r="B764" s="58"/>
      <c r="C764" s="58"/>
      <c r="J764" s="18"/>
      <c r="K764" s="59"/>
    </row>
    <row r="765" ht="15.75" customHeight="1">
      <c r="B765" s="58"/>
      <c r="C765" s="58"/>
      <c r="J765" s="18"/>
      <c r="K765" s="59"/>
    </row>
    <row r="766" ht="15.75" customHeight="1">
      <c r="B766" s="58"/>
      <c r="C766" s="58"/>
      <c r="J766" s="18"/>
      <c r="K766" s="59"/>
    </row>
    <row r="767" ht="15.75" customHeight="1">
      <c r="B767" s="58"/>
      <c r="C767" s="58"/>
      <c r="J767" s="18"/>
      <c r="K767" s="59"/>
    </row>
    <row r="768" ht="15.75" customHeight="1">
      <c r="B768" s="58"/>
      <c r="C768" s="58"/>
      <c r="J768" s="18"/>
      <c r="K768" s="59"/>
    </row>
    <row r="769" ht="15.75" customHeight="1">
      <c r="B769" s="58"/>
      <c r="C769" s="58"/>
      <c r="J769" s="18"/>
      <c r="K769" s="59"/>
    </row>
    <row r="770" ht="15.75" customHeight="1">
      <c r="B770" s="58"/>
      <c r="C770" s="58"/>
      <c r="J770" s="18"/>
      <c r="K770" s="59"/>
    </row>
    <row r="771" ht="15.75" customHeight="1">
      <c r="B771" s="58"/>
      <c r="C771" s="58"/>
      <c r="J771" s="18"/>
      <c r="K771" s="59"/>
    </row>
    <row r="772" ht="15.75" customHeight="1">
      <c r="B772" s="58"/>
      <c r="C772" s="58"/>
      <c r="J772" s="18"/>
      <c r="K772" s="59"/>
    </row>
    <row r="773" ht="15.75" customHeight="1">
      <c r="B773" s="58"/>
      <c r="C773" s="58"/>
      <c r="J773" s="18"/>
      <c r="K773" s="59"/>
    </row>
    <row r="774" ht="15.75" customHeight="1">
      <c r="B774" s="58"/>
      <c r="C774" s="58"/>
      <c r="J774" s="18"/>
      <c r="K774" s="59"/>
    </row>
    <row r="775" ht="15.75" customHeight="1">
      <c r="B775" s="58"/>
      <c r="C775" s="58"/>
      <c r="J775" s="18"/>
      <c r="K775" s="59"/>
    </row>
    <row r="776" ht="15.75" customHeight="1">
      <c r="B776" s="58"/>
      <c r="C776" s="58"/>
      <c r="J776" s="18"/>
      <c r="K776" s="59"/>
    </row>
    <row r="777" ht="15.75" customHeight="1">
      <c r="B777" s="58"/>
      <c r="C777" s="58"/>
      <c r="J777" s="18"/>
      <c r="K777" s="59"/>
    </row>
    <row r="778" ht="15.75" customHeight="1">
      <c r="B778" s="58"/>
      <c r="C778" s="58"/>
      <c r="J778" s="18"/>
      <c r="K778" s="59"/>
    </row>
    <row r="779" ht="15.75" customHeight="1">
      <c r="B779" s="58"/>
      <c r="C779" s="58"/>
      <c r="J779" s="18"/>
      <c r="K779" s="59"/>
    </row>
    <row r="780" ht="15.75" customHeight="1">
      <c r="B780" s="58"/>
      <c r="C780" s="58"/>
      <c r="J780" s="18"/>
      <c r="K780" s="59"/>
    </row>
    <row r="781" ht="15.75" customHeight="1">
      <c r="B781" s="58"/>
      <c r="C781" s="58"/>
      <c r="J781" s="18"/>
      <c r="K781" s="59"/>
    </row>
    <row r="782" ht="15.75" customHeight="1">
      <c r="B782" s="58"/>
      <c r="C782" s="58"/>
      <c r="J782" s="18"/>
      <c r="K782" s="59"/>
    </row>
    <row r="783" ht="15.75" customHeight="1">
      <c r="B783" s="58"/>
      <c r="C783" s="58"/>
      <c r="J783" s="18"/>
      <c r="K783" s="59"/>
    </row>
    <row r="784" ht="15.75" customHeight="1">
      <c r="B784" s="58"/>
      <c r="C784" s="58"/>
      <c r="J784" s="18"/>
      <c r="K784" s="59"/>
    </row>
    <row r="785" ht="15.75" customHeight="1">
      <c r="B785" s="58"/>
      <c r="C785" s="58"/>
      <c r="J785" s="18"/>
      <c r="K785" s="59"/>
    </row>
    <row r="786" ht="15.75" customHeight="1">
      <c r="B786" s="58"/>
      <c r="C786" s="58"/>
      <c r="J786" s="18"/>
      <c r="K786" s="59"/>
    </row>
    <row r="787" ht="15.75" customHeight="1">
      <c r="B787" s="58"/>
      <c r="C787" s="58"/>
      <c r="J787" s="18"/>
      <c r="K787" s="59"/>
    </row>
    <row r="788" ht="15.75" customHeight="1">
      <c r="B788" s="58"/>
      <c r="C788" s="58"/>
      <c r="J788" s="18"/>
      <c r="K788" s="59"/>
    </row>
    <row r="789" ht="15.75" customHeight="1">
      <c r="B789" s="58"/>
      <c r="C789" s="58"/>
      <c r="J789" s="18"/>
      <c r="K789" s="59"/>
    </row>
    <row r="790" ht="15.75" customHeight="1">
      <c r="B790" s="58"/>
      <c r="C790" s="58"/>
      <c r="J790" s="18"/>
      <c r="K790" s="59"/>
    </row>
    <row r="791" ht="15.75" customHeight="1">
      <c r="B791" s="58"/>
      <c r="C791" s="58"/>
      <c r="J791" s="18"/>
      <c r="K791" s="59"/>
    </row>
    <row r="792" ht="15.75" customHeight="1">
      <c r="B792" s="58"/>
      <c r="C792" s="58"/>
      <c r="J792" s="18"/>
      <c r="K792" s="59"/>
    </row>
    <row r="793" ht="15.75" customHeight="1">
      <c r="B793" s="58"/>
      <c r="C793" s="58"/>
      <c r="J793" s="18"/>
      <c r="K793" s="59"/>
    </row>
    <row r="794" ht="15.75" customHeight="1">
      <c r="B794" s="58"/>
      <c r="C794" s="58"/>
      <c r="J794" s="18"/>
      <c r="K794" s="59"/>
    </row>
    <row r="795" ht="15.75" customHeight="1">
      <c r="B795" s="58"/>
      <c r="C795" s="58"/>
      <c r="J795" s="18"/>
      <c r="K795" s="59"/>
    </row>
    <row r="796" ht="15.75" customHeight="1">
      <c r="B796" s="58"/>
      <c r="C796" s="58"/>
      <c r="J796" s="18"/>
      <c r="K796" s="59"/>
    </row>
    <row r="797" ht="15.75" customHeight="1">
      <c r="B797" s="58"/>
      <c r="C797" s="58"/>
      <c r="J797" s="18"/>
      <c r="K797" s="59"/>
    </row>
    <row r="798" ht="15.75" customHeight="1">
      <c r="B798" s="58"/>
      <c r="C798" s="58"/>
      <c r="J798" s="18"/>
      <c r="K798" s="59"/>
    </row>
    <row r="799" ht="15.75" customHeight="1">
      <c r="B799" s="58"/>
      <c r="C799" s="58"/>
      <c r="J799" s="18"/>
      <c r="K799" s="59"/>
    </row>
    <row r="800" ht="15.75" customHeight="1">
      <c r="B800" s="58"/>
      <c r="C800" s="58"/>
      <c r="J800" s="18"/>
      <c r="K800" s="59"/>
    </row>
    <row r="801" ht="15.75" customHeight="1">
      <c r="B801" s="58"/>
      <c r="C801" s="58"/>
      <c r="J801" s="18"/>
      <c r="K801" s="59"/>
    </row>
    <row r="802" ht="15.75" customHeight="1">
      <c r="B802" s="58"/>
      <c r="C802" s="58"/>
      <c r="J802" s="18"/>
      <c r="K802" s="59"/>
    </row>
    <row r="803" ht="15.75" customHeight="1">
      <c r="B803" s="58"/>
      <c r="C803" s="58"/>
      <c r="J803" s="18"/>
      <c r="K803" s="59"/>
    </row>
    <row r="804" ht="15.75" customHeight="1">
      <c r="B804" s="58"/>
      <c r="C804" s="58"/>
      <c r="J804" s="18"/>
      <c r="K804" s="59"/>
    </row>
    <row r="805" ht="15.75" customHeight="1">
      <c r="B805" s="58"/>
      <c r="C805" s="58"/>
      <c r="J805" s="18"/>
      <c r="K805" s="59"/>
    </row>
    <row r="806" ht="15.75" customHeight="1">
      <c r="B806" s="58"/>
      <c r="C806" s="58"/>
      <c r="J806" s="18"/>
      <c r="K806" s="59"/>
    </row>
    <row r="807" ht="15.75" customHeight="1">
      <c r="B807" s="58"/>
      <c r="C807" s="58"/>
      <c r="J807" s="18"/>
      <c r="K807" s="59"/>
    </row>
    <row r="808" ht="15.75" customHeight="1">
      <c r="B808" s="58"/>
      <c r="C808" s="58"/>
      <c r="J808" s="18"/>
      <c r="K808" s="59"/>
    </row>
    <row r="809" ht="15.75" customHeight="1">
      <c r="B809" s="58"/>
      <c r="C809" s="58"/>
      <c r="J809" s="18"/>
      <c r="K809" s="59"/>
    </row>
    <row r="810" ht="15.75" customHeight="1">
      <c r="B810" s="58"/>
      <c r="C810" s="58"/>
      <c r="J810" s="18"/>
      <c r="K810" s="59"/>
    </row>
    <row r="811" ht="15.75" customHeight="1">
      <c r="B811" s="58"/>
      <c r="C811" s="58"/>
      <c r="J811" s="18"/>
      <c r="K811" s="59"/>
    </row>
    <row r="812" ht="15.75" customHeight="1">
      <c r="B812" s="58"/>
      <c r="C812" s="58"/>
      <c r="J812" s="18"/>
      <c r="K812" s="59"/>
    </row>
    <row r="813" ht="15.75" customHeight="1">
      <c r="B813" s="58"/>
      <c r="C813" s="58"/>
      <c r="J813" s="18"/>
      <c r="K813" s="59"/>
    </row>
    <row r="814" ht="15.75" customHeight="1">
      <c r="B814" s="58"/>
      <c r="C814" s="58"/>
      <c r="J814" s="18"/>
      <c r="K814" s="59"/>
    </row>
    <row r="815" ht="15.75" customHeight="1">
      <c r="B815" s="58"/>
      <c r="C815" s="58"/>
      <c r="J815" s="18"/>
      <c r="K815" s="59"/>
    </row>
    <row r="816" ht="15.75" customHeight="1">
      <c r="B816" s="58"/>
      <c r="C816" s="58"/>
      <c r="J816" s="18"/>
      <c r="K816" s="59"/>
    </row>
    <row r="817" ht="15.75" customHeight="1">
      <c r="B817" s="58"/>
      <c r="C817" s="58"/>
      <c r="J817" s="18"/>
      <c r="K817" s="59"/>
    </row>
    <row r="818" ht="15.75" customHeight="1">
      <c r="B818" s="58"/>
      <c r="C818" s="58"/>
      <c r="J818" s="18"/>
      <c r="K818" s="59"/>
    </row>
    <row r="819" ht="15.75" customHeight="1">
      <c r="B819" s="58"/>
      <c r="C819" s="58"/>
      <c r="J819" s="18"/>
      <c r="K819" s="59"/>
    </row>
    <row r="820" ht="15.75" customHeight="1">
      <c r="B820" s="58"/>
      <c r="C820" s="58"/>
      <c r="J820" s="18"/>
      <c r="K820" s="59"/>
    </row>
    <row r="821" ht="15.75" customHeight="1">
      <c r="B821" s="58"/>
      <c r="C821" s="58"/>
      <c r="J821" s="18"/>
      <c r="K821" s="59"/>
    </row>
    <row r="822" ht="15.75" customHeight="1">
      <c r="B822" s="58"/>
      <c r="C822" s="58"/>
      <c r="J822" s="18"/>
      <c r="K822" s="59"/>
    </row>
    <row r="823" ht="15.75" customHeight="1">
      <c r="B823" s="58"/>
      <c r="C823" s="58"/>
      <c r="J823" s="18"/>
      <c r="K823" s="59"/>
    </row>
    <row r="824" ht="15.75" customHeight="1">
      <c r="B824" s="58"/>
      <c r="C824" s="58"/>
      <c r="J824" s="18"/>
      <c r="K824" s="59"/>
    </row>
    <row r="825" ht="15.75" customHeight="1">
      <c r="B825" s="58"/>
      <c r="C825" s="58"/>
      <c r="J825" s="18"/>
      <c r="K825" s="59"/>
    </row>
    <row r="826" ht="15.75" customHeight="1">
      <c r="B826" s="58"/>
      <c r="C826" s="58"/>
      <c r="J826" s="18"/>
      <c r="K826" s="59"/>
    </row>
    <row r="827" ht="15.75" customHeight="1">
      <c r="B827" s="58"/>
      <c r="C827" s="58"/>
      <c r="J827" s="18"/>
      <c r="K827" s="59"/>
    </row>
    <row r="828" ht="15.75" customHeight="1">
      <c r="B828" s="58"/>
      <c r="C828" s="58"/>
      <c r="J828" s="18"/>
      <c r="K828" s="59"/>
    </row>
    <row r="829" ht="15.75" customHeight="1">
      <c r="B829" s="58"/>
      <c r="C829" s="58"/>
      <c r="J829" s="18"/>
      <c r="K829" s="59"/>
    </row>
    <row r="830" ht="15.75" customHeight="1">
      <c r="B830" s="58"/>
      <c r="C830" s="58"/>
      <c r="J830" s="18"/>
      <c r="K830" s="59"/>
    </row>
    <row r="831" ht="15.75" customHeight="1">
      <c r="B831" s="58"/>
      <c r="C831" s="58"/>
      <c r="J831" s="18"/>
      <c r="K831" s="59"/>
    </row>
    <row r="832" ht="15.75" customHeight="1">
      <c r="B832" s="58"/>
      <c r="C832" s="58"/>
      <c r="J832" s="18"/>
      <c r="K832" s="59"/>
    </row>
    <row r="833" ht="15.75" customHeight="1">
      <c r="B833" s="58"/>
      <c r="C833" s="58"/>
      <c r="J833" s="18"/>
      <c r="K833" s="59"/>
    </row>
    <row r="834" ht="15.75" customHeight="1">
      <c r="B834" s="58"/>
      <c r="C834" s="58"/>
      <c r="J834" s="18"/>
      <c r="K834" s="59"/>
    </row>
    <row r="835" ht="15.75" customHeight="1">
      <c r="B835" s="58"/>
      <c r="C835" s="58"/>
      <c r="J835" s="18"/>
      <c r="K835" s="59"/>
    </row>
    <row r="836" ht="15.75" customHeight="1">
      <c r="B836" s="58"/>
      <c r="C836" s="58"/>
      <c r="J836" s="18"/>
      <c r="K836" s="59"/>
    </row>
    <row r="837" ht="15.75" customHeight="1">
      <c r="B837" s="58"/>
      <c r="C837" s="58"/>
      <c r="J837" s="18"/>
      <c r="K837" s="59"/>
    </row>
    <row r="838" ht="15.75" customHeight="1">
      <c r="B838" s="58"/>
      <c r="C838" s="58"/>
      <c r="J838" s="18"/>
      <c r="K838" s="59"/>
    </row>
    <row r="839" ht="15.75" customHeight="1">
      <c r="B839" s="58"/>
      <c r="C839" s="58"/>
      <c r="J839" s="18"/>
      <c r="K839" s="59"/>
    </row>
    <row r="840" ht="15.75" customHeight="1">
      <c r="B840" s="58"/>
      <c r="C840" s="58"/>
      <c r="J840" s="18"/>
      <c r="K840" s="59"/>
    </row>
    <row r="841" ht="15.75" customHeight="1">
      <c r="B841" s="58"/>
      <c r="C841" s="58"/>
      <c r="J841" s="18"/>
      <c r="K841" s="59"/>
    </row>
    <row r="842" ht="15.75" customHeight="1">
      <c r="B842" s="58"/>
      <c r="C842" s="58"/>
      <c r="J842" s="18"/>
      <c r="K842" s="59"/>
    </row>
    <row r="843" ht="15.75" customHeight="1">
      <c r="B843" s="58"/>
      <c r="C843" s="58"/>
      <c r="J843" s="18"/>
      <c r="K843" s="59"/>
    </row>
    <row r="844" ht="15.75" customHeight="1">
      <c r="B844" s="58"/>
      <c r="C844" s="58"/>
      <c r="J844" s="18"/>
      <c r="K844" s="59"/>
    </row>
    <row r="845" ht="15.75" customHeight="1">
      <c r="B845" s="58"/>
      <c r="C845" s="58"/>
      <c r="J845" s="18"/>
      <c r="K845" s="59"/>
    </row>
    <row r="846" ht="15.75" customHeight="1">
      <c r="B846" s="58"/>
      <c r="C846" s="58"/>
      <c r="J846" s="18"/>
      <c r="K846" s="59"/>
    </row>
    <row r="847" ht="15.75" customHeight="1">
      <c r="B847" s="58"/>
      <c r="C847" s="58"/>
      <c r="J847" s="18"/>
      <c r="K847" s="59"/>
    </row>
    <row r="848" ht="15.75" customHeight="1">
      <c r="B848" s="58"/>
      <c r="C848" s="58"/>
      <c r="J848" s="18"/>
      <c r="K848" s="59"/>
    </row>
    <row r="849" ht="15.75" customHeight="1">
      <c r="B849" s="58"/>
      <c r="C849" s="58"/>
      <c r="J849" s="18"/>
      <c r="K849" s="59"/>
    </row>
    <row r="850" ht="15.75" customHeight="1">
      <c r="B850" s="58"/>
      <c r="C850" s="58"/>
      <c r="J850" s="18"/>
      <c r="K850" s="59"/>
    </row>
    <row r="851" ht="15.75" customHeight="1">
      <c r="B851" s="58"/>
      <c r="C851" s="58"/>
      <c r="J851" s="18"/>
      <c r="K851" s="59"/>
    </row>
    <row r="852" ht="15.75" customHeight="1">
      <c r="B852" s="58"/>
      <c r="C852" s="58"/>
      <c r="J852" s="18"/>
      <c r="K852" s="59"/>
    </row>
    <row r="853" ht="15.75" customHeight="1">
      <c r="B853" s="58"/>
      <c r="C853" s="58"/>
      <c r="J853" s="18"/>
      <c r="K853" s="59"/>
    </row>
    <row r="854" ht="15.75" customHeight="1">
      <c r="B854" s="58"/>
      <c r="C854" s="58"/>
      <c r="J854" s="18"/>
      <c r="K854" s="59"/>
    </row>
    <row r="855" ht="15.75" customHeight="1">
      <c r="B855" s="58"/>
      <c r="C855" s="58"/>
      <c r="J855" s="18"/>
      <c r="K855" s="59"/>
    </row>
    <row r="856" ht="15.75" customHeight="1">
      <c r="B856" s="58"/>
      <c r="C856" s="58"/>
      <c r="J856" s="18"/>
      <c r="K856" s="59"/>
    </row>
    <row r="857" ht="15.75" customHeight="1">
      <c r="B857" s="58"/>
      <c r="C857" s="58"/>
      <c r="J857" s="18"/>
      <c r="K857" s="59"/>
    </row>
    <row r="858" ht="15.75" customHeight="1">
      <c r="B858" s="58"/>
      <c r="C858" s="58"/>
      <c r="J858" s="18"/>
      <c r="K858" s="59"/>
    </row>
    <row r="859" ht="15.75" customHeight="1">
      <c r="B859" s="58"/>
      <c r="C859" s="58"/>
      <c r="J859" s="18"/>
      <c r="K859" s="59"/>
    </row>
    <row r="860" ht="15.75" customHeight="1">
      <c r="B860" s="58"/>
      <c r="C860" s="58"/>
      <c r="J860" s="18"/>
      <c r="K860" s="59"/>
    </row>
    <row r="861" ht="15.75" customHeight="1">
      <c r="B861" s="58"/>
      <c r="C861" s="58"/>
      <c r="J861" s="18"/>
      <c r="K861" s="59"/>
    </row>
    <row r="862" ht="15.75" customHeight="1">
      <c r="B862" s="58"/>
      <c r="C862" s="58"/>
      <c r="J862" s="18"/>
      <c r="K862" s="59"/>
    </row>
    <row r="863" ht="15.75" customHeight="1">
      <c r="B863" s="58"/>
      <c r="C863" s="58"/>
      <c r="J863" s="18"/>
      <c r="K863" s="59"/>
    </row>
    <row r="864" ht="15.75" customHeight="1">
      <c r="B864" s="58"/>
      <c r="C864" s="58"/>
      <c r="J864" s="18"/>
      <c r="K864" s="59"/>
    </row>
    <row r="865" ht="15.75" customHeight="1">
      <c r="B865" s="58"/>
      <c r="C865" s="58"/>
      <c r="J865" s="18"/>
      <c r="K865" s="59"/>
    </row>
    <row r="866" ht="15.75" customHeight="1">
      <c r="B866" s="58"/>
      <c r="C866" s="58"/>
      <c r="J866" s="18"/>
      <c r="K866" s="59"/>
    </row>
    <row r="867" ht="15.75" customHeight="1">
      <c r="B867" s="58"/>
      <c r="C867" s="58"/>
      <c r="J867" s="18"/>
      <c r="K867" s="59"/>
    </row>
    <row r="868" ht="15.75" customHeight="1">
      <c r="B868" s="58"/>
      <c r="C868" s="58"/>
      <c r="J868" s="18"/>
      <c r="K868" s="59"/>
    </row>
    <row r="869" ht="15.75" customHeight="1">
      <c r="B869" s="58"/>
      <c r="C869" s="58"/>
      <c r="J869" s="18"/>
      <c r="K869" s="59"/>
    </row>
    <row r="870" ht="15.75" customHeight="1">
      <c r="B870" s="58"/>
      <c r="C870" s="58"/>
      <c r="J870" s="18"/>
      <c r="K870" s="59"/>
    </row>
    <row r="871" ht="15.75" customHeight="1">
      <c r="B871" s="58"/>
      <c r="C871" s="58"/>
      <c r="J871" s="18"/>
      <c r="K871" s="59"/>
    </row>
    <row r="872" ht="15.75" customHeight="1">
      <c r="B872" s="58"/>
      <c r="C872" s="58"/>
      <c r="J872" s="18"/>
      <c r="K872" s="59"/>
    </row>
    <row r="873" ht="15.75" customHeight="1">
      <c r="B873" s="58"/>
      <c r="C873" s="58"/>
      <c r="J873" s="18"/>
      <c r="K873" s="59"/>
    </row>
    <row r="874" ht="15.75" customHeight="1">
      <c r="B874" s="58"/>
      <c r="C874" s="58"/>
      <c r="J874" s="18"/>
      <c r="K874" s="59"/>
    </row>
    <row r="875" ht="15.75" customHeight="1">
      <c r="B875" s="58"/>
      <c r="C875" s="58"/>
      <c r="J875" s="18"/>
      <c r="K875" s="59"/>
    </row>
    <row r="876" ht="15.75" customHeight="1">
      <c r="B876" s="58"/>
      <c r="C876" s="58"/>
      <c r="J876" s="18"/>
      <c r="K876" s="59"/>
    </row>
    <row r="877" ht="15.75" customHeight="1">
      <c r="B877" s="58"/>
      <c r="C877" s="58"/>
      <c r="J877" s="18"/>
      <c r="K877" s="59"/>
    </row>
    <row r="878" ht="15.75" customHeight="1">
      <c r="B878" s="58"/>
      <c r="C878" s="58"/>
      <c r="J878" s="18"/>
      <c r="K878" s="59"/>
    </row>
    <row r="879" ht="15.75" customHeight="1">
      <c r="B879" s="58"/>
      <c r="C879" s="58"/>
      <c r="J879" s="18"/>
      <c r="K879" s="59"/>
    </row>
    <row r="880" ht="15.75" customHeight="1">
      <c r="B880" s="58"/>
      <c r="C880" s="58"/>
      <c r="J880" s="18"/>
      <c r="K880" s="59"/>
    </row>
    <row r="881" ht="15.75" customHeight="1">
      <c r="B881" s="58"/>
      <c r="C881" s="58"/>
      <c r="J881" s="18"/>
      <c r="K881" s="59"/>
    </row>
    <row r="882" ht="15.75" customHeight="1">
      <c r="B882" s="58"/>
      <c r="C882" s="58"/>
      <c r="J882" s="18"/>
      <c r="K882" s="59"/>
    </row>
    <row r="883" ht="15.75" customHeight="1">
      <c r="B883" s="58"/>
      <c r="C883" s="58"/>
      <c r="J883" s="18"/>
      <c r="K883" s="59"/>
    </row>
    <row r="884" ht="15.75" customHeight="1">
      <c r="B884" s="58"/>
      <c r="C884" s="58"/>
      <c r="J884" s="18"/>
      <c r="K884" s="59"/>
    </row>
    <row r="885" ht="15.75" customHeight="1">
      <c r="B885" s="58"/>
      <c r="C885" s="58"/>
      <c r="J885" s="18"/>
      <c r="K885" s="59"/>
    </row>
    <row r="886" ht="15.75" customHeight="1">
      <c r="B886" s="58"/>
      <c r="C886" s="58"/>
      <c r="J886" s="18"/>
      <c r="K886" s="59"/>
    </row>
    <row r="887" ht="15.75" customHeight="1">
      <c r="B887" s="58"/>
      <c r="C887" s="58"/>
      <c r="J887" s="18"/>
      <c r="K887" s="59"/>
    </row>
    <row r="888" ht="15.75" customHeight="1">
      <c r="B888" s="58"/>
      <c r="C888" s="58"/>
      <c r="J888" s="18"/>
      <c r="K888" s="59"/>
    </row>
    <row r="889" ht="15.75" customHeight="1">
      <c r="B889" s="58"/>
      <c r="C889" s="58"/>
      <c r="J889" s="18"/>
      <c r="K889" s="59"/>
    </row>
    <row r="890" ht="15.75" customHeight="1">
      <c r="B890" s="58"/>
      <c r="C890" s="58"/>
      <c r="J890" s="18"/>
      <c r="K890" s="59"/>
    </row>
    <row r="891" ht="15.75" customHeight="1">
      <c r="B891" s="58"/>
      <c r="C891" s="58"/>
      <c r="J891" s="18"/>
      <c r="K891" s="59"/>
    </row>
    <row r="892" ht="15.75" customHeight="1">
      <c r="B892" s="58"/>
      <c r="C892" s="58"/>
      <c r="J892" s="18"/>
      <c r="K892" s="59"/>
    </row>
    <row r="893" ht="15.75" customHeight="1">
      <c r="B893" s="58"/>
      <c r="C893" s="58"/>
      <c r="J893" s="18"/>
      <c r="K893" s="59"/>
    </row>
    <row r="894" ht="15.75" customHeight="1">
      <c r="B894" s="58"/>
      <c r="C894" s="58"/>
      <c r="J894" s="18"/>
      <c r="K894" s="59"/>
    </row>
    <row r="895" ht="15.75" customHeight="1">
      <c r="B895" s="58"/>
      <c r="C895" s="58"/>
      <c r="J895" s="18"/>
      <c r="K895" s="59"/>
    </row>
    <row r="896" ht="15.75" customHeight="1">
      <c r="B896" s="58"/>
      <c r="C896" s="58"/>
      <c r="J896" s="18"/>
      <c r="K896" s="59"/>
    </row>
    <row r="897" ht="15.75" customHeight="1">
      <c r="B897" s="58"/>
      <c r="C897" s="58"/>
      <c r="J897" s="18"/>
      <c r="K897" s="59"/>
    </row>
    <row r="898" ht="15.75" customHeight="1">
      <c r="B898" s="58"/>
      <c r="C898" s="58"/>
      <c r="J898" s="18"/>
      <c r="K898" s="59"/>
    </row>
    <row r="899" ht="15.75" customHeight="1">
      <c r="B899" s="58"/>
      <c r="C899" s="58"/>
      <c r="J899" s="18"/>
      <c r="K899" s="59"/>
    </row>
    <row r="900" ht="15.75" customHeight="1">
      <c r="B900" s="58"/>
      <c r="C900" s="58"/>
      <c r="J900" s="18"/>
      <c r="K900" s="59"/>
    </row>
    <row r="901" ht="15.75" customHeight="1">
      <c r="B901" s="58"/>
      <c r="C901" s="58"/>
      <c r="J901" s="18"/>
      <c r="K901" s="59"/>
    </row>
    <row r="902" ht="15.75" customHeight="1">
      <c r="B902" s="58"/>
      <c r="C902" s="58"/>
      <c r="J902" s="18"/>
      <c r="K902" s="59"/>
    </row>
    <row r="903" ht="15.75" customHeight="1">
      <c r="B903" s="58"/>
      <c r="C903" s="58"/>
      <c r="J903" s="18"/>
      <c r="K903" s="59"/>
    </row>
    <row r="904" ht="15.75" customHeight="1">
      <c r="B904" s="58"/>
      <c r="C904" s="58"/>
      <c r="J904" s="18"/>
      <c r="K904" s="59"/>
    </row>
    <row r="905" ht="15.75" customHeight="1">
      <c r="B905" s="58"/>
      <c r="C905" s="58"/>
      <c r="J905" s="18"/>
      <c r="K905" s="59"/>
    </row>
    <row r="906" ht="15.75" customHeight="1">
      <c r="B906" s="58"/>
      <c r="C906" s="58"/>
      <c r="J906" s="18"/>
      <c r="K906" s="59"/>
    </row>
    <row r="907" ht="15.75" customHeight="1">
      <c r="B907" s="58"/>
      <c r="C907" s="58"/>
      <c r="J907" s="18"/>
      <c r="K907" s="59"/>
    </row>
    <row r="908" ht="15.75" customHeight="1">
      <c r="B908" s="58"/>
      <c r="C908" s="58"/>
      <c r="J908" s="18"/>
      <c r="K908" s="59"/>
    </row>
    <row r="909" ht="15.75" customHeight="1">
      <c r="B909" s="58"/>
      <c r="C909" s="58"/>
      <c r="J909" s="18"/>
      <c r="K909" s="59"/>
    </row>
    <row r="910" ht="15.75" customHeight="1">
      <c r="B910" s="58"/>
      <c r="C910" s="58"/>
      <c r="J910" s="18"/>
      <c r="K910" s="59"/>
    </row>
    <row r="911" ht="15.75" customHeight="1">
      <c r="B911" s="58"/>
      <c r="C911" s="58"/>
      <c r="J911" s="18"/>
      <c r="K911" s="59"/>
    </row>
    <row r="912" ht="15.75" customHeight="1">
      <c r="B912" s="58"/>
      <c r="C912" s="58"/>
      <c r="J912" s="18"/>
      <c r="K912" s="59"/>
    </row>
    <row r="913" ht="15.75" customHeight="1">
      <c r="B913" s="58"/>
      <c r="C913" s="58"/>
      <c r="J913" s="18"/>
      <c r="K913" s="59"/>
    </row>
    <row r="914" ht="15.75" customHeight="1">
      <c r="B914" s="58"/>
      <c r="C914" s="58"/>
      <c r="J914" s="18"/>
      <c r="K914" s="59"/>
    </row>
    <row r="915" ht="15.75" customHeight="1">
      <c r="B915" s="58"/>
      <c r="C915" s="58"/>
      <c r="J915" s="18"/>
      <c r="K915" s="59"/>
    </row>
    <row r="916" ht="15.75" customHeight="1">
      <c r="B916" s="58"/>
      <c r="C916" s="58"/>
      <c r="J916" s="18"/>
      <c r="K916" s="59"/>
    </row>
    <row r="917" ht="15.75" customHeight="1">
      <c r="B917" s="58"/>
      <c r="C917" s="58"/>
      <c r="J917" s="18"/>
      <c r="K917" s="59"/>
    </row>
    <row r="918" ht="15.75" customHeight="1">
      <c r="B918" s="58"/>
      <c r="C918" s="58"/>
      <c r="J918" s="18"/>
      <c r="K918" s="59"/>
    </row>
    <row r="919" ht="15.75" customHeight="1">
      <c r="B919" s="58"/>
      <c r="C919" s="58"/>
      <c r="J919" s="18"/>
      <c r="K919" s="59"/>
    </row>
    <row r="920" ht="15.75" customHeight="1">
      <c r="B920" s="58"/>
      <c r="C920" s="58"/>
      <c r="J920" s="18"/>
      <c r="K920" s="59"/>
    </row>
    <row r="921" ht="15.75" customHeight="1">
      <c r="B921" s="58"/>
      <c r="C921" s="58"/>
      <c r="J921" s="18"/>
      <c r="K921" s="59"/>
    </row>
    <row r="922" ht="15.75" customHeight="1">
      <c r="B922" s="58"/>
      <c r="C922" s="58"/>
      <c r="J922" s="18"/>
      <c r="K922" s="59"/>
    </row>
    <row r="923" ht="15.75" customHeight="1">
      <c r="B923" s="58"/>
      <c r="C923" s="58"/>
      <c r="J923" s="18"/>
      <c r="K923" s="59"/>
    </row>
    <row r="924" ht="15.75" customHeight="1">
      <c r="B924" s="58"/>
      <c r="C924" s="58"/>
      <c r="J924" s="18"/>
      <c r="K924" s="59"/>
    </row>
    <row r="925" ht="15.75" customHeight="1">
      <c r="B925" s="58"/>
      <c r="C925" s="58"/>
      <c r="J925" s="18"/>
      <c r="K925" s="59"/>
    </row>
    <row r="926" ht="15.75" customHeight="1">
      <c r="B926" s="58"/>
      <c r="C926" s="58"/>
      <c r="J926" s="18"/>
      <c r="K926" s="59"/>
    </row>
    <row r="927" ht="15.75" customHeight="1">
      <c r="B927" s="58"/>
      <c r="C927" s="58"/>
      <c r="J927" s="18"/>
      <c r="K927" s="59"/>
    </row>
    <row r="928" ht="15.75" customHeight="1">
      <c r="B928" s="58"/>
      <c r="C928" s="58"/>
      <c r="J928" s="18"/>
      <c r="K928" s="59"/>
    </row>
    <row r="929" ht="15.75" customHeight="1">
      <c r="B929" s="58"/>
      <c r="C929" s="58"/>
      <c r="J929" s="18"/>
      <c r="K929" s="59"/>
    </row>
    <row r="930" ht="15.75" customHeight="1">
      <c r="B930" s="58"/>
      <c r="C930" s="58"/>
      <c r="J930" s="18"/>
      <c r="K930" s="59"/>
    </row>
    <row r="931" ht="15.75" customHeight="1">
      <c r="B931" s="58"/>
      <c r="C931" s="58"/>
      <c r="J931" s="18"/>
      <c r="K931" s="59"/>
    </row>
    <row r="932" ht="15.75" customHeight="1">
      <c r="B932" s="58"/>
      <c r="C932" s="58"/>
      <c r="J932" s="18"/>
      <c r="K932" s="59"/>
    </row>
    <row r="933" ht="15.75" customHeight="1">
      <c r="B933" s="58"/>
      <c r="C933" s="58"/>
      <c r="J933" s="18"/>
      <c r="K933" s="59"/>
    </row>
    <row r="934" ht="15.75" customHeight="1">
      <c r="B934" s="58"/>
      <c r="C934" s="58"/>
      <c r="J934" s="18"/>
      <c r="K934" s="59"/>
    </row>
    <row r="935" ht="15.75" customHeight="1">
      <c r="B935" s="58"/>
      <c r="C935" s="58"/>
      <c r="J935" s="18"/>
      <c r="K935" s="59"/>
    </row>
    <row r="936" ht="15.75" customHeight="1">
      <c r="B936" s="58"/>
      <c r="C936" s="58"/>
      <c r="J936" s="18"/>
      <c r="K936" s="59"/>
    </row>
    <row r="937" ht="15.75" customHeight="1">
      <c r="B937" s="58"/>
      <c r="C937" s="58"/>
      <c r="J937" s="18"/>
      <c r="K937" s="59"/>
    </row>
    <row r="938" ht="15.75" customHeight="1">
      <c r="B938" s="58"/>
      <c r="C938" s="58"/>
      <c r="J938" s="18"/>
      <c r="K938" s="59"/>
    </row>
    <row r="939" ht="15.75" customHeight="1">
      <c r="B939" s="58"/>
      <c r="C939" s="58"/>
      <c r="J939" s="18"/>
      <c r="K939" s="59"/>
    </row>
    <row r="940" ht="15.75" customHeight="1">
      <c r="B940" s="58"/>
      <c r="C940" s="58"/>
      <c r="J940" s="18"/>
      <c r="K940" s="59"/>
    </row>
    <row r="941" ht="15.75" customHeight="1">
      <c r="B941" s="58"/>
      <c r="C941" s="58"/>
      <c r="J941" s="18"/>
      <c r="K941" s="59"/>
    </row>
    <row r="942" ht="15.75" customHeight="1">
      <c r="B942" s="58"/>
      <c r="C942" s="58"/>
      <c r="J942" s="18"/>
      <c r="K942" s="59"/>
    </row>
    <row r="943" ht="15.75" customHeight="1">
      <c r="B943" s="58"/>
      <c r="C943" s="58"/>
      <c r="J943" s="18"/>
      <c r="K943" s="59"/>
    </row>
    <row r="944" ht="15.75" customHeight="1">
      <c r="B944" s="58"/>
      <c r="C944" s="58"/>
      <c r="J944" s="18"/>
      <c r="K944" s="59"/>
    </row>
    <row r="945" ht="15.75" customHeight="1">
      <c r="B945" s="58"/>
      <c r="C945" s="58"/>
      <c r="J945" s="18"/>
      <c r="K945" s="59"/>
    </row>
    <row r="946" ht="15.75" customHeight="1">
      <c r="B946" s="58"/>
      <c r="C946" s="58"/>
      <c r="J946" s="18"/>
      <c r="K946" s="59"/>
    </row>
    <row r="947" ht="15.75" customHeight="1">
      <c r="B947" s="58"/>
      <c r="C947" s="58"/>
      <c r="J947" s="18"/>
      <c r="K947" s="59"/>
    </row>
    <row r="948" ht="15.75" customHeight="1">
      <c r="B948" s="58"/>
      <c r="C948" s="58"/>
      <c r="J948" s="18"/>
      <c r="K948" s="59"/>
    </row>
    <row r="949" ht="15.75" customHeight="1">
      <c r="B949" s="58"/>
      <c r="C949" s="58"/>
      <c r="J949" s="18"/>
      <c r="K949" s="59"/>
    </row>
    <row r="950" ht="15.75" customHeight="1">
      <c r="B950" s="58"/>
      <c r="C950" s="58"/>
      <c r="J950" s="18"/>
      <c r="K950" s="59"/>
    </row>
    <row r="951" ht="15.75" customHeight="1">
      <c r="B951" s="58"/>
      <c r="C951" s="58"/>
      <c r="J951" s="18"/>
      <c r="K951" s="59"/>
    </row>
    <row r="952" ht="15.75" customHeight="1">
      <c r="B952" s="58"/>
      <c r="C952" s="58"/>
      <c r="J952" s="18"/>
      <c r="K952" s="59"/>
    </row>
    <row r="953" ht="15.75" customHeight="1">
      <c r="B953" s="58"/>
      <c r="C953" s="58"/>
      <c r="J953" s="18"/>
      <c r="K953" s="59"/>
    </row>
    <row r="954" ht="15.75" customHeight="1">
      <c r="B954" s="58"/>
      <c r="C954" s="58"/>
      <c r="J954" s="18"/>
      <c r="K954" s="59"/>
    </row>
    <row r="955" ht="15.75" customHeight="1">
      <c r="B955" s="58"/>
      <c r="C955" s="58"/>
      <c r="J955" s="18"/>
      <c r="K955" s="59"/>
    </row>
    <row r="956" ht="15.75" customHeight="1">
      <c r="B956" s="58"/>
      <c r="C956" s="58"/>
      <c r="J956" s="18"/>
      <c r="K956" s="59"/>
    </row>
    <row r="957" ht="15.75" customHeight="1">
      <c r="B957" s="58"/>
      <c r="C957" s="58"/>
      <c r="J957" s="18"/>
      <c r="K957" s="59"/>
    </row>
    <row r="958" ht="15.75" customHeight="1">
      <c r="B958" s="58"/>
      <c r="C958" s="58"/>
      <c r="J958" s="18"/>
      <c r="K958" s="59"/>
    </row>
    <row r="959" ht="15.75" customHeight="1">
      <c r="B959" s="58"/>
      <c r="C959" s="58"/>
      <c r="J959" s="18"/>
      <c r="K959" s="59"/>
    </row>
    <row r="960" ht="15.75" customHeight="1">
      <c r="B960" s="58"/>
      <c r="C960" s="58"/>
      <c r="J960" s="18"/>
      <c r="K960" s="59"/>
    </row>
    <row r="961" ht="15.75" customHeight="1">
      <c r="B961" s="58"/>
      <c r="C961" s="58"/>
      <c r="J961" s="18"/>
      <c r="K961" s="59"/>
    </row>
    <row r="962" ht="15.75" customHeight="1">
      <c r="B962" s="58"/>
      <c r="C962" s="58"/>
      <c r="J962" s="18"/>
      <c r="K962" s="59"/>
    </row>
    <row r="963" ht="15.75" customHeight="1">
      <c r="B963" s="58"/>
      <c r="C963" s="58"/>
      <c r="J963" s="18"/>
      <c r="K963" s="59"/>
    </row>
    <row r="964" ht="15.75" customHeight="1">
      <c r="B964" s="58"/>
      <c r="C964" s="58"/>
      <c r="J964" s="18"/>
      <c r="K964" s="59"/>
    </row>
    <row r="965" ht="15.75" customHeight="1">
      <c r="B965" s="58"/>
      <c r="C965" s="58"/>
      <c r="J965" s="18"/>
      <c r="K965" s="59"/>
    </row>
    <row r="966" ht="15.75" customHeight="1">
      <c r="B966" s="58"/>
      <c r="C966" s="58"/>
      <c r="J966" s="18"/>
      <c r="K966" s="59"/>
    </row>
    <row r="967" ht="15.75" customHeight="1">
      <c r="B967" s="58"/>
      <c r="C967" s="58"/>
      <c r="J967" s="18"/>
      <c r="K967" s="59"/>
    </row>
    <row r="968" ht="15.75" customHeight="1">
      <c r="B968" s="58"/>
      <c r="C968" s="58"/>
      <c r="J968" s="18"/>
      <c r="K968" s="59"/>
    </row>
    <row r="969" ht="15.75" customHeight="1">
      <c r="B969" s="58"/>
      <c r="C969" s="58"/>
      <c r="J969" s="18"/>
      <c r="K969" s="59"/>
    </row>
    <row r="970" ht="15.75" customHeight="1">
      <c r="B970" s="58"/>
      <c r="C970" s="58"/>
      <c r="J970" s="18"/>
      <c r="K970" s="59"/>
    </row>
    <row r="971" ht="15.75" customHeight="1">
      <c r="B971" s="58"/>
      <c r="C971" s="58"/>
      <c r="J971" s="18"/>
      <c r="K971" s="59"/>
    </row>
    <row r="972" ht="15.75" customHeight="1">
      <c r="B972" s="58"/>
      <c r="C972" s="58"/>
      <c r="J972" s="18"/>
      <c r="K972" s="59"/>
    </row>
    <row r="973" ht="15.75" customHeight="1">
      <c r="B973" s="58"/>
      <c r="C973" s="58"/>
      <c r="J973" s="18"/>
      <c r="K973" s="59"/>
    </row>
    <row r="974" ht="15.75" customHeight="1">
      <c r="B974" s="58"/>
      <c r="C974" s="58"/>
      <c r="J974" s="18"/>
      <c r="K974" s="59"/>
    </row>
    <row r="975" ht="15.75" customHeight="1">
      <c r="B975" s="58"/>
      <c r="C975" s="58"/>
      <c r="J975" s="18"/>
      <c r="K975" s="59"/>
    </row>
    <row r="976" ht="15.75" customHeight="1">
      <c r="B976" s="58"/>
      <c r="C976" s="58"/>
      <c r="J976" s="18"/>
      <c r="K976" s="59"/>
    </row>
    <row r="977" ht="15.75" customHeight="1">
      <c r="B977" s="58"/>
      <c r="C977" s="58"/>
      <c r="J977" s="18"/>
      <c r="K977" s="59"/>
    </row>
    <row r="978" ht="15.75" customHeight="1">
      <c r="B978" s="58"/>
      <c r="C978" s="58"/>
      <c r="J978" s="18"/>
      <c r="K978" s="59"/>
    </row>
    <row r="979" ht="15.75" customHeight="1">
      <c r="B979" s="58"/>
      <c r="C979" s="58"/>
      <c r="J979" s="18"/>
      <c r="K979" s="59"/>
    </row>
    <row r="980" ht="15.75" customHeight="1">
      <c r="B980" s="58"/>
      <c r="C980" s="58"/>
      <c r="J980" s="18"/>
      <c r="K980" s="59"/>
    </row>
    <row r="981" ht="15.75" customHeight="1">
      <c r="B981" s="58"/>
      <c r="C981" s="58"/>
      <c r="J981" s="18"/>
      <c r="K981" s="59"/>
    </row>
    <row r="982" ht="15.75" customHeight="1">
      <c r="B982" s="58"/>
      <c r="C982" s="58"/>
      <c r="J982" s="18"/>
      <c r="K982" s="59"/>
    </row>
    <row r="983" ht="15.75" customHeight="1">
      <c r="B983" s="58"/>
      <c r="C983" s="58"/>
      <c r="J983" s="18"/>
      <c r="K983" s="59"/>
    </row>
    <row r="984" ht="15.75" customHeight="1">
      <c r="B984" s="58"/>
      <c r="C984" s="58"/>
      <c r="J984" s="18"/>
      <c r="K984" s="59"/>
    </row>
    <row r="985" ht="15.75" customHeight="1">
      <c r="B985" s="58"/>
      <c r="C985" s="58"/>
      <c r="J985" s="18"/>
      <c r="K985" s="59"/>
    </row>
    <row r="986" ht="15.75" customHeight="1">
      <c r="B986" s="58"/>
      <c r="C986" s="58"/>
      <c r="J986" s="18"/>
      <c r="K986" s="59"/>
    </row>
    <row r="987" ht="15.75" customHeight="1">
      <c r="B987" s="58"/>
      <c r="C987" s="58"/>
      <c r="J987" s="18"/>
      <c r="K987" s="59"/>
    </row>
    <row r="988" ht="15.75" customHeight="1">
      <c r="B988" s="58"/>
      <c r="C988" s="58"/>
      <c r="J988" s="18"/>
      <c r="K988" s="59"/>
    </row>
    <row r="989" ht="15.75" customHeight="1">
      <c r="B989" s="58"/>
      <c r="C989" s="58"/>
      <c r="J989" s="18"/>
      <c r="K989" s="59"/>
    </row>
    <row r="990" ht="15.75" customHeight="1">
      <c r="B990" s="58"/>
      <c r="C990" s="58"/>
      <c r="J990" s="18"/>
      <c r="K990" s="59"/>
    </row>
    <row r="991" ht="15.75" customHeight="1">
      <c r="B991" s="58"/>
      <c r="C991" s="58"/>
      <c r="J991" s="18"/>
      <c r="K991" s="59"/>
    </row>
    <row r="992" ht="15.75" customHeight="1">
      <c r="B992" s="58"/>
      <c r="C992" s="58"/>
      <c r="J992" s="18"/>
      <c r="K992" s="59"/>
    </row>
    <row r="993" ht="15.75" customHeight="1">
      <c r="B993" s="58"/>
      <c r="C993" s="58"/>
      <c r="J993" s="18"/>
      <c r="K993" s="59"/>
    </row>
    <row r="994" ht="15.75" customHeight="1">
      <c r="B994" s="58"/>
      <c r="C994" s="58"/>
      <c r="J994" s="18"/>
      <c r="K994" s="59"/>
    </row>
    <row r="995" ht="15.75" customHeight="1">
      <c r="B995" s="58"/>
      <c r="C995" s="58"/>
      <c r="J995" s="18"/>
      <c r="K995" s="59"/>
    </row>
    <row r="996" ht="15.75" customHeight="1">
      <c r="B996" s="58"/>
      <c r="C996" s="58"/>
      <c r="J996" s="18"/>
      <c r="K996" s="59"/>
    </row>
    <row r="997" ht="15.75" customHeight="1">
      <c r="B997" s="58"/>
      <c r="C997" s="58"/>
      <c r="J997" s="18"/>
      <c r="K997" s="59"/>
    </row>
    <row r="998" ht="15.75" customHeight="1">
      <c r="B998" s="58"/>
      <c r="C998" s="58"/>
      <c r="J998" s="18"/>
      <c r="K998" s="59"/>
    </row>
    <row r="999" ht="15.75" customHeight="1">
      <c r="B999" s="58"/>
      <c r="C999" s="58"/>
      <c r="J999" s="18"/>
      <c r="K999" s="59"/>
    </row>
    <row r="1000" ht="15.75" customHeight="1">
      <c r="B1000" s="58"/>
      <c r="C1000" s="58"/>
      <c r="J1000" s="18"/>
      <c r="K1000" s="59"/>
    </row>
  </sheetData>
  <autoFilter ref="$A$1:$P$1">
    <sortState ref="A1:P1">
      <sortCondition ref="B1"/>
    </sortState>
  </autoFilter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9" width="2.0"/>
    <col customWidth="1" min="10" max="60" width="3.0"/>
    <col customWidth="1" min="61" max="61" width="13.57"/>
    <col customWidth="1" min="62" max="62" width="12.43"/>
    <col customWidth="1" min="63" max="63" width="10.0"/>
    <col customWidth="1" min="64" max="64" width="17.29"/>
    <col customWidth="1" min="65" max="66" width="8.71"/>
    <col customWidth="1" min="67" max="67" width="11.14"/>
    <col customWidth="1" min="68" max="68" width="10.0"/>
    <col customWidth="1" min="69" max="69" width="13.43"/>
    <col customWidth="1" min="70" max="70" width="9.29"/>
    <col customWidth="1" min="71" max="71" width="3.0"/>
    <col customWidth="1" min="72" max="72" width="85.71"/>
  </cols>
  <sheetData>
    <row r="1">
      <c r="G1" s="17"/>
      <c r="H1" s="12"/>
      <c r="I1" s="12"/>
      <c r="J1" s="12"/>
      <c r="K1" s="12"/>
      <c r="L1" s="18"/>
      <c r="S1" s="17"/>
      <c r="T1" s="12"/>
      <c r="U1" s="12"/>
      <c r="V1" s="12"/>
      <c r="W1" s="12"/>
      <c r="X1" s="18"/>
      <c r="BI1" s="21" t="s">
        <v>74</v>
      </c>
      <c r="BJ1" s="22"/>
      <c r="BK1" s="21" t="s">
        <v>75</v>
      </c>
      <c r="BL1" s="22"/>
      <c r="BM1" s="21" t="s">
        <v>14</v>
      </c>
      <c r="BN1" s="22"/>
      <c r="BO1" s="21" t="s">
        <v>8</v>
      </c>
      <c r="BP1" s="22"/>
      <c r="BQ1" s="21" t="s">
        <v>10</v>
      </c>
      <c r="BR1" s="22"/>
      <c r="BT1" s="12"/>
    </row>
    <row r="2">
      <c r="A2" s="25">
        <v>1.0</v>
      </c>
      <c r="B2" s="25">
        <v>2.0</v>
      </c>
      <c r="C2" s="25">
        <v>3.0</v>
      </c>
      <c r="D2" s="25">
        <v>4.0</v>
      </c>
      <c r="E2" s="25">
        <v>5.0</v>
      </c>
      <c r="F2" s="25">
        <v>6.0</v>
      </c>
      <c r="G2" s="23">
        <v>7.0</v>
      </c>
      <c r="H2" s="25">
        <v>8.0</v>
      </c>
      <c r="I2" s="25">
        <v>9.0</v>
      </c>
      <c r="J2" s="25">
        <v>10.0</v>
      </c>
      <c r="K2" s="25">
        <v>11.0</v>
      </c>
      <c r="L2" s="24">
        <v>12.0</v>
      </c>
      <c r="M2" s="25">
        <v>13.0</v>
      </c>
      <c r="N2" s="25">
        <v>14.0</v>
      </c>
      <c r="O2" s="25">
        <v>15.0</v>
      </c>
      <c r="P2" s="25">
        <v>16.0</v>
      </c>
      <c r="Q2" s="25">
        <v>17.0</v>
      </c>
      <c r="R2" s="25">
        <v>18.0</v>
      </c>
      <c r="S2" s="23">
        <v>19.0</v>
      </c>
      <c r="T2" s="25">
        <v>20.0</v>
      </c>
      <c r="U2" s="25">
        <v>21.0</v>
      </c>
      <c r="V2" s="25">
        <v>22.0</v>
      </c>
      <c r="W2" s="25">
        <v>23.0</v>
      </c>
      <c r="X2" s="24">
        <v>24.0</v>
      </c>
      <c r="Y2" s="25">
        <v>25.0</v>
      </c>
      <c r="Z2" s="25">
        <v>26.0</v>
      </c>
      <c r="AA2" s="25">
        <v>27.0</v>
      </c>
      <c r="AB2" s="25">
        <v>28.0</v>
      </c>
      <c r="AC2" s="25">
        <v>29.0</v>
      </c>
      <c r="AD2" s="25">
        <v>30.0</v>
      </c>
      <c r="AE2" s="25">
        <v>31.0</v>
      </c>
      <c r="AF2" s="25">
        <v>32.0</v>
      </c>
      <c r="AG2" s="25">
        <v>33.0</v>
      </c>
      <c r="AH2" s="25">
        <v>34.0</v>
      </c>
      <c r="AI2" s="25">
        <v>35.0</v>
      </c>
      <c r="AJ2" s="25">
        <v>36.0</v>
      </c>
      <c r="AK2" s="25">
        <v>37.0</v>
      </c>
      <c r="AL2" s="25">
        <v>38.0</v>
      </c>
      <c r="AM2" s="25">
        <v>39.0</v>
      </c>
      <c r="AN2" s="25">
        <v>40.0</v>
      </c>
      <c r="AO2" s="25">
        <v>41.0</v>
      </c>
      <c r="AP2" s="25">
        <v>42.0</v>
      </c>
      <c r="AQ2" s="25">
        <v>43.0</v>
      </c>
      <c r="AR2" s="25">
        <v>44.0</v>
      </c>
      <c r="AS2" s="25">
        <v>45.0</v>
      </c>
      <c r="AT2" s="25">
        <v>46.0</v>
      </c>
      <c r="AU2" s="25">
        <v>47.0</v>
      </c>
      <c r="AV2" s="25">
        <v>48.0</v>
      </c>
      <c r="AW2" s="25">
        <v>49.0</v>
      </c>
      <c r="AX2" s="25">
        <v>50.0</v>
      </c>
      <c r="AY2" s="25">
        <v>51.0</v>
      </c>
      <c r="AZ2" s="25">
        <v>52.0</v>
      </c>
      <c r="BA2" s="25">
        <v>53.0</v>
      </c>
      <c r="BB2" s="25">
        <v>54.0</v>
      </c>
      <c r="BC2" s="25">
        <v>55.0</v>
      </c>
      <c r="BD2" s="25">
        <v>56.0</v>
      </c>
      <c r="BE2" s="25">
        <v>57.0</v>
      </c>
      <c r="BF2" s="25">
        <v>58.0</v>
      </c>
      <c r="BG2" s="25">
        <v>59.0</v>
      </c>
      <c r="BH2" s="25">
        <v>60.0</v>
      </c>
      <c r="BI2" s="23" t="s">
        <v>76</v>
      </c>
      <c r="BJ2" s="24" t="s">
        <v>77</v>
      </c>
      <c r="BK2" s="23" t="s">
        <v>78</v>
      </c>
      <c r="BL2" s="24" t="s">
        <v>79</v>
      </c>
      <c r="BM2" s="25" t="s">
        <v>80</v>
      </c>
      <c r="BN2" s="25" t="s">
        <v>81</v>
      </c>
      <c r="BO2" s="23" t="s">
        <v>82</v>
      </c>
      <c r="BP2" s="24" t="s">
        <v>83</v>
      </c>
      <c r="BQ2" s="25" t="s">
        <v>84</v>
      </c>
      <c r="BR2" s="24" t="s">
        <v>85</v>
      </c>
      <c r="BS2" s="25"/>
      <c r="BT2" s="12"/>
    </row>
    <row r="3">
      <c r="A3" s="9">
        <v>4.0</v>
      </c>
      <c r="B3" s="9">
        <v>4.0</v>
      </c>
      <c r="C3" s="9">
        <v>4.0</v>
      </c>
      <c r="D3" s="9">
        <v>4.0</v>
      </c>
      <c r="E3" s="9">
        <v>4.0</v>
      </c>
      <c r="F3" s="9">
        <v>4.0</v>
      </c>
      <c r="G3" s="10">
        <v>4.0</v>
      </c>
      <c r="H3" s="9">
        <v>4.0</v>
      </c>
      <c r="I3" s="9">
        <v>4.0</v>
      </c>
      <c r="J3" s="9">
        <v>4.0</v>
      </c>
      <c r="K3" s="9">
        <v>4.0</v>
      </c>
      <c r="L3" s="11">
        <v>4.0</v>
      </c>
      <c r="M3" s="9">
        <v>4.0</v>
      </c>
      <c r="N3" s="9">
        <v>4.0</v>
      </c>
      <c r="O3" s="9">
        <v>4.0</v>
      </c>
      <c r="P3" s="9">
        <v>4.0</v>
      </c>
      <c r="Q3" s="9">
        <v>4.0</v>
      </c>
      <c r="R3" s="9">
        <v>4.0</v>
      </c>
      <c r="S3" s="10">
        <v>4.0</v>
      </c>
      <c r="T3" s="9">
        <v>4.0</v>
      </c>
      <c r="U3" s="9">
        <v>4.0</v>
      </c>
      <c r="V3" s="9">
        <v>4.0</v>
      </c>
      <c r="W3" s="9">
        <v>4.0</v>
      </c>
      <c r="X3" s="11">
        <v>4.0</v>
      </c>
      <c r="Y3" s="9">
        <v>4.0</v>
      </c>
      <c r="Z3" s="9">
        <v>4.0</v>
      </c>
      <c r="AA3" s="9">
        <v>4.0</v>
      </c>
      <c r="AB3" s="9">
        <v>4.0</v>
      </c>
      <c r="AC3" s="9">
        <v>4.0</v>
      </c>
      <c r="AD3" s="11">
        <v>4.0</v>
      </c>
      <c r="AE3" s="9">
        <v>4.0</v>
      </c>
      <c r="AF3" s="9">
        <v>4.0</v>
      </c>
      <c r="AG3" s="9">
        <v>4.0</v>
      </c>
      <c r="AH3" s="9">
        <v>4.0</v>
      </c>
      <c r="AI3" s="9">
        <v>4.0</v>
      </c>
      <c r="AJ3" s="9">
        <v>4.0</v>
      </c>
      <c r="AK3" s="9">
        <v>4.0</v>
      </c>
      <c r="AL3" s="9">
        <v>4.0</v>
      </c>
      <c r="AM3" s="9">
        <v>4.0</v>
      </c>
      <c r="AN3" s="9">
        <v>4.0</v>
      </c>
      <c r="AO3" s="9">
        <v>4.0</v>
      </c>
      <c r="AP3" s="9">
        <v>4.0</v>
      </c>
      <c r="AQ3" s="9">
        <v>4.0</v>
      </c>
      <c r="AR3" s="9">
        <v>4.0</v>
      </c>
      <c r="AS3" s="9">
        <v>4.0</v>
      </c>
      <c r="AT3" s="9">
        <v>4.0</v>
      </c>
      <c r="AU3" s="9">
        <v>4.0</v>
      </c>
      <c r="AV3" s="9">
        <v>4.0</v>
      </c>
      <c r="AW3" s="9">
        <v>4.0</v>
      </c>
      <c r="AX3" s="9">
        <v>4.0</v>
      </c>
      <c r="AY3" s="9">
        <v>4.0</v>
      </c>
      <c r="AZ3" s="9">
        <v>4.0</v>
      </c>
      <c r="BA3" s="9">
        <v>4.0</v>
      </c>
      <c r="BB3" s="9">
        <v>4.0</v>
      </c>
      <c r="BC3" s="9">
        <v>4.0</v>
      </c>
      <c r="BD3" s="9">
        <v>4.0</v>
      </c>
      <c r="BE3" s="9">
        <v>4.0</v>
      </c>
      <c r="BF3" s="9">
        <v>4.0</v>
      </c>
      <c r="BG3" s="9">
        <v>4.0</v>
      </c>
      <c r="BH3" s="9">
        <v>4.0</v>
      </c>
      <c r="BI3" s="10">
        <v>49.0</v>
      </c>
      <c r="BJ3" s="11">
        <v>51.0</v>
      </c>
      <c r="BK3" s="10">
        <v>45.0</v>
      </c>
      <c r="BL3" s="11">
        <v>55.0</v>
      </c>
      <c r="BM3" s="9">
        <v>49.0</v>
      </c>
      <c r="BN3" s="9">
        <v>51.0</v>
      </c>
      <c r="BO3" s="10">
        <v>49.0</v>
      </c>
      <c r="BP3" s="11">
        <v>51.0</v>
      </c>
      <c r="BQ3" s="9">
        <v>49.0</v>
      </c>
      <c r="BR3" s="11">
        <v>51.0</v>
      </c>
      <c r="BT3" s="12"/>
    </row>
    <row r="4">
      <c r="A4" s="9">
        <v>5.0</v>
      </c>
      <c r="B4" s="9">
        <v>5.0</v>
      </c>
      <c r="C4" s="9">
        <v>5.0</v>
      </c>
      <c r="D4" s="9">
        <v>5.0</v>
      </c>
      <c r="E4" s="9">
        <v>5.0</v>
      </c>
      <c r="F4" s="9">
        <v>5.0</v>
      </c>
      <c r="G4" s="10">
        <v>5.0</v>
      </c>
      <c r="H4" s="9">
        <v>5.0</v>
      </c>
      <c r="I4" s="9">
        <v>5.0</v>
      </c>
      <c r="J4" s="9">
        <v>5.0</v>
      </c>
      <c r="K4" s="9">
        <v>5.0</v>
      </c>
      <c r="L4" s="11">
        <v>5.0</v>
      </c>
      <c r="M4" s="9">
        <v>5.0</v>
      </c>
      <c r="N4" s="9">
        <v>5.0</v>
      </c>
      <c r="O4" s="9">
        <v>5.0</v>
      </c>
      <c r="P4" s="9">
        <v>5.0</v>
      </c>
      <c r="Q4" s="9">
        <v>5.0</v>
      </c>
      <c r="R4" s="9">
        <v>5.0</v>
      </c>
      <c r="S4" s="10">
        <v>5.0</v>
      </c>
      <c r="T4" s="9">
        <v>5.0</v>
      </c>
      <c r="U4" s="9">
        <v>5.0</v>
      </c>
      <c r="V4" s="9">
        <v>5.0</v>
      </c>
      <c r="W4" s="9">
        <v>5.0</v>
      </c>
      <c r="X4" s="11">
        <v>5.0</v>
      </c>
      <c r="Y4" s="9">
        <v>5.0</v>
      </c>
      <c r="Z4" s="9">
        <v>5.0</v>
      </c>
      <c r="AA4" s="9">
        <v>5.0</v>
      </c>
      <c r="AB4" s="9">
        <v>5.0</v>
      </c>
      <c r="AC4" s="9">
        <v>5.0</v>
      </c>
      <c r="AD4" s="11">
        <v>5.0</v>
      </c>
      <c r="AE4" s="9">
        <v>5.0</v>
      </c>
      <c r="AF4" s="9">
        <v>5.0</v>
      </c>
      <c r="AG4" s="9">
        <v>5.0</v>
      </c>
      <c r="AH4" s="9">
        <v>5.0</v>
      </c>
      <c r="AI4" s="9">
        <v>5.0</v>
      </c>
      <c r="AJ4" s="9">
        <v>5.0</v>
      </c>
      <c r="AK4" s="9">
        <v>5.0</v>
      </c>
      <c r="AL4" s="9">
        <v>5.0</v>
      </c>
      <c r="AM4" s="9">
        <v>5.0</v>
      </c>
      <c r="AN4" s="9">
        <v>5.0</v>
      </c>
      <c r="AO4" s="9">
        <v>5.0</v>
      </c>
      <c r="AP4" s="9">
        <v>5.0</v>
      </c>
      <c r="AQ4" s="9">
        <v>5.0</v>
      </c>
      <c r="AR4" s="9">
        <v>5.0</v>
      </c>
      <c r="AS4" s="9">
        <v>5.0</v>
      </c>
      <c r="AT4" s="9">
        <v>5.0</v>
      </c>
      <c r="AU4" s="9">
        <v>5.0</v>
      </c>
      <c r="AV4" s="9">
        <v>5.0</v>
      </c>
      <c r="AW4" s="9">
        <v>5.0</v>
      </c>
      <c r="AX4" s="9">
        <v>5.0</v>
      </c>
      <c r="AY4" s="9">
        <v>5.0</v>
      </c>
      <c r="AZ4" s="9">
        <v>5.0</v>
      </c>
      <c r="BA4" s="9">
        <v>5.0</v>
      </c>
      <c r="BB4" s="9">
        <v>5.0</v>
      </c>
      <c r="BC4" s="9">
        <v>5.0</v>
      </c>
      <c r="BD4" s="9">
        <v>5.0</v>
      </c>
      <c r="BE4" s="9">
        <v>5.0</v>
      </c>
      <c r="BF4" s="9">
        <v>5.0</v>
      </c>
      <c r="BG4" s="9">
        <v>5.0</v>
      </c>
      <c r="BH4" s="9">
        <v>5.0</v>
      </c>
      <c r="BI4" s="10">
        <v>49.0</v>
      </c>
      <c r="BJ4" s="11">
        <v>51.0</v>
      </c>
      <c r="BK4" s="10">
        <v>45.0</v>
      </c>
      <c r="BL4" s="11">
        <v>55.0</v>
      </c>
      <c r="BM4" s="9">
        <v>49.0</v>
      </c>
      <c r="BN4" s="9">
        <v>51.0</v>
      </c>
      <c r="BO4" s="10">
        <v>49.0</v>
      </c>
      <c r="BP4" s="11">
        <v>51.0</v>
      </c>
      <c r="BQ4" s="9">
        <v>47.0</v>
      </c>
      <c r="BR4" s="11">
        <v>53.0</v>
      </c>
      <c r="BT4" s="12"/>
    </row>
    <row r="5">
      <c r="A5" s="16">
        <v>7.0</v>
      </c>
      <c r="B5" s="1">
        <v>4.0</v>
      </c>
      <c r="C5" s="1">
        <v>4.0</v>
      </c>
      <c r="D5" s="1">
        <v>4.0</v>
      </c>
      <c r="E5" s="16">
        <v>7.0</v>
      </c>
      <c r="F5" s="1">
        <v>4.0</v>
      </c>
      <c r="G5" s="17">
        <v>4.0</v>
      </c>
      <c r="H5" s="12">
        <v>4.0</v>
      </c>
      <c r="I5" s="12">
        <v>4.0</v>
      </c>
      <c r="J5" s="12">
        <v>4.0</v>
      </c>
      <c r="K5" s="12">
        <v>4.0</v>
      </c>
      <c r="L5" s="18">
        <v>4.0</v>
      </c>
      <c r="M5" s="1">
        <v>4.0</v>
      </c>
      <c r="N5" s="1">
        <v>4.0</v>
      </c>
      <c r="O5" s="1">
        <v>4.0</v>
      </c>
      <c r="P5" s="1">
        <v>4.0</v>
      </c>
      <c r="Q5" s="1">
        <v>4.0</v>
      </c>
      <c r="R5" s="1">
        <v>4.0</v>
      </c>
      <c r="S5" s="17">
        <v>4.0</v>
      </c>
      <c r="T5" s="12">
        <v>4.0</v>
      </c>
      <c r="U5" s="12">
        <v>4.0</v>
      </c>
      <c r="V5" s="12">
        <v>4.0</v>
      </c>
      <c r="W5" s="12">
        <v>4.0</v>
      </c>
      <c r="X5" s="18">
        <v>4.0</v>
      </c>
      <c r="Y5" s="1">
        <v>4.0</v>
      </c>
      <c r="Z5" s="1">
        <v>4.0</v>
      </c>
      <c r="AA5" s="1">
        <v>4.0</v>
      </c>
      <c r="AB5" s="1">
        <v>4.0</v>
      </c>
      <c r="AC5" s="1">
        <v>4.0</v>
      </c>
      <c r="AD5" s="18">
        <v>4.0</v>
      </c>
      <c r="AE5" s="1">
        <v>4.0</v>
      </c>
      <c r="AF5" s="1">
        <v>4.0</v>
      </c>
      <c r="AG5" s="1">
        <v>4.0</v>
      </c>
      <c r="AH5" s="1">
        <v>4.0</v>
      </c>
      <c r="AI5" s="1">
        <v>4.0</v>
      </c>
      <c r="AJ5" s="18">
        <v>4.0</v>
      </c>
      <c r="AK5" s="1">
        <v>4.0</v>
      </c>
      <c r="AL5" s="1">
        <v>4.0</v>
      </c>
      <c r="AM5" s="1">
        <v>4.0</v>
      </c>
      <c r="AN5" s="1">
        <v>4.0</v>
      </c>
      <c r="AO5" s="1">
        <v>4.0</v>
      </c>
      <c r="AP5" s="18">
        <v>4.0</v>
      </c>
      <c r="AQ5" s="1">
        <v>4.0</v>
      </c>
      <c r="AR5" s="1">
        <v>4.0</v>
      </c>
      <c r="AS5" s="1">
        <v>4.0</v>
      </c>
      <c r="AT5" s="1">
        <v>4.0</v>
      </c>
      <c r="AU5" s="1">
        <v>4.0</v>
      </c>
      <c r="AV5" s="18">
        <v>4.0</v>
      </c>
      <c r="AW5" s="1">
        <v>4.0</v>
      </c>
      <c r="AX5" s="1">
        <v>4.0</v>
      </c>
      <c r="AY5" s="1">
        <v>4.0</v>
      </c>
      <c r="AZ5" s="1">
        <v>4.0</v>
      </c>
      <c r="BA5" s="1">
        <v>4.0</v>
      </c>
      <c r="BB5" s="18">
        <v>4.0</v>
      </c>
      <c r="BC5" s="1">
        <v>4.0</v>
      </c>
      <c r="BD5" s="1">
        <v>4.0</v>
      </c>
      <c r="BE5" s="1">
        <v>4.0</v>
      </c>
      <c r="BF5" s="1">
        <v>4.0</v>
      </c>
      <c r="BG5" s="1">
        <v>4.0</v>
      </c>
      <c r="BH5" s="1">
        <v>4.0</v>
      </c>
      <c r="BI5" s="19">
        <v>42.0</v>
      </c>
      <c r="BJ5" s="20">
        <v>58.0</v>
      </c>
      <c r="BK5" s="17">
        <v>45.0</v>
      </c>
      <c r="BL5" s="18">
        <v>55.0</v>
      </c>
      <c r="BM5" s="1">
        <v>49.0</v>
      </c>
      <c r="BN5" s="1">
        <v>51.0</v>
      </c>
      <c r="BO5" s="17">
        <v>49.0</v>
      </c>
      <c r="BP5" s="18">
        <v>51.0</v>
      </c>
      <c r="BQ5" s="1">
        <v>49.0</v>
      </c>
      <c r="BR5" s="18">
        <v>51.0</v>
      </c>
      <c r="BS5" s="12"/>
      <c r="BT5" s="12"/>
    </row>
    <row r="6">
      <c r="A6" s="16">
        <v>7.0</v>
      </c>
      <c r="B6" s="1">
        <v>4.0</v>
      </c>
      <c r="C6" s="1">
        <v>4.0</v>
      </c>
      <c r="D6" s="1">
        <v>4.0</v>
      </c>
      <c r="E6" s="1">
        <v>4.0</v>
      </c>
      <c r="F6" s="1">
        <v>4.0</v>
      </c>
      <c r="G6" s="17">
        <v>4.0</v>
      </c>
      <c r="H6" s="12">
        <v>4.0</v>
      </c>
      <c r="I6" s="12">
        <v>4.0</v>
      </c>
      <c r="J6" s="12">
        <v>4.0</v>
      </c>
      <c r="K6" s="12">
        <v>4.0</v>
      </c>
      <c r="L6" s="18">
        <v>4.0</v>
      </c>
      <c r="M6" s="1">
        <v>4.0</v>
      </c>
      <c r="N6" s="1">
        <v>4.0</v>
      </c>
      <c r="O6" s="1">
        <v>4.0</v>
      </c>
      <c r="P6" s="1">
        <v>4.0</v>
      </c>
      <c r="Q6" s="1">
        <v>4.0</v>
      </c>
      <c r="R6" s="1">
        <v>4.0</v>
      </c>
      <c r="S6" s="17">
        <v>4.0</v>
      </c>
      <c r="T6" s="12">
        <v>4.0</v>
      </c>
      <c r="U6" s="12">
        <v>4.0</v>
      </c>
      <c r="V6" s="12">
        <v>4.0</v>
      </c>
      <c r="W6" s="12">
        <v>4.0</v>
      </c>
      <c r="X6" s="18">
        <v>4.0</v>
      </c>
      <c r="Y6" s="1">
        <v>4.0</v>
      </c>
      <c r="Z6" s="1">
        <v>4.0</v>
      </c>
      <c r="AA6" s="1">
        <v>4.0</v>
      </c>
      <c r="AB6" s="1">
        <v>4.0</v>
      </c>
      <c r="AC6" s="1">
        <v>4.0</v>
      </c>
      <c r="AD6" s="18">
        <v>4.0</v>
      </c>
      <c r="AE6" s="1">
        <v>4.0</v>
      </c>
      <c r="AF6" s="1">
        <v>4.0</v>
      </c>
      <c r="AG6" s="1">
        <v>4.0</v>
      </c>
      <c r="AH6" s="1">
        <v>4.0</v>
      </c>
      <c r="AI6" s="1">
        <v>4.0</v>
      </c>
      <c r="AJ6" s="18">
        <v>4.0</v>
      </c>
      <c r="AK6" s="1">
        <v>4.0</v>
      </c>
      <c r="AL6" s="1">
        <v>4.0</v>
      </c>
      <c r="AM6" s="1">
        <v>4.0</v>
      </c>
      <c r="AN6" s="1">
        <v>4.0</v>
      </c>
      <c r="AO6" s="1">
        <v>4.0</v>
      </c>
      <c r="AP6" s="18">
        <v>4.0</v>
      </c>
      <c r="AQ6" s="1">
        <v>4.0</v>
      </c>
      <c r="AR6" s="1">
        <v>4.0</v>
      </c>
      <c r="AS6" s="1">
        <v>4.0</v>
      </c>
      <c r="AT6" s="1">
        <v>4.0</v>
      </c>
      <c r="AU6" s="1">
        <v>4.0</v>
      </c>
      <c r="AV6" s="18">
        <v>4.0</v>
      </c>
      <c r="AW6" s="1">
        <v>4.0</v>
      </c>
      <c r="AX6" s="1">
        <v>4.0</v>
      </c>
      <c r="AY6" s="1">
        <v>4.0</v>
      </c>
      <c r="AZ6" s="1">
        <v>4.0</v>
      </c>
      <c r="BA6" s="1">
        <v>4.0</v>
      </c>
      <c r="BB6" s="18">
        <v>4.0</v>
      </c>
      <c r="BC6" s="1">
        <v>4.0</v>
      </c>
      <c r="BD6" s="1">
        <v>4.0</v>
      </c>
      <c r="BE6" s="1">
        <v>4.0</v>
      </c>
      <c r="BF6" s="1">
        <v>4.0</v>
      </c>
      <c r="BG6" s="1">
        <v>4.0</v>
      </c>
      <c r="BH6" s="1">
        <v>4.0</v>
      </c>
      <c r="BI6" s="19">
        <v>46.0</v>
      </c>
      <c r="BJ6" s="20">
        <v>54.0</v>
      </c>
      <c r="BK6" s="17">
        <v>45.0</v>
      </c>
      <c r="BL6" s="18">
        <v>55.0</v>
      </c>
      <c r="BM6" s="1">
        <v>49.0</v>
      </c>
      <c r="BN6" s="1">
        <v>51.0</v>
      </c>
      <c r="BO6" s="17">
        <v>49.0</v>
      </c>
      <c r="BP6" s="18">
        <v>51.0</v>
      </c>
      <c r="BQ6" s="1">
        <v>49.0</v>
      </c>
      <c r="BR6" s="18">
        <v>51.0</v>
      </c>
      <c r="BT6" s="12"/>
    </row>
    <row r="7">
      <c r="A7" s="16">
        <v>6.0</v>
      </c>
      <c r="B7" s="1">
        <v>4.0</v>
      </c>
      <c r="C7" s="1">
        <v>4.0</v>
      </c>
      <c r="D7" s="1">
        <v>4.0</v>
      </c>
      <c r="E7" s="1">
        <v>4.0</v>
      </c>
      <c r="F7" s="1">
        <v>4.0</v>
      </c>
      <c r="G7" s="17">
        <v>4.0</v>
      </c>
      <c r="H7" s="12">
        <v>4.0</v>
      </c>
      <c r="I7" s="12">
        <v>4.0</v>
      </c>
      <c r="J7" s="12">
        <v>4.0</v>
      </c>
      <c r="K7" s="12">
        <v>4.0</v>
      </c>
      <c r="L7" s="18">
        <v>4.0</v>
      </c>
      <c r="M7" s="1">
        <v>4.0</v>
      </c>
      <c r="N7" s="1">
        <v>4.0</v>
      </c>
      <c r="O7" s="1">
        <v>4.0</v>
      </c>
      <c r="P7" s="1">
        <v>4.0</v>
      </c>
      <c r="Q7" s="1">
        <v>4.0</v>
      </c>
      <c r="R7" s="1">
        <v>4.0</v>
      </c>
      <c r="S7" s="17">
        <v>4.0</v>
      </c>
      <c r="T7" s="12">
        <v>4.0</v>
      </c>
      <c r="U7" s="12">
        <v>4.0</v>
      </c>
      <c r="V7" s="12">
        <v>4.0</v>
      </c>
      <c r="W7" s="12">
        <v>4.0</v>
      </c>
      <c r="X7" s="18">
        <v>4.0</v>
      </c>
      <c r="Y7" s="1">
        <v>4.0</v>
      </c>
      <c r="Z7" s="1">
        <v>4.0</v>
      </c>
      <c r="AA7" s="1">
        <v>4.0</v>
      </c>
      <c r="AB7" s="1">
        <v>4.0</v>
      </c>
      <c r="AC7" s="1">
        <v>4.0</v>
      </c>
      <c r="AD7" s="18">
        <v>4.0</v>
      </c>
      <c r="AE7" s="1">
        <v>4.0</v>
      </c>
      <c r="AF7" s="1">
        <v>4.0</v>
      </c>
      <c r="AG7" s="1">
        <v>4.0</v>
      </c>
      <c r="AH7" s="1">
        <v>4.0</v>
      </c>
      <c r="AI7" s="1">
        <v>4.0</v>
      </c>
      <c r="AJ7" s="18">
        <v>4.0</v>
      </c>
      <c r="AK7" s="1">
        <v>4.0</v>
      </c>
      <c r="AL7" s="1">
        <v>4.0</v>
      </c>
      <c r="AM7" s="1">
        <v>4.0</v>
      </c>
      <c r="AN7" s="1">
        <v>4.0</v>
      </c>
      <c r="AO7" s="1">
        <v>4.0</v>
      </c>
      <c r="AP7" s="18">
        <v>4.0</v>
      </c>
      <c r="AQ7" s="1">
        <v>4.0</v>
      </c>
      <c r="AR7" s="1">
        <v>4.0</v>
      </c>
      <c r="AS7" s="1">
        <v>4.0</v>
      </c>
      <c r="AT7" s="1">
        <v>4.0</v>
      </c>
      <c r="AU7" s="1">
        <v>4.0</v>
      </c>
      <c r="AV7" s="18">
        <v>4.0</v>
      </c>
      <c r="AW7" s="1">
        <v>4.0</v>
      </c>
      <c r="AX7" s="1">
        <v>4.0</v>
      </c>
      <c r="AY7" s="1">
        <v>4.0</v>
      </c>
      <c r="AZ7" s="1">
        <v>4.0</v>
      </c>
      <c r="BA7" s="1">
        <v>4.0</v>
      </c>
      <c r="BB7" s="18">
        <v>4.0</v>
      </c>
      <c r="BC7" s="1">
        <v>4.0</v>
      </c>
      <c r="BD7" s="1">
        <v>4.0</v>
      </c>
      <c r="BE7" s="1">
        <v>4.0</v>
      </c>
      <c r="BF7" s="1">
        <v>4.0</v>
      </c>
      <c r="BG7" s="1">
        <v>4.0</v>
      </c>
      <c r="BH7" s="1">
        <v>4.0</v>
      </c>
      <c r="BI7" s="19">
        <v>47.0</v>
      </c>
      <c r="BJ7" s="20">
        <v>53.0</v>
      </c>
      <c r="BK7" s="17">
        <v>45.0</v>
      </c>
      <c r="BL7" s="18">
        <v>55.0</v>
      </c>
      <c r="BM7" s="1">
        <v>49.0</v>
      </c>
      <c r="BN7" s="1">
        <v>51.0</v>
      </c>
      <c r="BO7" s="17">
        <v>49.0</v>
      </c>
      <c r="BP7" s="18">
        <v>51.0</v>
      </c>
      <c r="BQ7" s="1">
        <v>49.0</v>
      </c>
      <c r="BR7" s="18">
        <v>51.0</v>
      </c>
      <c r="BT7" s="12"/>
    </row>
    <row r="8">
      <c r="A8" s="16">
        <v>5.0</v>
      </c>
      <c r="B8" s="12">
        <v>4.0</v>
      </c>
      <c r="C8" s="12">
        <v>4.0</v>
      </c>
      <c r="D8" s="12">
        <v>4.0</v>
      </c>
      <c r="E8" s="12">
        <v>4.0</v>
      </c>
      <c r="F8" s="12">
        <v>4.0</v>
      </c>
      <c r="G8" s="17">
        <v>4.0</v>
      </c>
      <c r="H8" s="12">
        <v>4.0</v>
      </c>
      <c r="I8" s="12">
        <v>4.0</v>
      </c>
      <c r="J8" s="12">
        <v>4.0</v>
      </c>
      <c r="K8" s="12">
        <v>4.0</v>
      </c>
      <c r="L8" s="18">
        <v>4.0</v>
      </c>
      <c r="M8" s="12">
        <v>4.0</v>
      </c>
      <c r="N8" s="12">
        <v>4.0</v>
      </c>
      <c r="O8" s="12">
        <v>4.0</v>
      </c>
      <c r="P8" s="12">
        <v>4.0</v>
      </c>
      <c r="Q8" s="12">
        <v>4.0</v>
      </c>
      <c r="R8" s="12">
        <v>4.0</v>
      </c>
      <c r="S8" s="17">
        <v>4.0</v>
      </c>
      <c r="T8" s="12">
        <v>4.0</v>
      </c>
      <c r="U8" s="12">
        <v>4.0</v>
      </c>
      <c r="V8" s="12">
        <v>4.0</v>
      </c>
      <c r="W8" s="12">
        <v>4.0</v>
      </c>
      <c r="X8" s="18">
        <v>4.0</v>
      </c>
      <c r="Y8" s="12">
        <v>4.0</v>
      </c>
      <c r="Z8" s="12">
        <v>4.0</v>
      </c>
      <c r="AA8" s="12">
        <v>4.0</v>
      </c>
      <c r="AB8" s="12">
        <v>4.0</v>
      </c>
      <c r="AC8" s="12">
        <v>4.0</v>
      </c>
      <c r="AD8" s="18">
        <v>4.0</v>
      </c>
      <c r="AE8" s="12">
        <v>4.0</v>
      </c>
      <c r="AF8" s="12">
        <v>4.0</v>
      </c>
      <c r="AG8" s="12">
        <v>4.0</v>
      </c>
      <c r="AH8" s="12">
        <v>4.0</v>
      </c>
      <c r="AI8" s="12">
        <v>4.0</v>
      </c>
      <c r="AJ8" s="18">
        <v>4.0</v>
      </c>
      <c r="AK8" s="12">
        <v>4.0</v>
      </c>
      <c r="AL8" s="12">
        <v>4.0</v>
      </c>
      <c r="AM8" s="12">
        <v>4.0</v>
      </c>
      <c r="AN8" s="12">
        <v>4.0</v>
      </c>
      <c r="AO8" s="12">
        <v>4.0</v>
      </c>
      <c r="AP8" s="18">
        <v>4.0</v>
      </c>
      <c r="AQ8" s="12">
        <v>4.0</v>
      </c>
      <c r="AR8" s="12">
        <v>4.0</v>
      </c>
      <c r="AS8" s="12">
        <v>4.0</v>
      </c>
      <c r="AT8" s="12">
        <v>4.0</v>
      </c>
      <c r="AU8" s="12">
        <v>4.0</v>
      </c>
      <c r="AV8" s="18">
        <v>4.0</v>
      </c>
      <c r="AW8" s="12">
        <v>4.0</v>
      </c>
      <c r="AX8" s="12">
        <v>4.0</v>
      </c>
      <c r="AY8" s="12">
        <v>4.0</v>
      </c>
      <c r="AZ8" s="12">
        <v>4.0</v>
      </c>
      <c r="BA8" s="12">
        <v>4.0</v>
      </c>
      <c r="BB8" s="18">
        <v>4.0</v>
      </c>
      <c r="BC8" s="12">
        <v>4.0</v>
      </c>
      <c r="BD8" s="12">
        <v>4.0</v>
      </c>
      <c r="BE8" s="12">
        <v>4.0</v>
      </c>
      <c r="BF8" s="12">
        <v>4.0</v>
      </c>
      <c r="BG8" s="12">
        <v>4.0</v>
      </c>
      <c r="BH8" s="12">
        <v>4.0</v>
      </c>
      <c r="BI8" s="17">
        <v>49.0</v>
      </c>
      <c r="BJ8" s="18">
        <v>51.0</v>
      </c>
      <c r="BK8" s="17">
        <v>45.0</v>
      </c>
      <c r="BL8" s="18">
        <v>55.0</v>
      </c>
      <c r="BM8" s="12">
        <v>49.0</v>
      </c>
      <c r="BN8" s="12">
        <v>51.0</v>
      </c>
      <c r="BO8" s="17">
        <v>49.0</v>
      </c>
      <c r="BP8" s="18">
        <v>51.0</v>
      </c>
      <c r="BQ8" s="12">
        <v>49.0</v>
      </c>
      <c r="BR8" s="18">
        <v>51.0</v>
      </c>
      <c r="BS8" s="12"/>
      <c r="BT8" s="12"/>
    </row>
    <row r="9">
      <c r="A9" s="16">
        <v>4.0</v>
      </c>
      <c r="B9" s="12">
        <v>4.0</v>
      </c>
      <c r="C9" s="12">
        <v>4.0</v>
      </c>
      <c r="D9" s="12">
        <v>4.0</v>
      </c>
      <c r="E9" s="12">
        <v>4.0</v>
      </c>
      <c r="F9" s="12">
        <v>4.0</v>
      </c>
      <c r="G9" s="17">
        <v>4.0</v>
      </c>
      <c r="H9" s="12">
        <v>4.0</v>
      </c>
      <c r="I9" s="12">
        <v>4.0</v>
      </c>
      <c r="J9" s="12">
        <v>4.0</v>
      </c>
      <c r="K9" s="12">
        <v>4.0</v>
      </c>
      <c r="L9" s="18">
        <v>4.0</v>
      </c>
      <c r="M9" s="12">
        <v>4.0</v>
      </c>
      <c r="N9" s="12">
        <v>4.0</v>
      </c>
      <c r="O9" s="12">
        <v>4.0</v>
      </c>
      <c r="P9" s="12">
        <v>4.0</v>
      </c>
      <c r="Q9" s="12">
        <v>4.0</v>
      </c>
      <c r="R9" s="12">
        <v>4.0</v>
      </c>
      <c r="S9" s="17">
        <v>4.0</v>
      </c>
      <c r="T9" s="12">
        <v>4.0</v>
      </c>
      <c r="U9" s="12">
        <v>4.0</v>
      </c>
      <c r="V9" s="12">
        <v>4.0</v>
      </c>
      <c r="W9" s="12">
        <v>4.0</v>
      </c>
      <c r="X9" s="18">
        <v>4.0</v>
      </c>
      <c r="Y9" s="12">
        <v>4.0</v>
      </c>
      <c r="Z9" s="12">
        <v>4.0</v>
      </c>
      <c r="AA9" s="12">
        <v>4.0</v>
      </c>
      <c r="AB9" s="12">
        <v>4.0</v>
      </c>
      <c r="AC9" s="12">
        <v>4.0</v>
      </c>
      <c r="AD9" s="18">
        <v>4.0</v>
      </c>
      <c r="AE9" s="12">
        <v>4.0</v>
      </c>
      <c r="AF9" s="12">
        <v>4.0</v>
      </c>
      <c r="AG9" s="12">
        <v>4.0</v>
      </c>
      <c r="AH9" s="12">
        <v>4.0</v>
      </c>
      <c r="AI9" s="12">
        <v>4.0</v>
      </c>
      <c r="AJ9" s="18">
        <v>4.0</v>
      </c>
      <c r="AK9" s="12">
        <v>4.0</v>
      </c>
      <c r="AL9" s="12">
        <v>4.0</v>
      </c>
      <c r="AM9" s="12">
        <v>4.0</v>
      </c>
      <c r="AN9" s="12">
        <v>4.0</v>
      </c>
      <c r="AO9" s="12">
        <v>4.0</v>
      </c>
      <c r="AP9" s="18">
        <v>4.0</v>
      </c>
      <c r="AQ9" s="12">
        <v>4.0</v>
      </c>
      <c r="AR9" s="12">
        <v>4.0</v>
      </c>
      <c r="AS9" s="12">
        <v>4.0</v>
      </c>
      <c r="AT9" s="12">
        <v>4.0</v>
      </c>
      <c r="AU9" s="12">
        <v>4.0</v>
      </c>
      <c r="AV9" s="18">
        <v>4.0</v>
      </c>
      <c r="AW9" s="12">
        <v>4.0</v>
      </c>
      <c r="AX9" s="12">
        <v>4.0</v>
      </c>
      <c r="AY9" s="12">
        <v>4.0</v>
      </c>
      <c r="AZ9" s="12">
        <v>4.0</v>
      </c>
      <c r="BA9" s="12">
        <v>4.0</v>
      </c>
      <c r="BB9" s="18">
        <v>4.0</v>
      </c>
      <c r="BC9" s="12">
        <v>4.0</v>
      </c>
      <c r="BD9" s="12">
        <v>4.0</v>
      </c>
      <c r="BE9" s="12">
        <v>4.0</v>
      </c>
      <c r="BF9" s="12">
        <v>4.0</v>
      </c>
      <c r="BG9" s="12">
        <v>4.0</v>
      </c>
      <c r="BH9" s="12">
        <v>4.0</v>
      </c>
      <c r="BI9" s="17">
        <v>49.0</v>
      </c>
      <c r="BJ9" s="18">
        <v>51.0</v>
      </c>
      <c r="BK9" s="17">
        <v>45.0</v>
      </c>
      <c r="BL9" s="18">
        <v>55.0</v>
      </c>
      <c r="BM9" s="12">
        <v>49.0</v>
      </c>
      <c r="BN9" s="12">
        <v>51.0</v>
      </c>
      <c r="BO9" s="17">
        <v>49.0</v>
      </c>
      <c r="BP9" s="18">
        <v>51.0</v>
      </c>
      <c r="BQ9" s="12">
        <v>49.0</v>
      </c>
      <c r="BR9" s="18">
        <v>51.0</v>
      </c>
      <c r="BS9" s="12"/>
      <c r="BT9" s="12"/>
    </row>
    <row r="10">
      <c r="A10" s="16">
        <v>3.0</v>
      </c>
      <c r="B10" s="1">
        <v>4.0</v>
      </c>
      <c r="C10" s="1">
        <v>4.0</v>
      </c>
      <c r="D10" s="1">
        <v>4.0</v>
      </c>
      <c r="E10" s="1">
        <v>4.0</v>
      </c>
      <c r="F10" s="1">
        <v>4.0</v>
      </c>
      <c r="G10" s="17">
        <v>4.0</v>
      </c>
      <c r="H10" s="12">
        <v>4.0</v>
      </c>
      <c r="I10" s="12">
        <v>4.0</v>
      </c>
      <c r="J10" s="12">
        <v>4.0</v>
      </c>
      <c r="K10" s="12">
        <v>4.0</v>
      </c>
      <c r="L10" s="18">
        <v>4.0</v>
      </c>
      <c r="M10" s="1">
        <v>4.0</v>
      </c>
      <c r="N10" s="1">
        <v>4.0</v>
      </c>
      <c r="O10" s="1">
        <v>4.0</v>
      </c>
      <c r="P10" s="1">
        <v>4.0</v>
      </c>
      <c r="Q10" s="1">
        <v>4.0</v>
      </c>
      <c r="R10" s="1">
        <v>4.0</v>
      </c>
      <c r="S10" s="17">
        <v>4.0</v>
      </c>
      <c r="T10" s="12">
        <v>4.0</v>
      </c>
      <c r="U10" s="12">
        <v>4.0</v>
      </c>
      <c r="V10" s="12">
        <v>4.0</v>
      </c>
      <c r="W10" s="12">
        <v>4.0</v>
      </c>
      <c r="X10" s="18">
        <v>4.0</v>
      </c>
      <c r="Y10" s="1">
        <v>4.0</v>
      </c>
      <c r="Z10" s="1">
        <v>4.0</v>
      </c>
      <c r="AA10" s="1">
        <v>4.0</v>
      </c>
      <c r="AB10" s="1">
        <v>4.0</v>
      </c>
      <c r="AC10" s="1">
        <v>4.0</v>
      </c>
      <c r="AD10" s="18">
        <v>4.0</v>
      </c>
      <c r="AE10" s="1">
        <v>4.0</v>
      </c>
      <c r="AF10" s="1">
        <v>4.0</v>
      </c>
      <c r="AG10" s="1">
        <v>4.0</v>
      </c>
      <c r="AH10" s="1">
        <v>4.0</v>
      </c>
      <c r="AI10" s="1">
        <v>4.0</v>
      </c>
      <c r="AJ10" s="18">
        <v>4.0</v>
      </c>
      <c r="AK10" s="1">
        <v>4.0</v>
      </c>
      <c r="AL10" s="1">
        <v>4.0</v>
      </c>
      <c r="AM10" s="1">
        <v>4.0</v>
      </c>
      <c r="AN10" s="1">
        <v>4.0</v>
      </c>
      <c r="AO10" s="1">
        <v>4.0</v>
      </c>
      <c r="AP10" s="18">
        <v>4.0</v>
      </c>
      <c r="AQ10" s="1">
        <v>4.0</v>
      </c>
      <c r="AR10" s="1">
        <v>4.0</v>
      </c>
      <c r="AS10" s="1">
        <v>4.0</v>
      </c>
      <c r="AT10" s="1">
        <v>4.0</v>
      </c>
      <c r="AU10" s="1">
        <v>4.0</v>
      </c>
      <c r="AV10" s="18">
        <v>4.0</v>
      </c>
      <c r="AW10" s="1">
        <v>4.0</v>
      </c>
      <c r="AX10" s="1">
        <v>4.0</v>
      </c>
      <c r="AY10" s="1">
        <v>4.0</v>
      </c>
      <c r="AZ10" s="1">
        <v>4.0</v>
      </c>
      <c r="BA10" s="1">
        <v>4.0</v>
      </c>
      <c r="BB10" s="18">
        <v>4.0</v>
      </c>
      <c r="BC10" s="1">
        <v>4.0</v>
      </c>
      <c r="BD10" s="1">
        <v>4.0</v>
      </c>
      <c r="BE10" s="1">
        <v>4.0</v>
      </c>
      <c r="BF10" s="1">
        <v>4.0</v>
      </c>
      <c r="BG10" s="1">
        <v>4.0</v>
      </c>
      <c r="BH10" s="1">
        <v>4.0</v>
      </c>
      <c r="BI10" s="19">
        <v>51.0</v>
      </c>
      <c r="BJ10" s="20">
        <v>49.0</v>
      </c>
      <c r="BK10" s="17">
        <v>45.0</v>
      </c>
      <c r="BL10" s="18">
        <v>55.0</v>
      </c>
      <c r="BM10" s="1">
        <v>49.0</v>
      </c>
      <c r="BN10" s="1">
        <v>51.0</v>
      </c>
      <c r="BO10" s="17">
        <v>49.0</v>
      </c>
      <c r="BP10" s="18">
        <v>51.0</v>
      </c>
      <c r="BQ10" s="1">
        <v>49.0</v>
      </c>
      <c r="BR10" s="18">
        <v>51.0</v>
      </c>
      <c r="BT10" s="12"/>
    </row>
    <row r="11">
      <c r="A11" s="16">
        <v>2.0</v>
      </c>
      <c r="B11" s="1">
        <v>4.0</v>
      </c>
      <c r="C11" s="1">
        <v>4.0</v>
      </c>
      <c r="D11" s="1">
        <v>4.0</v>
      </c>
      <c r="E11" s="1">
        <v>4.0</v>
      </c>
      <c r="F11" s="1">
        <v>4.0</v>
      </c>
      <c r="G11" s="17">
        <v>4.0</v>
      </c>
      <c r="H11" s="12">
        <v>4.0</v>
      </c>
      <c r="I11" s="12">
        <v>4.0</v>
      </c>
      <c r="J11" s="12">
        <v>4.0</v>
      </c>
      <c r="K11" s="12">
        <v>4.0</v>
      </c>
      <c r="L11" s="18">
        <v>4.0</v>
      </c>
      <c r="M11" s="1">
        <v>4.0</v>
      </c>
      <c r="N11" s="1">
        <v>4.0</v>
      </c>
      <c r="O11" s="1">
        <v>4.0</v>
      </c>
      <c r="P11" s="1">
        <v>4.0</v>
      </c>
      <c r="Q11" s="1">
        <v>4.0</v>
      </c>
      <c r="R11" s="1">
        <v>4.0</v>
      </c>
      <c r="S11" s="17">
        <v>4.0</v>
      </c>
      <c r="T11" s="12">
        <v>4.0</v>
      </c>
      <c r="U11" s="12">
        <v>4.0</v>
      </c>
      <c r="V11" s="12">
        <v>4.0</v>
      </c>
      <c r="W11" s="12">
        <v>4.0</v>
      </c>
      <c r="X11" s="18">
        <v>4.0</v>
      </c>
      <c r="Y11" s="1">
        <v>4.0</v>
      </c>
      <c r="Z11" s="1">
        <v>4.0</v>
      </c>
      <c r="AA11" s="1">
        <v>4.0</v>
      </c>
      <c r="AB11" s="1">
        <v>4.0</v>
      </c>
      <c r="AC11" s="1">
        <v>4.0</v>
      </c>
      <c r="AD11" s="18">
        <v>4.0</v>
      </c>
      <c r="AE11" s="1">
        <v>4.0</v>
      </c>
      <c r="AF11" s="1">
        <v>4.0</v>
      </c>
      <c r="AG11" s="1">
        <v>4.0</v>
      </c>
      <c r="AH11" s="1">
        <v>4.0</v>
      </c>
      <c r="AI11" s="1">
        <v>4.0</v>
      </c>
      <c r="AJ11" s="18">
        <v>4.0</v>
      </c>
      <c r="AK11" s="1">
        <v>4.0</v>
      </c>
      <c r="AL11" s="1">
        <v>4.0</v>
      </c>
      <c r="AM11" s="1">
        <v>4.0</v>
      </c>
      <c r="AN11" s="1">
        <v>4.0</v>
      </c>
      <c r="AO11" s="1">
        <v>4.0</v>
      </c>
      <c r="AP11" s="18">
        <v>4.0</v>
      </c>
      <c r="AQ11" s="1">
        <v>4.0</v>
      </c>
      <c r="AR11" s="1">
        <v>4.0</v>
      </c>
      <c r="AS11" s="1">
        <v>4.0</v>
      </c>
      <c r="AT11" s="1">
        <v>4.0</v>
      </c>
      <c r="AU11" s="1">
        <v>4.0</v>
      </c>
      <c r="AV11" s="18">
        <v>4.0</v>
      </c>
      <c r="AW11" s="1">
        <v>4.0</v>
      </c>
      <c r="AX11" s="1">
        <v>4.0</v>
      </c>
      <c r="AY11" s="1">
        <v>4.0</v>
      </c>
      <c r="AZ11" s="1">
        <v>4.0</v>
      </c>
      <c r="BA11" s="1">
        <v>4.0</v>
      </c>
      <c r="BB11" s="18">
        <v>4.0</v>
      </c>
      <c r="BC11" s="1">
        <v>4.0</v>
      </c>
      <c r="BD11" s="1">
        <v>4.0</v>
      </c>
      <c r="BE11" s="1">
        <v>4.0</v>
      </c>
      <c r="BF11" s="1">
        <v>4.0</v>
      </c>
      <c r="BG11" s="1">
        <v>4.0</v>
      </c>
      <c r="BH11" s="1">
        <v>4.0</v>
      </c>
      <c r="BI11" s="19">
        <v>53.0</v>
      </c>
      <c r="BJ11" s="20">
        <v>47.0</v>
      </c>
      <c r="BK11" s="17">
        <v>45.0</v>
      </c>
      <c r="BL11" s="18">
        <v>55.0</v>
      </c>
      <c r="BM11" s="1">
        <v>49.0</v>
      </c>
      <c r="BN11" s="1">
        <v>51.0</v>
      </c>
      <c r="BO11" s="17">
        <v>49.0</v>
      </c>
      <c r="BP11" s="18">
        <v>51.0</v>
      </c>
      <c r="BQ11" s="1">
        <v>49.0</v>
      </c>
      <c r="BR11" s="18">
        <v>51.0</v>
      </c>
      <c r="BT11" s="12"/>
    </row>
    <row r="12">
      <c r="A12" s="16">
        <v>1.0</v>
      </c>
      <c r="B12" s="1">
        <v>4.0</v>
      </c>
      <c r="C12" s="1">
        <v>4.0</v>
      </c>
      <c r="D12" s="1">
        <v>4.0</v>
      </c>
      <c r="E12" s="1">
        <v>4.0</v>
      </c>
      <c r="F12" s="1">
        <v>4.0</v>
      </c>
      <c r="G12" s="17">
        <v>4.0</v>
      </c>
      <c r="H12" s="12">
        <v>4.0</v>
      </c>
      <c r="I12" s="12">
        <v>4.0</v>
      </c>
      <c r="J12" s="12">
        <v>4.0</v>
      </c>
      <c r="K12" s="12">
        <v>4.0</v>
      </c>
      <c r="L12" s="18">
        <v>4.0</v>
      </c>
      <c r="M12" s="1">
        <v>4.0</v>
      </c>
      <c r="N12" s="1">
        <v>4.0</v>
      </c>
      <c r="O12" s="1">
        <v>4.0</v>
      </c>
      <c r="P12" s="1">
        <v>4.0</v>
      </c>
      <c r="Q12" s="1">
        <v>4.0</v>
      </c>
      <c r="R12" s="1">
        <v>4.0</v>
      </c>
      <c r="S12" s="17">
        <v>4.0</v>
      </c>
      <c r="T12" s="12">
        <v>4.0</v>
      </c>
      <c r="U12" s="12">
        <v>4.0</v>
      </c>
      <c r="V12" s="12">
        <v>4.0</v>
      </c>
      <c r="W12" s="12">
        <v>4.0</v>
      </c>
      <c r="X12" s="18">
        <v>4.0</v>
      </c>
      <c r="Y12" s="1">
        <v>4.0</v>
      </c>
      <c r="Z12" s="1">
        <v>4.0</v>
      </c>
      <c r="AA12" s="1">
        <v>4.0</v>
      </c>
      <c r="AB12" s="1">
        <v>4.0</v>
      </c>
      <c r="AC12" s="1">
        <v>4.0</v>
      </c>
      <c r="AD12" s="18">
        <v>4.0</v>
      </c>
      <c r="AE12" s="1">
        <v>4.0</v>
      </c>
      <c r="AF12" s="1">
        <v>4.0</v>
      </c>
      <c r="AG12" s="1">
        <v>4.0</v>
      </c>
      <c r="AH12" s="1">
        <v>4.0</v>
      </c>
      <c r="AI12" s="1">
        <v>4.0</v>
      </c>
      <c r="AJ12" s="18">
        <v>4.0</v>
      </c>
      <c r="AK12" s="1">
        <v>4.0</v>
      </c>
      <c r="AL12" s="1">
        <v>4.0</v>
      </c>
      <c r="AM12" s="1">
        <v>4.0</v>
      </c>
      <c r="AN12" s="1">
        <v>4.0</v>
      </c>
      <c r="AO12" s="1">
        <v>4.0</v>
      </c>
      <c r="AP12" s="18">
        <v>4.0</v>
      </c>
      <c r="AQ12" s="1">
        <v>4.0</v>
      </c>
      <c r="AR12" s="1">
        <v>4.0</v>
      </c>
      <c r="AS12" s="1">
        <v>4.0</v>
      </c>
      <c r="AT12" s="1">
        <v>4.0</v>
      </c>
      <c r="AU12" s="1">
        <v>4.0</v>
      </c>
      <c r="AV12" s="18">
        <v>4.0</v>
      </c>
      <c r="AW12" s="1">
        <v>4.0</v>
      </c>
      <c r="AX12" s="1">
        <v>4.0</v>
      </c>
      <c r="AY12" s="1">
        <v>4.0</v>
      </c>
      <c r="AZ12" s="1">
        <v>4.0</v>
      </c>
      <c r="BA12" s="1">
        <v>4.0</v>
      </c>
      <c r="BB12" s="18">
        <v>4.0</v>
      </c>
      <c r="BC12" s="1">
        <v>4.0</v>
      </c>
      <c r="BD12" s="1">
        <v>4.0</v>
      </c>
      <c r="BE12" s="1">
        <v>4.0</v>
      </c>
      <c r="BF12" s="1">
        <v>4.0</v>
      </c>
      <c r="BG12" s="1">
        <v>4.0</v>
      </c>
      <c r="BH12" s="1">
        <v>4.0</v>
      </c>
      <c r="BI12" s="19">
        <v>54.0</v>
      </c>
      <c r="BJ12" s="20">
        <v>46.0</v>
      </c>
      <c r="BK12" s="17">
        <v>45.0</v>
      </c>
      <c r="BL12" s="18">
        <v>55.0</v>
      </c>
      <c r="BM12" s="1">
        <v>49.0</v>
      </c>
      <c r="BN12" s="1">
        <v>51.0</v>
      </c>
      <c r="BO12" s="17">
        <v>49.0</v>
      </c>
      <c r="BP12" s="18">
        <v>51.0</v>
      </c>
      <c r="BQ12" s="1">
        <v>49.0</v>
      </c>
      <c r="BR12" s="18">
        <v>51.0</v>
      </c>
      <c r="BT12" s="12"/>
    </row>
    <row r="13">
      <c r="A13" s="28">
        <v>5.0</v>
      </c>
      <c r="B13" s="28">
        <v>4.0</v>
      </c>
      <c r="C13" s="28">
        <v>4.0</v>
      </c>
      <c r="D13" s="28">
        <v>4.0</v>
      </c>
      <c r="E13" s="28">
        <v>4.0</v>
      </c>
      <c r="F13" s="28">
        <v>4.0</v>
      </c>
      <c r="G13" s="26">
        <v>4.0</v>
      </c>
      <c r="H13" s="28">
        <v>4.0</v>
      </c>
      <c r="I13" s="28">
        <v>4.0</v>
      </c>
      <c r="J13" s="28">
        <v>4.0</v>
      </c>
      <c r="K13" s="28">
        <v>4.0</v>
      </c>
      <c r="L13" s="27">
        <v>4.0</v>
      </c>
      <c r="M13" s="28">
        <v>4.0</v>
      </c>
      <c r="N13" s="28">
        <v>4.0</v>
      </c>
      <c r="O13" s="28">
        <v>4.0</v>
      </c>
      <c r="P13" s="28">
        <v>4.0</v>
      </c>
      <c r="Q13" s="28">
        <v>4.0</v>
      </c>
      <c r="R13" s="28">
        <v>4.0</v>
      </c>
      <c r="S13" s="26">
        <v>4.0</v>
      </c>
      <c r="T13" s="28">
        <v>4.0</v>
      </c>
      <c r="U13" s="28">
        <v>4.0</v>
      </c>
      <c r="V13" s="28">
        <v>4.0</v>
      </c>
      <c r="W13" s="28">
        <v>4.0</v>
      </c>
      <c r="X13" s="27">
        <v>4.0</v>
      </c>
      <c r="Y13" s="28">
        <v>4.0</v>
      </c>
      <c r="Z13" s="28">
        <v>4.0</v>
      </c>
      <c r="AA13" s="28">
        <v>4.0</v>
      </c>
      <c r="AB13" s="28">
        <v>4.0</v>
      </c>
      <c r="AC13" s="28">
        <v>4.0</v>
      </c>
      <c r="AD13" s="28">
        <v>4.0</v>
      </c>
      <c r="AE13" s="28">
        <v>4.0</v>
      </c>
      <c r="AF13" s="28">
        <v>4.0</v>
      </c>
      <c r="AG13" s="28">
        <v>4.0</v>
      </c>
      <c r="AH13" s="28">
        <v>4.0</v>
      </c>
      <c r="AI13" s="28">
        <v>4.0</v>
      </c>
      <c r="AJ13" s="28">
        <v>4.0</v>
      </c>
      <c r="AK13" s="28">
        <v>4.0</v>
      </c>
      <c r="AL13" s="28">
        <v>4.0</v>
      </c>
      <c r="AM13" s="28">
        <v>4.0</v>
      </c>
      <c r="AN13" s="28">
        <v>4.0</v>
      </c>
      <c r="AO13" s="28">
        <v>4.0</v>
      </c>
      <c r="AP13" s="28">
        <v>4.0</v>
      </c>
      <c r="AQ13" s="28">
        <v>4.0</v>
      </c>
      <c r="AR13" s="28">
        <v>4.0</v>
      </c>
      <c r="AS13" s="28">
        <v>4.0</v>
      </c>
      <c r="AT13" s="28">
        <v>4.0</v>
      </c>
      <c r="AU13" s="28">
        <v>4.0</v>
      </c>
      <c r="AV13" s="28">
        <v>4.0</v>
      </c>
      <c r="AW13" s="28">
        <v>4.0</v>
      </c>
      <c r="AX13" s="28">
        <v>4.0</v>
      </c>
      <c r="AY13" s="28">
        <v>4.0</v>
      </c>
      <c r="AZ13" s="28">
        <v>4.0</v>
      </c>
      <c r="BA13" s="28">
        <v>4.0</v>
      </c>
      <c r="BB13" s="28">
        <v>4.0</v>
      </c>
      <c r="BC13" s="28">
        <v>4.0</v>
      </c>
      <c r="BD13" s="28">
        <v>4.0</v>
      </c>
      <c r="BE13" s="28">
        <v>4.0</v>
      </c>
      <c r="BF13" s="28">
        <v>4.0</v>
      </c>
      <c r="BG13" s="28">
        <v>4.0</v>
      </c>
      <c r="BH13" s="28">
        <v>4.0</v>
      </c>
      <c r="BI13" s="26">
        <v>49.0</v>
      </c>
      <c r="BJ13" s="27">
        <v>51.0</v>
      </c>
      <c r="BK13" s="26">
        <v>45.0</v>
      </c>
      <c r="BL13" s="27">
        <v>55.0</v>
      </c>
      <c r="BM13" s="28">
        <v>49.0</v>
      </c>
      <c r="BN13" s="28">
        <v>51.0</v>
      </c>
      <c r="BO13" s="26">
        <v>49.0</v>
      </c>
      <c r="BP13" s="27">
        <v>51.0</v>
      </c>
      <c r="BQ13" s="28">
        <v>49.0</v>
      </c>
      <c r="BR13" s="27">
        <v>51.0</v>
      </c>
      <c r="BS13" s="28"/>
      <c r="BT13" s="13"/>
    </row>
    <row r="14">
      <c r="A14" s="64">
        <v>4.0</v>
      </c>
      <c r="B14" s="64">
        <v>7.0</v>
      </c>
      <c r="C14" s="64">
        <v>4.0</v>
      </c>
      <c r="D14" s="64">
        <v>4.0</v>
      </c>
      <c r="E14" s="64">
        <v>4.0</v>
      </c>
      <c r="F14" s="64">
        <v>4.0</v>
      </c>
      <c r="G14" s="65">
        <v>4.0</v>
      </c>
      <c r="H14" s="64">
        <v>4.0</v>
      </c>
      <c r="I14" s="64">
        <v>4.0</v>
      </c>
      <c r="J14" s="64">
        <v>4.0</v>
      </c>
      <c r="K14" s="64">
        <v>4.0</v>
      </c>
      <c r="L14" s="66">
        <v>4.0</v>
      </c>
      <c r="M14" s="64">
        <v>4.0</v>
      </c>
      <c r="N14" s="64">
        <v>4.0</v>
      </c>
      <c r="O14" s="64">
        <v>4.0</v>
      </c>
      <c r="P14" s="64">
        <v>4.0</v>
      </c>
      <c r="Q14" s="64">
        <v>4.0</v>
      </c>
      <c r="R14" s="64">
        <v>4.0</v>
      </c>
      <c r="S14" s="65">
        <v>4.0</v>
      </c>
      <c r="T14" s="64">
        <v>4.0</v>
      </c>
      <c r="U14" s="64">
        <v>4.0</v>
      </c>
      <c r="V14" s="64">
        <v>4.0</v>
      </c>
      <c r="W14" s="64">
        <v>4.0</v>
      </c>
      <c r="X14" s="66">
        <v>4.0</v>
      </c>
      <c r="Y14" s="64">
        <v>4.0</v>
      </c>
      <c r="Z14" s="64">
        <v>4.0</v>
      </c>
      <c r="AA14" s="64">
        <v>4.0</v>
      </c>
      <c r="AB14" s="64">
        <v>4.0</v>
      </c>
      <c r="AC14" s="64">
        <v>4.0</v>
      </c>
      <c r="AD14" s="64">
        <v>4.0</v>
      </c>
      <c r="AE14" s="64">
        <v>4.0</v>
      </c>
      <c r="AF14" s="64">
        <v>4.0</v>
      </c>
      <c r="AG14" s="64">
        <v>4.0</v>
      </c>
      <c r="AH14" s="64">
        <v>4.0</v>
      </c>
      <c r="AI14" s="64">
        <v>4.0</v>
      </c>
      <c r="AJ14" s="64">
        <v>4.0</v>
      </c>
      <c r="AK14" s="64">
        <v>4.0</v>
      </c>
      <c r="AL14" s="64">
        <v>4.0</v>
      </c>
      <c r="AM14" s="64">
        <v>4.0</v>
      </c>
      <c r="AN14" s="64">
        <v>4.0</v>
      </c>
      <c r="AO14" s="64">
        <v>4.0</v>
      </c>
      <c r="AP14" s="64">
        <v>4.0</v>
      </c>
      <c r="AQ14" s="64">
        <v>4.0</v>
      </c>
      <c r="AR14" s="64">
        <v>4.0</v>
      </c>
      <c r="AS14" s="64">
        <v>4.0</v>
      </c>
      <c r="AT14" s="64">
        <v>4.0</v>
      </c>
      <c r="AU14" s="64">
        <v>4.0</v>
      </c>
      <c r="AV14" s="64">
        <v>4.0</v>
      </c>
      <c r="AW14" s="64">
        <v>4.0</v>
      </c>
      <c r="AX14" s="64">
        <v>4.0</v>
      </c>
      <c r="AY14" s="64">
        <v>4.0</v>
      </c>
      <c r="AZ14" s="64">
        <v>4.0</v>
      </c>
      <c r="BA14" s="64">
        <v>4.0</v>
      </c>
      <c r="BB14" s="64">
        <v>4.0</v>
      </c>
      <c r="BC14" s="64">
        <v>4.0</v>
      </c>
      <c r="BD14" s="64">
        <v>4.0</v>
      </c>
      <c r="BE14" s="64">
        <v>4.0</v>
      </c>
      <c r="BF14" s="64">
        <v>4.0</v>
      </c>
      <c r="BG14" s="64">
        <v>4.0</v>
      </c>
      <c r="BH14" s="64">
        <v>4.0</v>
      </c>
      <c r="BI14" s="65">
        <v>49.0</v>
      </c>
      <c r="BJ14" s="66">
        <v>51.0</v>
      </c>
      <c r="BK14" s="65">
        <v>49.0</v>
      </c>
      <c r="BL14" s="66">
        <v>51.0</v>
      </c>
      <c r="BM14" s="64">
        <v>49.0</v>
      </c>
      <c r="BN14" s="64">
        <v>51.0</v>
      </c>
      <c r="BO14" s="17">
        <v>49.0</v>
      </c>
      <c r="BP14" s="18">
        <v>51.0</v>
      </c>
      <c r="BQ14" s="1">
        <v>49.0</v>
      </c>
      <c r="BR14" s="18">
        <v>51.0</v>
      </c>
      <c r="BT14" s="12"/>
    </row>
    <row r="15">
      <c r="A15" s="1">
        <v>4.0</v>
      </c>
      <c r="B15" s="16">
        <v>6.0</v>
      </c>
      <c r="C15" s="1">
        <v>4.0</v>
      </c>
      <c r="D15" s="1">
        <v>4.0</v>
      </c>
      <c r="E15" s="1">
        <v>4.0</v>
      </c>
      <c r="F15" s="1">
        <v>4.0</v>
      </c>
      <c r="G15" s="17">
        <v>4.0</v>
      </c>
      <c r="H15" s="12">
        <v>4.0</v>
      </c>
      <c r="I15" s="12">
        <v>4.0</v>
      </c>
      <c r="J15" s="12">
        <v>4.0</v>
      </c>
      <c r="K15" s="12">
        <v>4.0</v>
      </c>
      <c r="L15" s="18">
        <v>4.0</v>
      </c>
      <c r="M15" s="1">
        <v>4.0</v>
      </c>
      <c r="N15" s="1">
        <v>4.0</v>
      </c>
      <c r="O15" s="1">
        <v>4.0</v>
      </c>
      <c r="P15" s="1">
        <v>4.0</v>
      </c>
      <c r="Q15" s="1">
        <v>4.0</v>
      </c>
      <c r="R15" s="1">
        <v>4.0</v>
      </c>
      <c r="S15" s="17">
        <v>4.0</v>
      </c>
      <c r="T15" s="12">
        <v>4.0</v>
      </c>
      <c r="U15" s="12">
        <v>4.0</v>
      </c>
      <c r="V15" s="12">
        <v>4.0</v>
      </c>
      <c r="W15" s="12">
        <v>4.0</v>
      </c>
      <c r="X15" s="18">
        <v>4.0</v>
      </c>
      <c r="Y15" s="1">
        <v>4.0</v>
      </c>
      <c r="Z15" s="1">
        <v>4.0</v>
      </c>
      <c r="AA15" s="1">
        <v>4.0</v>
      </c>
      <c r="AB15" s="1">
        <v>4.0</v>
      </c>
      <c r="AC15" s="1">
        <v>4.0</v>
      </c>
      <c r="AD15" s="1">
        <v>4.0</v>
      </c>
      <c r="AE15" s="1">
        <v>4.0</v>
      </c>
      <c r="AF15" s="1">
        <v>4.0</v>
      </c>
      <c r="AG15" s="1">
        <v>4.0</v>
      </c>
      <c r="AH15" s="1">
        <v>4.0</v>
      </c>
      <c r="AI15" s="1">
        <v>4.0</v>
      </c>
      <c r="AJ15" s="1">
        <v>4.0</v>
      </c>
      <c r="AK15" s="1">
        <v>4.0</v>
      </c>
      <c r="AL15" s="1">
        <v>4.0</v>
      </c>
      <c r="AM15" s="1">
        <v>4.0</v>
      </c>
      <c r="AN15" s="1">
        <v>4.0</v>
      </c>
      <c r="AO15" s="1">
        <v>4.0</v>
      </c>
      <c r="AP15" s="1">
        <v>4.0</v>
      </c>
      <c r="AQ15" s="1">
        <v>4.0</v>
      </c>
      <c r="AR15" s="1">
        <v>4.0</v>
      </c>
      <c r="AS15" s="1">
        <v>4.0</v>
      </c>
      <c r="AT15" s="1">
        <v>4.0</v>
      </c>
      <c r="AU15" s="1">
        <v>4.0</v>
      </c>
      <c r="AV15" s="1">
        <v>4.0</v>
      </c>
      <c r="AW15" s="1">
        <v>4.0</v>
      </c>
      <c r="AX15" s="1">
        <v>4.0</v>
      </c>
      <c r="AY15" s="1">
        <v>4.0</v>
      </c>
      <c r="AZ15" s="1">
        <v>4.0</v>
      </c>
      <c r="BA15" s="1">
        <v>4.0</v>
      </c>
      <c r="BB15" s="1">
        <v>4.0</v>
      </c>
      <c r="BC15" s="1">
        <v>4.0</v>
      </c>
      <c r="BD15" s="1">
        <v>4.0</v>
      </c>
      <c r="BE15" s="1">
        <v>4.0</v>
      </c>
      <c r="BF15" s="1">
        <v>4.0</v>
      </c>
      <c r="BG15" s="1">
        <v>4.0</v>
      </c>
      <c r="BH15" s="1">
        <v>4.0</v>
      </c>
      <c r="BI15" s="17">
        <v>49.0</v>
      </c>
      <c r="BJ15" s="18">
        <v>51.0</v>
      </c>
      <c r="BK15" s="17">
        <v>47.0</v>
      </c>
      <c r="BL15" s="18">
        <v>53.0</v>
      </c>
      <c r="BM15" s="1">
        <v>49.0</v>
      </c>
      <c r="BN15" s="1">
        <v>51.0</v>
      </c>
      <c r="BO15" s="17">
        <v>49.0</v>
      </c>
      <c r="BP15" s="18">
        <v>51.0</v>
      </c>
      <c r="BQ15" s="1">
        <v>49.0</v>
      </c>
      <c r="BR15" s="18">
        <v>51.0</v>
      </c>
      <c r="BT15" s="12"/>
    </row>
    <row r="16">
      <c r="A16" s="64">
        <v>7.0</v>
      </c>
      <c r="B16" s="64">
        <v>7.0</v>
      </c>
      <c r="C16" s="64">
        <v>7.0</v>
      </c>
      <c r="D16" s="64">
        <v>7.0</v>
      </c>
      <c r="E16" s="64">
        <v>7.0</v>
      </c>
      <c r="F16" s="64">
        <v>7.0</v>
      </c>
      <c r="G16" s="65">
        <v>7.0</v>
      </c>
      <c r="H16" s="64">
        <v>7.0</v>
      </c>
      <c r="I16" s="64">
        <v>7.0</v>
      </c>
      <c r="J16" s="64">
        <v>7.0</v>
      </c>
      <c r="K16" s="64">
        <v>7.0</v>
      </c>
      <c r="L16" s="66">
        <v>7.0</v>
      </c>
      <c r="M16" s="64">
        <v>7.0</v>
      </c>
      <c r="N16" s="64">
        <v>7.0</v>
      </c>
      <c r="O16" s="64">
        <v>7.0</v>
      </c>
      <c r="P16" s="64">
        <v>7.0</v>
      </c>
      <c r="Q16" s="64">
        <v>7.0</v>
      </c>
      <c r="R16" s="64">
        <v>7.0</v>
      </c>
      <c r="S16" s="65">
        <v>7.0</v>
      </c>
      <c r="T16" s="64">
        <v>7.0</v>
      </c>
      <c r="U16" s="64">
        <v>7.0</v>
      </c>
      <c r="V16" s="64">
        <v>7.0</v>
      </c>
      <c r="W16" s="64">
        <v>7.0</v>
      </c>
      <c r="X16" s="66">
        <v>7.0</v>
      </c>
      <c r="Y16" s="64">
        <v>7.0</v>
      </c>
      <c r="Z16" s="64">
        <v>7.0</v>
      </c>
      <c r="AA16" s="64">
        <v>7.0</v>
      </c>
      <c r="AB16" s="64">
        <v>7.0</v>
      </c>
      <c r="AC16" s="64">
        <v>7.0</v>
      </c>
      <c r="AD16" s="64">
        <v>7.0</v>
      </c>
      <c r="AE16" s="64">
        <v>7.0</v>
      </c>
      <c r="AF16" s="64">
        <v>7.0</v>
      </c>
      <c r="AG16" s="64">
        <v>7.0</v>
      </c>
      <c r="AH16" s="64">
        <v>7.0</v>
      </c>
      <c r="AI16" s="64">
        <v>7.0</v>
      </c>
      <c r="AJ16" s="64">
        <v>7.0</v>
      </c>
      <c r="AK16" s="64">
        <v>7.0</v>
      </c>
      <c r="AL16" s="64">
        <v>7.0</v>
      </c>
      <c r="AM16" s="64">
        <v>7.0</v>
      </c>
      <c r="AN16" s="64">
        <v>7.0</v>
      </c>
      <c r="AO16" s="64">
        <v>7.0</v>
      </c>
      <c r="AP16" s="64">
        <v>7.0</v>
      </c>
      <c r="AQ16" s="64">
        <v>7.0</v>
      </c>
      <c r="AR16" s="64">
        <v>7.0</v>
      </c>
      <c r="AS16" s="64">
        <v>7.0</v>
      </c>
      <c r="AT16" s="64">
        <v>7.0</v>
      </c>
      <c r="AU16" s="64">
        <v>7.0</v>
      </c>
      <c r="AV16" s="64">
        <v>7.0</v>
      </c>
      <c r="AW16" s="64">
        <v>7.0</v>
      </c>
      <c r="AX16" s="64">
        <v>7.0</v>
      </c>
      <c r="AY16" s="64">
        <v>7.0</v>
      </c>
      <c r="AZ16" s="64">
        <v>7.0</v>
      </c>
      <c r="BA16" s="64">
        <v>7.0</v>
      </c>
      <c r="BB16" s="64">
        <v>7.0</v>
      </c>
      <c r="BC16" s="64">
        <v>7.0</v>
      </c>
      <c r="BD16" s="64">
        <v>7.0</v>
      </c>
      <c r="BE16" s="64">
        <v>7.0</v>
      </c>
      <c r="BF16" s="64">
        <v>7.0</v>
      </c>
      <c r="BG16" s="64">
        <v>7.0</v>
      </c>
      <c r="BH16" s="64">
        <v>7.0</v>
      </c>
      <c r="BI16" s="65">
        <v>49.0</v>
      </c>
      <c r="BJ16" s="66">
        <v>51.0</v>
      </c>
      <c r="BK16" s="65">
        <v>45.0</v>
      </c>
      <c r="BL16" s="66">
        <v>55.0</v>
      </c>
      <c r="BM16" s="64">
        <v>49.0</v>
      </c>
      <c r="BN16" s="64">
        <v>51.0</v>
      </c>
      <c r="BO16" s="17">
        <v>49.0</v>
      </c>
      <c r="BP16" s="18">
        <v>51.0</v>
      </c>
      <c r="BQ16" s="1">
        <v>49.0</v>
      </c>
      <c r="BR16" s="18">
        <v>51.0</v>
      </c>
      <c r="BT16" s="12"/>
    </row>
    <row r="17">
      <c r="A17" s="64">
        <v>5.0</v>
      </c>
      <c r="B17" s="64">
        <v>5.0</v>
      </c>
      <c r="C17" s="64">
        <v>5.0</v>
      </c>
      <c r="D17" s="64">
        <v>5.0</v>
      </c>
      <c r="E17" s="64">
        <v>5.0</v>
      </c>
      <c r="F17" s="64">
        <v>5.0</v>
      </c>
      <c r="G17" s="65">
        <v>5.0</v>
      </c>
      <c r="H17" s="64">
        <v>5.0</v>
      </c>
      <c r="I17" s="64">
        <v>5.0</v>
      </c>
      <c r="J17" s="64">
        <v>5.0</v>
      </c>
      <c r="K17" s="64">
        <v>5.0</v>
      </c>
      <c r="L17" s="66">
        <v>5.0</v>
      </c>
      <c r="M17" s="64">
        <v>5.0</v>
      </c>
      <c r="N17" s="64">
        <v>5.0</v>
      </c>
      <c r="O17" s="64">
        <v>5.0</v>
      </c>
      <c r="P17" s="64">
        <v>5.0</v>
      </c>
      <c r="Q17" s="64">
        <v>5.0</v>
      </c>
      <c r="R17" s="64">
        <v>5.0</v>
      </c>
      <c r="S17" s="65">
        <v>5.0</v>
      </c>
      <c r="T17" s="64">
        <v>5.0</v>
      </c>
      <c r="U17" s="64">
        <v>5.0</v>
      </c>
      <c r="V17" s="64">
        <v>5.0</v>
      </c>
      <c r="W17" s="64">
        <v>5.0</v>
      </c>
      <c r="X17" s="66">
        <v>5.0</v>
      </c>
      <c r="Y17" s="64">
        <v>5.0</v>
      </c>
      <c r="Z17" s="64">
        <v>5.0</v>
      </c>
      <c r="AA17" s="64">
        <v>5.0</v>
      </c>
      <c r="AB17" s="64">
        <v>5.0</v>
      </c>
      <c r="AC17" s="64">
        <v>5.0</v>
      </c>
      <c r="AD17" s="64">
        <v>5.0</v>
      </c>
      <c r="AE17" s="64">
        <v>5.0</v>
      </c>
      <c r="AF17" s="64">
        <v>5.0</v>
      </c>
      <c r="AG17" s="64">
        <v>5.0</v>
      </c>
      <c r="AH17" s="64">
        <v>5.0</v>
      </c>
      <c r="AI17" s="64">
        <v>5.0</v>
      </c>
      <c r="AJ17" s="64">
        <v>5.0</v>
      </c>
      <c r="AK17" s="64">
        <v>5.0</v>
      </c>
      <c r="AL17" s="64">
        <v>5.0</v>
      </c>
      <c r="AM17" s="64">
        <v>5.0</v>
      </c>
      <c r="AN17" s="64">
        <v>5.0</v>
      </c>
      <c r="AO17" s="64">
        <v>5.0</v>
      </c>
      <c r="AP17" s="64">
        <v>5.0</v>
      </c>
      <c r="AQ17" s="64">
        <v>5.0</v>
      </c>
      <c r="AR17" s="64">
        <v>5.0</v>
      </c>
      <c r="AS17" s="64">
        <v>5.0</v>
      </c>
      <c r="AT17" s="64">
        <v>5.0</v>
      </c>
      <c r="AU17" s="64">
        <v>5.0</v>
      </c>
      <c r="AV17" s="64">
        <v>5.0</v>
      </c>
      <c r="AW17" s="64">
        <v>5.0</v>
      </c>
      <c r="AX17" s="64">
        <v>5.0</v>
      </c>
      <c r="AY17" s="64">
        <v>5.0</v>
      </c>
      <c r="AZ17" s="64">
        <v>5.0</v>
      </c>
      <c r="BA17" s="64">
        <v>5.0</v>
      </c>
      <c r="BB17" s="64">
        <v>5.0</v>
      </c>
      <c r="BC17" s="64">
        <v>5.0</v>
      </c>
      <c r="BD17" s="64">
        <v>5.0</v>
      </c>
      <c r="BE17" s="64">
        <v>5.0</v>
      </c>
      <c r="BF17" s="64">
        <v>5.0</v>
      </c>
      <c r="BG17" s="64">
        <v>5.0</v>
      </c>
      <c r="BH17" s="64">
        <v>5.0</v>
      </c>
      <c r="BI17" s="65">
        <v>49.0</v>
      </c>
      <c r="BJ17" s="66">
        <v>51.0</v>
      </c>
      <c r="BK17" s="65">
        <v>45.0</v>
      </c>
      <c r="BL17" s="66">
        <v>55.0</v>
      </c>
      <c r="BM17" s="64">
        <v>49.0</v>
      </c>
      <c r="BN17" s="64">
        <v>51.0</v>
      </c>
      <c r="BO17" s="17">
        <v>49.0</v>
      </c>
      <c r="BP17" s="18">
        <v>51.0</v>
      </c>
      <c r="BQ17" s="1">
        <v>49.0</v>
      </c>
      <c r="BR17" s="18">
        <v>51.0</v>
      </c>
      <c r="BT17" s="12"/>
    </row>
    <row r="18">
      <c r="A18" s="1">
        <v>7.0</v>
      </c>
      <c r="B18" s="1">
        <v>7.0</v>
      </c>
      <c r="C18" s="1">
        <v>4.0</v>
      </c>
      <c r="D18" s="1">
        <v>4.0</v>
      </c>
      <c r="E18" s="1">
        <v>4.0</v>
      </c>
      <c r="F18" s="1">
        <v>4.0</v>
      </c>
      <c r="G18" s="17">
        <v>4.0</v>
      </c>
      <c r="H18" s="12">
        <v>4.0</v>
      </c>
      <c r="I18" s="12">
        <v>4.0</v>
      </c>
      <c r="J18" s="12">
        <v>4.0</v>
      </c>
      <c r="K18" s="12">
        <v>4.0</v>
      </c>
      <c r="L18" s="18">
        <v>4.0</v>
      </c>
      <c r="M18" s="1">
        <v>4.0</v>
      </c>
      <c r="N18" s="1">
        <v>4.0</v>
      </c>
      <c r="O18" s="1">
        <v>4.0</v>
      </c>
      <c r="P18" s="1">
        <v>4.0</v>
      </c>
      <c r="Q18" s="1">
        <v>4.0</v>
      </c>
      <c r="R18" s="1">
        <v>4.0</v>
      </c>
      <c r="S18" s="17">
        <v>4.0</v>
      </c>
      <c r="T18" s="12">
        <v>4.0</v>
      </c>
      <c r="U18" s="12">
        <v>4.0</v>
      </c>
      <c r="V18" s="12">
        <v>4.0</v>
      </c>
      <c r="W18" s="12">
        <v>4.0</v>
      </c>
      <c r="X18" s="18">
        <v>4.0</v>
      </c>
      <c r="Y18" s="1">
        <v>4.0</v>
      </c>
      <c r="Z18" s="1">
        <v>4.0</v>
      </c>
      <c r="AA18" s="1">
        <v>4.0</v>
      </c>
      <c r="AB18" s="1">
        <v>4.0</v>
      </c>
      <c r="AC18" s="1">
        <v>4.0</v>
      </c>
      <c r="AD18" s="1">
        <v>4.0</v>
      </c>
      <c r="AE18" s="1">
        <v>4.0</v>
      </c>
      <c r="AF18" s="1">
        <v>4.0</v>
      </c>
      <c r="AG18" s="1">
        <v>4.0</v>
      </c>
      <c r="AH18" s="1">
        <v>4.0</v>
      </c>
      <c r="AI18" s="1">
        <v>4.0</v>
      </c>
      <c r="AJ18" s="1">
        <v>4.0</v>
      </c>
      <c r="AK18" s="1">
        <v>4.0</v>
      </c>
      <c r="AL18" s="1">
        <v>4.0</v>
      </c>
      <c r="AM18" s="1">
        <v>4.0</v>
      </c>
      <c r="AN18" s="1">
        <v>4.0</v>
      </c>
      <c r="AO18" s="1">
        <v>4.0</v>
      </c>
      <c r="AP18" s="1">
        <v>4.0</v>
      </c>
      <c r="AQ18" s="1">
        <v>4.0</v>
      </c>
      <c r="AR18" s="1">
        <v>4.0</v>
      </c>
      <c r="AS18" s="1">
        <v>4.0</v>
      </c>
      <c r="AT18" s="1">
        <v>4.0</v>
      </c>
      <c r="AU18" s="1">
        <v>4.0</v>
      </c>
      <c r="AV18" s="1">
        <v>4.0</v>
      </c>
      <c r="AW18" s="1">
        <v>4.0</v>
      </c>
      <c r="AX18" s="1">
        <v>4.0</v>
      </c>
      <c r="AY18" s="1">
        <v>4.0</v>
      </c>
      <c r="AZ18" s="1">
        <v>4.0</v>
      </c>
      <c r="BA18" s="1">
        <v>4.0</v>
      </c>
      <c r="BB18" s="1">
        <v>4.0</v>
      </c>
      <c r="BC18" s="1">
        <v>4.0</v>
      </c>
      <c r="BD18" s="1">
        <v>4.0</v>
      </c>
      <c r="BE18" s="1">
        <v>4.0</v>
      </c>
      <c r="BF18" s="1">
        <v>4.0</v>
      </c>
      <c r="BG18" s="1">
        <v>4.0</v>
      </c>
      <c r="BH18" s="1">
        <v>4.0</v>
      </c>
      <c r="BI18" s="19">
        <v>46.0</v>
      </c>
      <c r="BJ18" s="20">
        <v>54.0</v>
      </c>
      <c r="BK18" s="19">
        <v>49.0</v>
      </c>
      <c r="BL18" s="20">
        <v>51.0</v>
      </c>
      <c r="BM18" s="1">
        <v>49.0</v>
      </c>
      <c r="BN18" s="1">
        <v>51.0</v>
      </c>
      <c r="BO18" s="17">
        <v>49.0</v>
      </c>
      <c r="BP18" s="18">
        <v>51.0</v>
      </c>
      <c r="BQ18" s="1">
        <v>49.0</v>
      </c>
      <c r="BR18" s="18">
        <v>51.0</v>
      </c>
      <c r="BT18" s="12"/>
    </row>
    <row r="19">
      <c r="A19" s="1">
        <v>7.0</v>
      </c>
      <c r="B19" s="1">
        <v>7.0</v>
      </c>
      <c r="C19" s="1">
        <v>7.0</v>
      </c>
      <c r="D19" s="1">
        <v>7.0</v>
      </c>
      <c r="E19" s="1">
        <v>7.0</v>
      </c>
      <c r="F19" s="1">
        <v>4.0</v>
      </c>
      <c r="G19" s="17">
        <v>4.0</v>
      </c>
      <c r="H19" s="12">
        <v>4.0</v>
      </c>
      <c r="I19" s="12">
        <v>4.0</v>
      </c>
      <c r="J19" s="12">
        <v>4.0</v>
      </c>
      <c r="K19" s="12">
        <v>4.0</v>
      </c>
      <c r="L19" s="18">
        <v>4.0</v>
      </c>
      <c r="M19" s="1">
        <v>4.0</v>
      </c>
      <c r="N19" s="1">
        <v>4.0</v>
      </c>
      <c r="O19" s="1">
        <v>4.0</v>
      </c>
      <c r="P19" s="1">
        <v>4.0</v>
      </c>
      <c r="Q19" s="1">
        <v>4.0</v>
      </c>
      <c r="R19" s="1">
        <v>4.0</v>
      </c>
      <c r="S19" s="17">
        <v>4.0</v>
      </c>
      <c r="T19" s="12">
        <v>4.0</v>
      </c>
      <c r="U19" s="12">
        <v>4.0</v>
      </c>
      <c r="V19" s="12">
        <v>4.0</v>
      </c>
      <c r="W19" s="12">
        <v>4.0</v>
      </c>
      <c r="X19" s="18">
        <v>4.0</v>
      </c>
      <c r="Y19" s="1">
        <v>4.0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4.0</v>
      </c>
      <c r="BA19" s="1">
        <v>4.0</v>
      </c>
      <c r="BB19" s="1">
        <v>4.0</v>
      </c>
      <c r="BC19" s="1">
        <v>4.0</v>
      </c>
      <c r="BD19" s="1">
        <v>4.0</v>
      </c>
      <c r="BE19" s="1">
        <v>4.0</v>
      </c>
      <c r="BF19" s="1">
        <v>4.0</v>
      </c>
      <c r="BG19" s="1">
        <v>4.0</v>
      </c>
      <c r="BH19" s="1">
        <v>4.0</v>
      </c>
      <c r="BI19" s="19">
        <v>42.0</v>
      </c>
      <c r="BJ19" s="20">
        <v>58.0</v>
      </c>
      <c r="BK19" s="17">
        <v>45.0</v>
      </c>
      <c r="BL19" s="18">
        <v>55.0</v>
      </c>
      <c r="BM19" s="1">
        <v>49.0</v>
      </c>
      <c r="BN19" s="1">
        <v>51.0</v>
      </c>
      <c r="BO19" s="17">
        <v>49.0</v>
      </c>
      <c r="BP19" s="18">
        <v>51.0</v>
      </c>
      <c r="BQ19" s="1">
        <v>49.0</v>
      </c>
      <c r="BR19" s="18">
        <v>51.0</v>
      </c>
      <c r="BT19" s="12"/>
    </row>
    <row r="20">
      <c r="A20" s="16">
        <v>7.0</v>
      </c>
      <c r="B20" s="1">
        <v>4.0</v>
      </c>
      <c r="C20" s="1">
        <v>4.0</v>
      </c>
      <c r="D20" s="1">
        <v>4.0</v>
      </c>
      <c r="E20" s="1">
        <v>4.0</v>
      </c>
      <c r="F20" s="1">
        <v>4.0</v>
      </c>
      <c r="G20" s="17">
        <v>4.0</v>
      </c>
      <c r="H20" s="12">
        <v>4.0</v>
      </c>
      <c r="I20" s="12">
        <v>4.0</v>
      </c>
      <c r="J20" s="12">
        <v>4.0</v>
      </c>
      <c r="K20" s="12">
        <v>4.0</v>
      </c>
      <c r="L20" s="18">
        <v>4.0</v>
      </c>
      <c r="M20" s="1">
        <v>4.0</v>
      </c>
      <c r="N20" s="1">
        <v>4.0</v>
      </c>
      <c r="O20" s="1">
        <v>4.0</v>
      </c>
      <c r="P20" s="1">
        <v>4.0</v>
      </c>
      <c r="Q20" s="1">
        <v>4.0</v>
      </c>
      <c r="R20" s="1">
        <v>4.0</v>
      </c>
      <c r="S20" s="17">
        <v>4.0</v>
      </c>
      <c r="T20" s="12">
        <v>4.0</v>
      </c>
      <c r="U20" s="12">
        <v>4.0</v>
      </c>
      <c r="V20" s="12">
        <v>4.0</v>
      </c>
      <c r="W20" s="12">
        <v>4.0</v>
      </c>
      <c r="X20" s="18">
        <v>4.0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8">
        <v>4.0</v>
      </c>
      <c r="AE20" s="1">
        <v>4.0</v>
      </c>
      <c r="AF20" s="1">
        <v>4.0</v>
      </c>
      <c r="AG20" s="1">
        <v>4.0</v>
      </c>
      <c r="AH20" s="1">
        <v>4.0</v>
      </c>
      <c r="AI20" s="1">
        <v>4.0</v>
      </c>
      <c r="AJ20" s="18">
        <v>4.0</v>
      </c>
      <c r="AK20" s="1">
        <v>4.0</v>
      </c>
      <c r="AL20" s="12">
        <v>4.0</v>
      </c>
      <c r="AM20" s="12">
        <v>4.0</v>
      </c>
      <c r="AN20" s="12">
        <v>4.0</v>
      </c>
      <c r="AO20" s="12">
        <v>4.0</v>
      </c>
      <c r="AP20" s="18">
        <v>4.0</v>
      </c>
      <c r="AQ20" s="1">
        <v>4.0</v>
      </c>
      <c r="AR20" s="1">
        <v>4.0</v>
      </c>
      <c r="AS20" s="1">
        <v>4.0</v>
      </c>
      <c r="AT20" s="1">
        <v>4.0</v>
      </c>
      <c r="AU20" s="1">
        <v>4.0</v>
      </c>
      <c r="AV20" s="18">
        <v>4.0</v>
      </c>
      <c r="AW20" s="1">
        <v>4.0</v>
      </c>
      <c r="AX20" s="1">
        <v>4.0</v>
      </c>
      <c r="AY20" s="1">
        <v>4.0</v>
      </c>
      <c r="AZ20" s="1">
        <v>4.0</v>
      </c>
      <c r="BA20" s="1">
        <v>4.0</v>
      </c>
      <c r="BB20" s="18">
        <v>4.0</v>
      </c>
      <c r="BC20" s="1">
        <v>4.0</v>
      </c>
      <c r="BD20" s="1">
        <v>4.0</v>
      </c>
      <c r="BE20" s="1">
        <v>4.0</v>
      </c>
      <c r="BF20" s="1">
        <v>4.0</v>
      </c>
      <c r="BG20" s="1">
        <v>4.0</v>
      </c>
      <c r="BH20" s="1">
        <v>4.0</v>
      </c>
      <c r="BI20" s="19">
        <v>46.0</v>
      </c>
      <c r="BJ20" s="20">
        <v>54.0</v>
      </c>
      <c r="BK20" s="17">
        <v>45.0</v>
      </c>
      <c r="BL20" s="18">
        <v>55.0</v>
      </c>
      <c r="BM20" s="1">
        <v>49.0</v>
      </c>
      <c r="BN20" s="1">
        <v>51.0</v>
      </c>
      <c r="BO20" s="17">
        <v>49.0</v>
      </c>
      <c r="BP20" s="18">
        <v>51.0</v>
      </c>
      <c r="BQ20" s="1">
        <v>49.0</v>
      </c>
      <c r="BR20" s="18">
        <v>51.0</v>
      </c>
      <c r="BS20" s="12">
        <v>1.0</v>
      </c>
      <c r="BT20" s="4" t="s">
        <v>3</v>
      </c>
    </row>
    <row r="21" ht="15.75" customHeight="1">
      <c r="A21" s="12">
        <v>4.0</v>
      </c>
      <c r="B21" s="16">
        <v>7.0</v>
      </c>
      <c r="C21" s="12">
        <v>4.0</v>
      </c>
      <c r="D21" s="12">
        <v>4.0</v>
      </c>
      <c r="E21" s="12">
        <v>4.0</v>
      </c>
      <c r="F21" s="12">
        <v>4.0</v>
      </c>
      <c r="G21" s="17">
        <v>4.0</v>
      </c>
      <c r="H21" s="12">
        <v>4.0</v>
      </c>
      <c r="I21" s="12">
        <v>4.0</v>
      </c>
      <c r="J21" s="12">
        <v>4.0</v>
      </c>
      <c r="K21" s="12">
        <v>4.0</v>
      </c>
      <c r="L21" s="18">
        <v>4.0</v>
      </c>
      <c r="M21" s="12">
        <v>4.0</v>
      </c>
      <c r="N21" s="12">
        <v>4.0</v>
      </c>
      <c r="O21" s="12">
        <v>4.0</v>
      </c>
      <c r="P21" s="12">
        <v>4.0</v>
      </c>
      <c r="Q21" s="12">
        <v>4.0</v>
      </c>
      <c r="R21" s="12">
        <v>4.0</v>
      </c>
      <c r="S21" s="17">
        <v>4.0</v>
      </c>
      <c r="T21" s="12">
        <v>4.0</v>
      </c>
      <c r="U21" s="12">
        <v>4.0</v>
      </c>
      <c r="V21" s="12">
        <v>4.0</v>
      </c>
      <c r="W21" s="12">
        <v>4.0</v>
      </c>
      <c r="X21" s="18">
        <v>4.0</v>
      </c>
      <c r="Y21" s="12">
        <v>4.0</v>
      </c>
      <c r="Z21" s="12">
        <v>4.0</v>
      </c>
      <c r="AA21" s="12">
        <v>4.0</v>
      </c>
      <c r="AB21" s="12">
        <v>4.0</v>
      </c>
      <c r="AC21" s="12">
        <v>4.0</v>
      </c>
      <c r="AD21" s="18">
        <v>4.0</v>
      </c>
      <c r="AE21" s="12">
        <v>4.0</v>
      </c>
      <c r="AF21" s="12">
        <v>4.0</v>
      </c>
      <c r="AG21" s="12">
        <v>4.0</v>
      </c>
      <c r="AH21" s="12">
        <v>4.0</v>
      </c>
      <c r="AI21" s="12">
        <v>4.0</v>
      </c>
      <c r="AJ21" s="18">
        <v>4.0</v>
      </c>
      <c r="AK21" s="12">
        <v>4.0</v>
      </c>
      <c r="AL21" s="12">
        <v>4.0</v>
      </c>
      <c r="AM21" s="12">
        <v>4.0</v>
      </c>
      <c r="AN21" s="12">
        <v>4.0</v>
      </c>
      <c r="AO21" s="12">
        <v>4.0</v>
      </c>
      <c r="AP21" s="18">
        <v>4.0</v>
      </c>
      <c r="AQ21" s="12">
        <v>4.0</v>
      </c>
      <c r="AR21" s="12">
        <v>4.0</v>
      </c>
      <c r="AS21" s="12">
        <v>4.0</v>
      </c>
      <c r="AT21" s="12">
        <v>4.0</v>
      </c>
      <c r="AU21" s="12">
        <v>4.0</v>
      </c>
      <c r="AV21" s="18">
        <v>4.0</v>
      </c>
      <c r="AW21" s="12">
        <v>4.0</v>
      </c>
      <c r="AX21" s="12">
        <v>4.0</v>
      </c>
      <c r="AY21" s="12">
        <v>4.0</v>
      </c>
      <c r="AZ21" s="12">
        <v>4.0</v>
      </c>
      <c r="BA21" s="12">
        <v>4.0</v>
      </c>
      <c r="BB21" s="18">
        <v>4.0</v>
      </c>
      <c r="BC21" s="12">
        <v>4.0</v>
      </c>
      <c r="BD21" s="12">
        <v>4.0</v>
      </c>
      <c r="BE21" s="12">
        <v>4.0</v>
      </c>
      <c r="BF21" s="12">
        <v>4.0</v>
      </c>
      <c r="BG21" s="12">
        <v>4.0</v>
      </c>
      <c r="BH21" s="12">
        <v>4.0</v>
      </c>
      <c r="BI21" s="17">
        <v>49.0</v>
      </c>
      <c r="BJ21" s="18">
        <v>51.0</v>
      </c>
      <c r="BK21" s="19">
        <v>49.0</v>
      </c>
      <c r="BL21" s="20">
        <v>51.0</v>
      </c>
      <c r="BM21" s="12">
        <v>49.0</v>
      </c>
      <c r="BN21" s="12">
        <v>51.0</v>
      </c>
      <c r="BO21" s="17">
        <v>49.0</v>
      </c>
      <c r="BP21" s="18">
        <v>51.0</v>
      </c>
      <c r="BQ21" s="12">
        <v>49.0</v>
      </c>
      <c r="BR21" s="18">
        <v>51.0</v>
      </c>
      <c r="BS21" s="12">
        <v>2.0</v>
      </c>
      <c r="BT21" s="6" t="s">
        <v>5</v>
      </c>
    </row>
    <row r="22" ht="15.75" customHeight="1">
      <c r="A22" s="1">
        <v>4.0</v>
      </c>
      <c r="B22" s="1">
        <v>4.0</v>
      </c>
      <c r="C22" s="16">
        <v>7.0</v>
      </c>
      <c r="D22" s="1">
        <v>4.0</v>
      </c>
      <c r="E22" s="1">
        <v>4.0</v>
      </c>
      <c r="F22" s="1">
        <v>4.0</v>
      </c>
      <c r="G22" s="17">
        <v>4.0</v>
      </c>
      <c r="H22" s="12">
        <v>4.0</v>
      </c>
      <c r="I22" s="12">
        <v>4.0</v>
      </c>
      <c r="J22" s="12">
        <v>4.0</v>
      </c>
      <c r="K22" s="12">
        <v>4.0</v>
      </c>
      <c r="L22" s="18">
        <v>4.0</v>
      </c>
      <c r="M22" s="1">
        <v>4.0</v>
      </c>
      <c r="N22" s="1">
        <v>4.0</v>
      </c>
      <c r="O22" s="1">
        <v>4.0</v>
      </c>
      <c r="P22" s="1">
        <v>4.0</v>
      </c>
      <c r="Q22" s="1">
        <v>4.0</v>
      </c>
      <c r="R22" s="1">
        <v>4.0</v>
      </c>
      <c r="S22" s="17">
        <v>4.0</v>
      </c>
      <c r="T22" s="12">
        <v>4.0</v>
      </c>
      <c r="U22" s="12">
        <v>4.0</v>
      </c>
      <c r="V22" s="12">
        <v>4.0</v>
      </c>
      <c r="W22" s="12">
        <v>4.0</v>
      </c>
      <c r="X22" s="18">
        <v>4.0</v>
      </c>
      <c r="Y22" s="1">
        <v>4.0</v>
      </c>
      <c r="Z22" s="1">
        <v>4.0</v>
      </c>
      <c r="AA22" s="1">
        <v>4.0</v>
      </c>
      <c r="AB22" s="1">
        <v>4.0</v>
      </c>
      <c r="AC22" s="1">
        <v>4.0</v>
      </c>
      <c r="AD22" s="18">
        <v>4.0</v>
      </c>
      <c r="AE22" s="1">
        <v>4.0</v>
      </c>
      <c r="AF22" s="1">
        <v>4.0</v>
      </c>
      <c r="AG22" s="1">
        <v>4.0</v>
      </c>
      <c r="AH22" s="1">
        <v>4.0</v>
      </c>
      <c r="AI22" s="1">
        <v>4.0</v>
      </c>
      <c r="AJ22" s="18">
        <v>4.0</v>
      </c>
      <c r="AK22" s="1">
        <v>4.0</v>
      </c>
      <c r="AL22" s="12">
        <v>4.0</v>
      </c>
      <c r="AM22" s="12">
        <v>4.0</v>
      </c>
      <c r="AN22" s="12">
        <v>4.0</v>
      </c>
      <c r="AO22" s="12">
        <v>4.0</v>
      </c>
      <c r="AP22" s="18">
        <v>4.0</v>
      </c>
      <c r="AQ22" s="1">
        <v>4.0</v>
      </c>
      <c r="AR22" s="1">
        <v>4.0</v>
      </c>
      <c r="AS22" s="1">
        <v>4.0</v>
      </c>
      <c r="AT22" s="1">
        <v>4.0</v>
      </c>
      <c r="AU22" s="1">
        <v>4.0</v>
      </c>
      <c r="AV22" s="18">
        <v>4.0</v>
      </c>
      <c r="AW22" s="1">
        <v>4.0</v>
      </c>
      <c r="AX22" s="1">
        <v>4.0</v>
      </c>
      <c r="AY22" s="1">
        <v>4.0</v>
      </c>
      <c r="AZ22" s="1">
        <v>4.0</v>
      </c>
      <c r="BA22" s="1">
        <v>4.0</v>
      </c>
      <c r="BB22" s="18">
        <v>4.0</v>
      </c>
      <c r="BC22" s="1">
        <v>4.0</v>
      </c>
      <c r="BD22" s="1">
        <v>4.0</v>
      </c>
      <c r="BE22" s="1">
        <v>4.0</v>
      </c>
      <c r="BF22" s="1">
        <v>4.0</v>
      </c>
      <c r="BG22" s="1">
        <v>4.0</v>
      </c>
      <c r="BH22" s="1">
        <v>4.0</v>
      </c>
      <c r="BI22" s="17">
        <v>49.0</v>
      </c>
      <c r="BJ22" s="18">
        <v>51.0</v>
      </c>
      <c r="BK22" s="17">
        <v>45.0</v>
      </c>
      <c r="BL22" s="18">
        <v>55.0</v>
      </c>
      <c r="BM22" s="1">
        <v>49.0</v>
      </c>
      <c r="BN22" s="1">
        <v>51.0</v>
      </c>
      <c r="BO22" s="19">
        <v>54.0</v>
      </c>
      <c r="BP22" s="20">
        <v>46.0</v>
      </c>
      <c r="BQ22" s="1">
        <v>49.0</v>
      </c>
      <c r="BR22" s="18">
        <v>51.0</v>
      </c>
      <c r="BS22" s="12">
        <v>3.0</v>
      </c>
      <c r="BT22" s="31" t="s">
        <v>7</v>
      </c>
    </row>
    <row r="23" ht="15.75" customHeight="1">
      <c r="A23" s="1">
        <v>4.0</v>
      </c>
      <c r="B23" s="1">
        <v>4.0</v>
      </c>
      <c r="C23" s="1">
        <v>4.0</v>
      </c>
      <c r="D23" s="16">
        <v>7.0</v>
      </c>
      <c r="E23" s="1">
        <v>4.0</v>
      </c>
      <c r="F23" s="1">
        <v>4.0</v>
      </c>
      <c r="G23" s="17">
        <v>4.0</v>
      </c>
      <c r="H23" s="12">
        <v>4.0</v>
      </c>
      <c r="I23" s="12">
        <v>4.0</v>
      </c>
      <c r="J23" s="12">
        <v>4.0</v>
      </c>
      <c r="K23" s="12">
        <v>4.0</v>
      </c>
      <c r="L23" s="18">
        <v>4.0</v>
      </c>
      <c r="M23" s="1">
        <v>4.0</v>
      </c>
      <c r="N23" s="1">
        <v>4.0</v>
      </c>
      <c r="O23" s="1">
        <v>4.0</v>
      </c>
      <c r="P23" s="1">
        <v>4.0</v>
      </c>
      <c r="Q23" s="1">
        <v>4.0</v>
      </c>
      <c r="R23" s="1">
        <v>4.0</v>
      </c>
      <c r="S23" s="17">
        <v>4.0</v>
      </c>
      <c r="T23" s="12">
        <v>4.0</v>
      </c>
      <c r="U23" s="12">
        <v>4.0</v>
      </c>
      <c r="V23" s="12">
        <v>4.0</v>
      </c>
      <c r="W23" s="12">
        <v>4.0</v>
      </c>
      <c r="X23" s="18">
        <v>4.0</v>
      </c>
      <c r="Y23" s="1">
        <v>4.0</v>
      </c>
      <c r="Z23" s="1">
        <v>4.0</v>
      </c>
      <c r="AA23" s="1">
        <v>4.0</v>
      </c>
      <c r="AB23" s="1">
        <v>4.0</v>
      </c>
      <c r="AC23" s="1">
        <v>4.0</v>
      </c>
      <c r="AD23" s="18">
        <v>4.0</v>
      </c>
      <c r="AE23" s="1">
        <v>4.0</v>
      </c>
      <c r="AF23" s="1">
        <v>4.0</v>
      </c>
      <c r="AG23" s="1">
        <v>4.0</v>
      </c>
      <c r="AH23" s="1">
        <v>4.0</v>
      </c>
      <c r="AI23" s="1">
        <v>4.0</v>
      </c>
      <c r="AJ23" s="18">
        <v>4.0</v>
      </c>
      <c r="AK23" s="1">
        <v>4.0</v>
      </c>
      <c r="AL23" s="12">
        <v>4.0</v>
      </c>
      <c r="AM23" s="12">
        <v>4.0</v>
      </c>
      <c r="AN23" s="12">
        <v>4.0</v>
      </c>
      <c r="AO23" s="12">
        <v>4.0</v>
      </c>
      <c r="AP23" s="18">
        <v>4.0</v>
      </c>
      <c r="AQ23" s="1">
        <v>4.0</v>
      </c>
      <c r="AR23" s="1">
        <v>4.0</v>
      </c>
      <c r="AS23" s="1">
        <v>4.0</v>
      </c>
      <c r="AT23" s="1">
        <v>4.0</v>
      </c>
      <c r="AU23" s="1">
        <v>4.0</v>
      </c>
      <c r="AV23" s="18">
        <v>4.0</v>
      </c>
      <c r="AW23" s="1">
        <v>4.0</v>
      </c>
      <c r="AX23" s="1">
        <v>4.0</v>
      </c>
      <c r="AY23" s="1">
        <v>4.0</v>
      </c>
      <c r="AZ23" s="1">
        <v>4.0</v>
      </c>
      <c r="BA23" s="1">
        <v>4.0</v>
      </c>
      <c r="BB23" s="18">
        <v>4.0</v>
      </c>
      <c r="BC23" s="1">
        <v>4.0</v>
      </c>
      <c r="BD23" s="1">
        <v>4.0</v>
      </c>
      <c r="BE23" s="1">
        <v>4.0</v>
      </c>
      <c r="BF23" s="1">
        <v>4.0</v>
      </c>
      <c r="BG23" s="1">
        <v>4.0</v>
      </c>
      <c r="BH23" s="1">
        <v>4.0</v>
      </c>
      <c r="BI23" s="17">
        <v>49.0</v>
      </c>
      <c r="BJ23" s="18">
        <v>51.0</v>
      </c>
      <c r="BK23" s="17">
        <v>45.0</v>
      </c>
      <c r="BL23" s="18">
        <v>55.0</v>
      </c>
      <c r="BM23" s="1">
        <v>49.0</v>
      </c>
      <c r="BN23" s="1">
        <v>51.0</v>
      </c>
      <c r="BO23" s="17">
        <v>49.0</v>
      </c>
      <c r="BP23" s="18">
        <v>51.0</v>
      </c>
      <c r="BQ23" s="16">
        <v>54.0</v>
      </c>
      <c r="BR23" s="20">
        <v>46.0</v>
      </c>
      <c r="BS23" s="12">
        <v>4.0</v>
      </c>
      <c r="BT23" s="32" t="s">
        <v>9</v>
      </c>
    </row>
    <row r="24" ht="15.75" customHeight="1">
      <c r="A24" s="1">
        <v>4.0</v>
      </c>
      <c r="B24" s="1">
        <v>4.0</v>
      </c>
      <c r="C24" s="1">
        <v>4.0</v>
      </c>
      <c r="D24" s="1">
        <v>4.0</v>
      </c>
      <c r="E24" s="16">
        <v>7.0</v>
      </c>
      <c r="F24" s="1">
        <v>4.0</v>
      </c>
      <c r="G24" s="17">
        <v>4.0</v>
      </c>
      <c r="H24" s="12">
        <v>4.0</v>
      </c>
      <c r="I24" s="12">
        <v>4.0</v>
      </c>
      <c r="J24" s="12">
        <v>4.0</v>
      </c>
      <c r="K24" s="12">
        <v>4.0</v>
      </c>
      <c r="L24" s="18">
        <v>4.0</v>
      </c>
      <c r="M24" s="1">
        <v>4.0</v>
      </c>
      <c r="N24" s="1">
        <v>4.0</v>
      </c>
      <c r="O24" s="1">
        <v>4.0</v>
      </c>
      <c r="P24" s="1">
        <v>4.0</v>
      </c>
      <c r="Q24" s="1">
        <v>4.0</v>
      </c>
      <c r="R24" s="1">
        <v>4.0</v>
      </c>
      <c r="S24" s="17">
        <v>4.0</v>
      </c>
      <c r="T24" s="12">
        <v>4.0</v>
      </c>
      <c r="U24" s="12">
        <v>4.0</v>
      </c>
      <c r="V24" s="12">
        <v>4.0</v>
      </c>
      <c r="W24" s="12">
        <v>4.0</v>
      </c>
      <c r="X24" s="18">
        <v>4.0</v>
      </c>
      <c r="Y24" s="1">
        <v>4.0</v>
      </c>
      <c r="Z24" s="1">
        <v>4.0</v>
      </c>
      <c r="AA24" s="1">
        <v>4.0</v>
      </c>
      <c r="AB24" s="1">
        <v>4.0</v>
      </c>
      <c r="AC24" s="1">
        <v>4.0</v>
      </c>
      <c r="AD24" s="18">
        <v>4.0</v>
      </c>
      <c r="AE24" s="1">
        <v>4.0</v>
      </c>
      <c r="AF24" s="1">
        <v>4.0</v>
      </c>
      <c r="AG24" s="1">
        <v>4.0</v>
      </c>
      <c r="AH24" s="1">
        <v>4.0</v>
      </c>
      <c r="AI24" s="1">
        <v>4.0</v>
      </c>
      <c r="AJ24" s="18">
        <v>4.0</v>
      </c>
      <c r="AK24" s="1">
        <v>4.0</v>
      </c>
      <c r="AL24" s="12">
        <v>4.0</v>
      </c>
      <c r="AM24" s="12">
        <v>4.0</v>
      </c>
      <c r="AN24" s="12">
        <v>4.0</v>
      </c>
      <c r="AO24" s="12">
        <v>4.0</v>
      </c>
      <c r="AP24" s="18">
        <v>4.0</v>
      </c>
      <c r="AQ24" s="1">
        <v>4.0</v>
      </c>
      <c r="AR24" s="1">
        <v>4.0</v>
      </c>
      <c r="AS24" s="1">
        <v>4.0</v>
      </c>
      <c r="AT24" s="1">
        <v>4.0</v>
      </c>
      <c r="AU24" s="1">
        <v>4.0</v>
      </c>
      <c r="AV24" s="18">
        <v>4.0</v>
      </c>
      <c r="AW24" s="1">
        <v>4.0</v>
      </c>
      <c r="AX24" s="1">
        <v>4.0</v>
      </c>
      <c r="AY24" s="1">
        <v>4.0</v>
      </c>
      <c r="AZ24" s="1">
        <v>4.0</v>
      </c>
      <c r="BA24" s="1">
        <v>4.0</v>
      </c>
      <c r="BB24" s="18">
        <v>4.0</v>
      </c>
      <c r="BC24" s="1">
        <v>4.0</v>
      </c>
      <c r="BD24" s="1">
        <v>4.0</v>
      </c>
      <c r="BE24" s="1">
        <v>4.0</v>
      </c>
      <c r="BF24" s="1">
        <v>4.0</v>
      </c>
      <c r="BG24" s="1">
        <v>4.0</v>
      </c>
      <c r="BH24" s="1">
        <v>4.0</v>
      </c>
      <c r="BI24" s="19">
        <v>46.0</v>
      </c>
      <c r="BJ24" s="20">
        <v>54.0</v>
      </c>
      <c r="BK24" s="17">
        <v>45.0</v>
      </c>
      <c r="BL24" s="18">
        <v>55.0</v>
      </c>
      <c r="BM24" s="1">
        <v>49.0</v>
      </c>
      <c r="BN24" s="1">
        <v>51.0</v>
      </c>
      <c r="BO24" s="17">
        <v>49.0</v>
      </c>
      <c r="BP24" s="18">
        <v>51.0</v>
      </c>
      <c r="BQ24" s="1">
        <v>49.0</v>
      </c>
      <c r="BR24" s="18">
        <v>51.0</v>
      </c>
      <c r="BS24" s="12">
        <v>5.0</v>
      </c>
      <c r="BT24" s="4" t="s">
        <v>11</v>
      </c>
    </row>
    <row r="25" ht="15.75" customHeight="1">
      <c r="A25" s="1">
        <v>4.0</v>
      </c>
      <c r="B25" s="1">
        <v>4.0</v>
      </c>
      <c r="C25" s="1">
        <v>4.0</v>
      </c>
      <c r="D25" s="1">
        <v>4.0</v>
      </c>
      <c r="E25" s="1">
        <v>4.0</v>
      </c>
      <c r="F25" s="16">
        <v>7.0</v>
      </c>
      <c r="G25" s="17">
        <v>4.0</v>
      </c>
      <c r="H25" s="12">
        <v>4.0</v>
      </c>
      <c r="I25" s="12">
        <v>4.0</v>
      </c>
      <c r="J25" s="12">
        <v>4.0</v>
      </c>
      <c r="K25" s="12">
        <v>4.0</v>
      </c>
      <c r="L25" s="18">
        <v>4.0</v>
      </c>
      <c r="M25" s="1">
        <v>4.0</v>
      </c>
      <c r="N25" s="1">
        <v>4.0</v>
      </c>
      <c r="O25" s="1">
        <v>4.0</v>
      </c>
      <c r="P25" s="1">
        <v>4.0</v>
      </c>
      <c r="Q25" s="1">
        <v>4.0</v>
      </c>
      <c r="R25" s="1">
        <v>4.0</v>
      </c>
      <c r="S25" s="17">
        <v>4.0</v>
      </c>
      <c r="T25" s="12">
        <v>4.0</v>
      </c>
      <c r="U25" s="12">
        <v>4.0</v>
      </c>
      <c r="V25" s="12">
        <v>4.0</v>
      </c>
      <c r="W25" s="12">
        <v>4.0</v>
      </c>
      <c r="X25" s="18">
        <v>4.0</v>
      </c>
      <c r="Y25" s="1">
        <v>4.0</v>
      </c>
      <c r="Z25" s="1">
        <v>4.0</v>
      </c>
      <c r="AA25" s="1">
        <v>4.0</v>
      </c>
      <c r="AB25" s="1">
        <v>4.0</v>
      </c>
      <c r="AC25" s="1">
        <v>4.0</v>
      </c>
      <c r="AD25" s="18">
        <v>4.0</v>
      </c>
      <c r="AE25" s="1">
        <v>4.0</v>
      </c>
      <c r="AF25" s="1">
        <v>4.0</v>
      </c>
      <c r="AG25" s="1">
        <v>4.0</v>
      </c>
      <c r="AH25" s="1">
        <v>4.0</v>
      </c>
      <c r="AI25" s="1">
        <v>4.0</v>
      </c>
      <c r="AJ25" s="18">
        <v>4.0</v>
      </c>
      <c r="AK25" s="1">
        <v>4.0</v>
      </c>
      <c r="AL25" s="12">
        <v>4.0</v>
      </c>
      <c r="AM25" s="12">
        <v>4.0</v>
      </c>
      <c r="AN25" s="12">
        <v>4.0</v>
      </c>
      <c r="AO25" s="12">
        <v>4.0</v>
      </c>
      <c r="AP25" s="18">
        <v>4.0</v>
      </c>
      <c r="AQ25" s="1">
        <v>4.0</v>
      </c>
      <c r="AR25" s="1">
        <v>4.0</v>
      </c>
      <c r="AS25" s="1">
        <v>4.0</v>
      </c>
      <c r="AT25" s="1">
        <v>4.0</v>
      </c>
      <c r="AU25" s="1">
        <v>4.0</v>
      </c>
      <c r="AV25" s="18">
        <v>4.0</v>
      </c>
      <c r="AW25" s="1">
        <v>4.0</v>
      </c>
      <c r="AX25" s="1">
        <v>4.0</v>
      </c>
      <c r="AY25" s="1">
        <v>4.0</v>
      </c>
      <c r="AZ25" s="1">
        <v>4.0</v>
      </c>
      <c r="BA25" s="1">
        <v>4.0</v>
      </c>
      <c r="BB25" s="18">
        <v>4.0</v>
      </c>
      <c r="BC25" s="1">
        <v>4.0</v>
      </c>
      <c r="BD25" s="1">
        <v>4.0</v>
      </c>
      <c r="BE25" s="1">
        <v>4.0</v>
      </c>
      <c r="BF25" s="1">
        <v>4.0</v>
      </c>
      <c r="BG25" s="1">
        <v>4.0</v>
      </c>
      <c r="BH25" s="1">
        <v>4.0</v>
      </c>
      <c r="BI25" s="17">
        <v>49.0</v>
      </c>
      <c r="BJ25" s="18">
        <v>51.0</v>
      </c>
      <c r="BK25" s="19">
        <v>41.0</v>
      </c>
      <c r="BL25" s="20">
        <v>59.0</v>
      </c>
      <c r="BM25" s="1">
        <v>49.0</v>
      </c>
      <c r="BN25" s="1">
        <v>51.0</v>
      </c>
      <c r="BO25" s="17">
        <v>49.0</v>
      </c>
      <c r="BP25" s="18">
        <v>51.0</v>
      </c>
      <c r="BQ25" s="1">
        <v>49.0</v>
      </c>
      <c r="BR25" s="18">
        <v>51.0</v>
      </c>
      <c r="BS25" s="12">
        <v>6.0</v>
      </c>
      <c r="BT25" s="6" t="s">
        <v>12</v>
      </c>
    </row>
    <row r="26" ht="15.75" customHeight="1">
      <c r="A26" s="1">
        <v>4.0</v>
      </c>
      <c r="B26" s="1">
        <v>4.0</v>
      </c>
      <c r="C26" s="1">
        <v>4.0</v>
      </c>
      <c r="D26" s="1">
        <v>4.0</v>
      </c>
      <c r="E26" s="1">
        <v>4.0</v>
      </c>
      <c r="F26" s="1">
        <v>4.0</v>
      </c>
      <c r="G26" s="19">
        <v>7.0</v>
      </c>
      <c r="H26" s="12">
        <v>4.0</v>
      </c>
      <c r="I26" s="12">
        <v>4.0</v>
      </c>
      <c r="J26" s="12">
        <v>4.0</v>
      </c>
      <c r="K26" s="12">
        <v>4.0</v>
      </c>
      <c r="L26" s="18">
        <v>4.0</v>
      </c>
      <c r="M26" s="1">
        <v>4.0</v>
      </c>
      <c r="N26" s="1">
        <v>4.0</v>
      </c>
      <c r="O26" s="1">
        <v>4.0</v>
      </c>
      <c r="P26" s="1">
        <v>4.0</v>
      </c>
      <c r="Q26" s="1">
        <v>4.0</v>
      </c>
      <c r="R26" s="1">
        <v>4.0</v>
      </c>
      <c r="S26" s="17">
        <v>4.0</v>
      </c>
      <c r="T26" s="12">
        <v>4.0</v>
      </c>
      <c r="U26" s="12">
        <v>4.0</v>
      </c>
      <c r="V26" s="12">
        <v>4.0</v>
      </c>
      <c r="W26" s="12">
        <v>4.0</v>
      </c>
      <c r="X26" s="18">
        <v>4.0</v>
      </c>
      <c r="Y26" s="1">
        <v>4.0</v>
      </c>
      <c r="Z26" s="1">
        <v>4.0</v>
      </c>
      <c r="AA26" s="1">
        <v>4.0</v>
      </c>
      <c r="AB26" s="1">
        <v>4.0</v>
      </c>
      <c r="AC26" s="1">
        <v>4.0</v>
      </c>
      <c r="AD26" s="18">
        <v>4.0</v>
      </c>
      <c r="AE26" s="1">
        <v>4.0</v>
      </c>
      <c r="AF26" s="1">
        <v>4.0</v>
      </c>
      <c r="AG26" s="1">
        <v>4.0</v>
      </c>
      <c r="AH26" s="1">
        <v>4.0</v>
      </c>
      <c r="AI26" s="1">
        <v>4.0</v>
      </c>
      <c r="AJ26" s="18">
        <v>4.0</v>
      </c>
      <c r="AK26" s="1">
        <v>4.0</v>
      </c>
      <c r="AL26" s="12">
        <v>4.0</v>
      </c>
      <c r="AM26" s="12">
        <v>4.0</v>
      </c>
      <c r="AN26" s="12">
        <v>4.0</v>
      </c>
      <c r="AO26" s="12">
        <v>4.0</v>
      </c>
      <c r="AP26" s="18">
        <v>4.0</v>
      </c>
      <c r="AQ26" s="1">
        <v>4.0</v>
      </c>
      <c r="AR26" s="1">
        <v>4.0</v>
      </c>
      <c r="AS26" s="1">
        <v>4.0</v>
      </c>
      <c r="AT26" s="1">
        <v>4.0</v>
      </c>
      <c r="AU26" s="1">
        <v>4.0</v>
      </c>
      <c r="AV26" s="18">
        <v>4.0</v>
      </c>
      <c r="AW26" s="1">
        <v>4.0</v>
      </c>
      <c r="AX26" s="1">
        <v>4.0</v>
      </c>
      <c r="AY26" s="1">
        <v>4.0</v>
      </c>
      <c r="AZ26" s="1">
        <v>4.0</v>
      </c>
      <c r="BA26" s="1">
        <v>4.0</v>
      </c>
      <c r="BB26" s="18">
        <v>4.0</v>
      </c>
      <c r="BC26" s="1">
        <v>4.0</v>
      </c>
      <c r="BD26" s="1">
        <v>4.0</v>
      </c>
      <c r="BE26" s="1">
        <v>4.0</v>
      </c>
      <c r="BF26" s="1">
        <v>4.0</v>
      </c>
      <c r="BG26" s="1">
        <v>4.0</v>
      </c>
      <c r="BH26" s="1">
        <v>4.0</v>
      </c>
      <c r="BI26" s="17">
        <v>49.0</v>
      </c>
      <c r="BJ26" s="18">
        <v>51.0</v>
      </c>
      <c r="BK26" s="17">
        <v>45.0</v>
      </c>
      <c r="BL26" s="18">
        <v>55.0</v>
      </c>
      <c r="BM26" s="16">
        <v>54.0</v>
      </c>
      <c r="BN26" s="16">
        <v>46.0</v>
      </c>
      <c r="BO26" s="17">
        <v>49.0</v>
      </c>
      <c r="BP26" s="18">
        <v>51.0</v>
      </c>
      <c r="BQ26" s="17">
        <v>49.0</v>
      </c>
      <c r="BR26" s="18">
        <v>51.0</v>
      </c>
      <c r="BS26" s="12">
        <v>7.0</v>
      </c>
      <c r="BT26" s="33" t="s">
        <v>13</v>
      </c>
    </row>
    <row r="27" ht="15.75" customHeight="1">
      <c r="A27" s="1">
        <v>4.0</v>
      </c>
      <c r="B27" s="1">
        <v>4.0</v>
      </c>
      <c r="C27" s="1">
        <v>4.0</v>
      </c>
      <c r="D27" s="1">
        <v>4.0</v>
      </c>
      <c r="E27" s="1">
        <v>4.0</v>
      </c>
      <c r="F27" s="1">
        <v>4.0</v>
      </c>
      <c r="G27" s="17">
        <v>4.0</v>
      </c>
      <c r="H27" s="16">
        <v>7.0</v>
      </c>
      <c r="I27" s="12">
        <v>4.0</v>
      </c>
      <c r="J27" s="12">
        <v>4.0</v>
      </c>
      <c r="K27" s="12">
        <v>4.0</v>
      </c>
      <c r="L27" s="18">
        <v>4.0</v>
      </c>
      <c r="M27" s="1">
        <v>4.0</v>
      </c>
      <c r="N27" s="1">
        <v>4.0</v>
      </c>
      <c r="O27" s="1">
        <v>4.0</v>
      </c>
      <c r="P27" s="1">
        <v>4.0</v>
      </c>
      <c r="Q27" s="1">
        <v>4.0</v>
      </c>
      <c r="R27" s="1">
        <v>4.0</v>
      </c>
      <c r="S27" s="17">
        <v>4.0</v>
      </c>
      <c r="T27" s="12">
        <v>4.0</v>
      </c>
      <c r="U27" s="12">
        <v>4.0</v>
      </c>
      <c r="V27" s="12">
        <v>4.0</v>
      </c>
      <c r="W27" s="12">
        <v>4.0</v>
      </c>
      <c r="X27" s="18">
        <v>4.0</v>
      </c>
      <c r="Y27" s="1">
        <v>4.0</v>
      </c>
      <c r="Z27" s="1">
        <v>4.0</v>
      </c>
      <c r="AA27" s="1">
        <v>4.0</v>
      </c>
      <c r="AB27" s="1">
        <v>4.0</v>
      </c>
      <c r="AC27" s="1">
        <v>4.0</v>
      </c>
      <c r="AD27" s="18">
        <v>4.0</v>
      </c>
      <c r="AE27" s="1">
        <v>4.0</v>
      </c>
      <c r="AF27" s="1">
        <v>4.0</v>
      </c>
      <c r="AG27" s="1">
        <v>4.0</v>
      </c>
      <c r="AH27" s="1">
        <v>4.0</v>
      </c>
      <c r="AI27" s="1">
        <v>4.0</v>
      </c>
      <c r="AJ27" s="18">
        <v>4.0</v>
      </c>
      <c r="AK27" s="1">
        <v>4.0</v>
      </c>
      <c r="AL27" s="12">
        <v>4.0</v>
      </c>
      <c r="AM27" s="12">
        <v>4.0</v>
      </c>
      <c r="AN27" s="12">
        <v>4.0</v>
      </c>
      <c r="AO27" s="12">
        <v>4.0</v>
      </c>
      <c r="AP27" s="18">
        <v>4.0</v>
      </c>
      <c r="AQ27" s="1">
        <v>4.0</v>
      </c>
      <c r="AR27" s="1">
        <v>4.0</v>
      </c>
      <c r="AS27" s="1">
        <v>4.0</v>
      </c>
      <c r="AT27" s="1">
        <v>4.0</v>
      </c>
      <c r="AU27" s="1">
        <v>4.0</v>
      </c>
      <c r="AV27" s="18">
        <v>4.0</v>
      </c>
      <c r="AW27" s="1">
        <v>4.0</v>
      </c>
      <c r="AX27" s="1">
        <v>4.0</v>
      </c>
      <c r="AY27" s="1">
        <v>4.0</v>
      </c>
      <c r="AZ27" s="1">
        <v>4.0</v>
      </c>
      <c r="BA27" s="1">
        <v>4.0</v>
      </c>
      <c r="BB27" s="18">
        <v>4.0</v>
      </c>
      <c r="BC27" s="1">
        <v>4.0</v>
      </c>
      <c r="BD27" s="1">
        <v>4.0</v>
      </c>
      <c r="BE27" s="1">
        <v>4.0</v>
      </c>
      <c r="BF27" s="1">
        <v>4.0</v>
      </c>
      <c r="BG27" s="1">
        <v>4.0</v>
      </c>
      <c r="BH27" s="1">
        <v>4.0</v>
      </c>
      <c r="BI27" s="17">
        <v>49.0</v>
      </c>
      <c r="BJ27" s="18">
        <v>51.0</v>
      </c>
      <c r="BK27" s="17">
        <v>45.0</v>
      </c>
      <c r="BL27" s="18">
        <v>55.0</v>
      </c>
      <c r="BM27" s="1">
        <v>49.0</v>
      </c>
      <c r="BN27" s="1">
        <v>51.0</v>
      </c>
      <c r="BO27" s="19">
        <v>54.0</v>
      </c>
      <c r="BP27" s="20">
        <v>46.0</v>
      </c>
      <c r="BQ27" s="17">
        <v>49.0</v>
      </c>
      <c r="BR27" s="18">
        <v>51.0</v>
      </c>
      <c r="BS27" s="12">
        <v>8.0</v>
      </c>
      <c r="BT27" s="31" t="s">
        <v>15</v>
      </c>
    </row>
    <row r="28" ht="15.75" customHeight="1">
      <c r="A28" s="1">
        <v>4.0</v>
      </c>
      <c r="B28" s="1">
        <v>4.0</v>
      </c>
      <c r="C28" s="1">
        <v>4.0</v>
      </c>
      <c r="D28" s="1">
        <v>4.0</v>
      </c>
      <c r="E28" s="1">
        <v>4.0</v>
      </c>
      <c r="F28" s="1">
        <v>4.0</v>
      </c>
      <c r="G28" s="17">
        <v>4.0</v>
      </c>
      <c r="H28" s="12">
        <v>4.0</v>
      </c>
      <c r="I28" s="16">
        <v>7.0</v>
      </c>
      <c r="J28" s="12">
        <v>4.0</v>
      </c>
      <c r="K28" s="12">
        <v>4.0</v>
      </c>
      <c r="L28" s="18">
        <v>4.0</v>
      </c>
      <c r="M28" s="1">
        <v>4.0</v>
      </c>
      <c r="N28" s="1">
        <v>4.0</v>
      </c>
      <c r="O28" s="1">
        <v>4.0</v>
      </c>
      <c r="P28" s="1">
        <v>4.0</v>
      </c>
      <c r="Q28" s="1">
        <v>4.0</v>
      </c>
      <c r="R28" s="1">
        <v>4.0</v>
      </c>
      <c r="S28" s="17">
        <v>4.0</v>
      </c>
      <c r="T28" s="12">
        <v>4.0</v>
      </c>
      <c r="U28" s="12">
        <v>4.0</v>
      </c>
      <c r="V28" s="12">
        <v>4.0</v>
      </c>
      <c r="W28" s="12">
        <v>4.0</v>
      </c>
      <c r="X28" s="18">
        <v>4.0</v>
      </c>
      <c r="Y28" s="1">
        <v>4.0</v>
      </c>
      <c r="Z28" s="1">
        <v>4.0</v>
      </c>
      <c r="AA28" s="1">
        <v>4.0</v>
      </c>
      <c r="AB28" s="1">
        <v>4.0</v>
      </c>
      <c r="AC28" s="1">
        <v>4.0</v>
      </c>
      <c r="AD28" s="18">
        <v>4.0</v>
      </c>
      <c r="AE28" s="1">
        <v>4.0</v>
      </c>
      <c r="AF28" s="1">
        <v>4.0</v>
      </c>
      <c r="AG28" s="1">
        <v>4.0</v>
      </c>
      <c r="AH28" s="1">
        <v>4.0</v>
      </c>
      <c r="AI28" s="1">
        <v>4.0</v>
      </c>
      <c r="AJ28" s="18">
        <v>4.0</v>
      </c>
      <c r="AK28" s="1">
        <v>4.0</v>
      </c>
      <c r="AL28" s="12">
        <v>4.0</v>
      </c>
      <c r="AM28" s="12">
        <v>4.0</v>
      </c>
      <c r="AN28" s="12">
        <v>4.0</v>
      </c>
      <c r="AO28" s="12">
        <v>4.0</v>
      </c>
      <c r="AP28" s="18">
        <v>4.0</v>
      </c>
      <c r="AQ28" s="1">
        <v>4.0</v>
      </c>
      <c r="AR28" s="1">
        <v>4.0</v>
      </c>
      <c r="AS28" s="1">
        <v>4.0</v>
      </c>
      <c r="AT28" s="1">
        <v>4.0</v>
      </c>
      <c r="AU28" s="1">
        <v>4.0</v>
      </c>
      <c r="AV28" s="18">
        <v>4.0</v>
      </c>
      <c r="AW28" s="1">
        <v>4.0</v>
      </c>
      <c r="AX28" s="1">
        <v>4.0</v>
      </c>
      <c r="AY28" s="1">
        <v>4.0</v>
      </c>
      <c r="AZ28" s="1">
        <v>4.0</v>
      </c>
      <c r="BA28" s="1">
        <v>4.0</v>
      </c>
      <c r="BB28" s="18">
        <v>4.0</v>
      </c>
      <c r="BC28" s="1">
        <v>4.0</v>
      </c>
      <c r="BD28" s="1">
        <v>4.0</v>
      </c>
      <c r="BE28" s="1">
        <v>4.0</v>
      </c>
      <c r="BF28" s="1">
        <v>4.0</v>
      </c>
      <c r="BG28" s="1">
        <v>4.0</v>
      </c>
      <c r="BH28" s="1">
        <v>4.0</v>
      </c>
      <c r="BI28" s="19">
        <v>54.0</v>
      </c>
      <c r="BJ28" s="20">
        <v>46.0</v>
      </c>
      <c r="BK28" s="17">
        <v>45.0</v>
      </c>
      <c r="BL28" s="18">
        <v>55.0</v>
      </c>
      <c r="BM28" s="1">
        <v>49.0</v>
      </c>
      <c r="BN28" s="18">
        <v>51.0</v>
      </c>
      <c r="BO28" s="1">
        <v>49.0</v>
      </c>
      <c r="BP28" s="1">
        <v>51.0</v>
      </c>
      <c r="BQ28" s="17">
        <v>49.0</v>
      </c>
      <c r="BR28" s="18">
        <v>51.0</v>
      </c>
      <c r="BS28" s="12">
        <v>9.0</v>
      </c>
      <c r="BT28" s="4" t="s">
        <v>16</v>
      </c>
    </row>
    <row r="29" ht="15.75" customHeight="1">
      <c r="A29" s="1">
        <v>4.0</v>
      </c>
      <c r="B29" s="1">
        <v>4.0</v>
      </c>
      <c r="C29" s="1">
        <v>4.0</v>
      </c>
      <c r="D29" s="1">
        <v>4.0</v>
      </c>
      <c r="E29" s="1">
        <v>4.0</v>
      </c>
      <c r="F29" s="1">
        <v>4.0</v>
      </c>
      <c r="G29" s="17">
        <v>4.0</v>
      </c>
      <c r="H29" s="12">
        <v>4.0</v>
      </c>
      <c r="I29" s="12">
        <v>4.0</v>
      </c>
      <c r="J29" s="16">
        <v>7.0</v>
      </c>
      <c r="K29" s="12">
        <v>4.0</v>
      </c>
      <c r="L29" s="18">
        <v>4.0</v>
      </c>
      <c r="M29" s="1">
        <v>4.0</v>
      </c>
      <c r="N29" s="1">
        <v>4.0</v>
      </c>
      <c r="O29" s="1">
        <v>4.0</v>
      </c>
      <c r="P29" s="1">
        <v>4.0</v>
      </c>
      <c r="Q29" s="1">
        <v>4.0</v>
      </c>
      <c r="R29" s="1">
        <v>4.0</v>
      </c>
      <c r="S29" s="17">
        <v>4.0</v>
      </c>
      <c r="T29" s="12">
        <v>4.0</v>
      </c>
      <c r="U29" s="12">
        <v>4.0</v>
      </c>
      <c r="V29" s="12">
        <v>4.0</v>
      </c>
      <c r="W29" s="12">
        <v>4.0</v>
      </c>
      <c r="X29" s="18">
        <v>4.0</v>
      </c>
      <c r="Y29" s="1">
        <v>4.0</v>
      </c>
      <c r="Z29" s="1">
        <v>4.0</v>
      </c>
      <c r="AA29" s="1">
        <v>4.0</v>
      </c>
      <c r="AB29" s="1">
        <v>4.0</v>
      </c>
      <c r="AC29" s="1">
        <v>4.0</v>
      </c>
      <c r="AD29" s="18">
        <v>4.0</v>
      </c>
      <c r="AE29" s="1">
        <v>4.0</v>
      </c>
      <c r="AF29" s="1">
        <v>4.0</v>
      </c>
      <c r="AG29" s="1">
        <v>4.0</v>
      </c>
      <c r="AH29" s="1">
        <v>4.0</v>
      </c>
      <c r="AI29" s="1">
        <v>4.0</v>
      </c>
      <c r="AJ29" s="18">
        <v>4.0</v>
      </c>
      <c r="AK29" s="1">
        <v>4.0</v>
      </c>
      <c r="AL29" s="12">
        <v>4.0</v>
      </c>
      <c r="AM29" s="12">
        <v>4.0</v>
      </c>
      <c r="AN29" s="12">
        <v>4.0</v>
      </c>
      <c r="AO29" s="12">
        <v>4.0</v>
      </c>
      <c r="AP29" s="18">
        <v>4.0</v>
      </c>
      <c r="AQ29" s="1">
        <v>4.0</v>
      </c>
      <c r="AR29" s="1">
        <v>4.0</v>
      </c>
      <c r="AS29" s="1">
        <v>4.0</v>
      </c>
      <c r="AT29" s="1">
        <v>4.0</v>
      </c>
      <c r="AU29" s="1">
        <v>4.0</v>
      </c>
      <c r="AV29" s="18">
        <v>4.0</v>
      </c>
      <c r="AW29" s="1">
        <v>4.0</v>
      </c>
      <c r="AX29" s="1">
        <v>4.0</v>
      </c>
      <c r="AY29" s="1">
        <v>4.0</v>
      </c>
      <c r="AZ29" s="1">
        <v>4.0</v>
      </c>
      <c r="BA29" s="1">
        <v>4.0</v>
      </c>
      <c r="BB29" s="18">
        <v>4.0</v>
      </c>
      <c r="BC29" s="1">
        <v>4.0</v>
      </c>
      <c r="BD29" s="1">
        <v>4.0</v>
      </c>
      <c r="BE29" s="1">
        <v>4.0</v>
      </c>
      <c r="BF29" s="1">
        <v>4.0</v>
      </c>
      <c r="BG29" s="1">
        <v>4.0</v>
      </c>
      <c r="BH29" s="1">
        <v>4.0</v>
      </c>
      <c r="BI29" s="17">
        <v>49.0</v>
      </c>
      <c r="BJ29" s="18">
        <v>51.0</v>
      </c>
      <c r="BK29" s="17">
        <v>45.0</v>
      </c>
      <c r="BL29" s="18">
        <v>55.0</v>
      </c>
      <c r="BM29" s="16">
        <v>46.0</v>
      </c>
      <c r="BN29" s="20">
        <v>54.0</v>
      </c>
      <c r="BO29" s="1">
        <v>49.0</v>
      </c>
      <c r="BP29" s="1">
        <v>51.0</v>
      </c>
      <c r="BQ29" s="17">
        <v>49.0</v>
      </c>
      <c r="BR29" s="18">
        <v>51.0</v>
      </c>
      <c r="BS29" s="12">
        <v>10.0</v>
      </c>
      <c r="BT29" s="33" t="s">
        <v>17</v>
      </c>
    </row>
    <row r="30" ht="15.75" customHeight="1">
      <c r="A30" s="1">
        <v>4.0</v>
      </c>
      <c r="B30" s="1">
        <v>4.0</v>
      </c>
      <c r="C30" s="1">
        <v>4.0</v>
      </c>
      <c r="D30" s="1">
        <v>4.0</v>
      </c>
      <c r="E30" s="1">
        <v>4.0</v>
      </c>
      <c r="F30" s="1">
        <v>4.0</v>
      </c>
      <c r="G30" s="17">
        <v>4.0</v>
      </c>
      <c r="H30" s="12">
        <v>4.0</v>
      </c>
      <c r="I30" s="12">
        <v>4.0</v>
      </c>
      <c r="J30" s="12">
        <v>4.0</v>
      </c>
      <c r="K30" s="16">
        <v>7.0</v>
      </c>
      <c r="L30" s="18">
        <v>4.0</v>
      </c>
      <c r="M30" s="1">
        <v>4.0</v>
      </c>
      <c r="N30" s="1">
        <v>4.0</v>
      </c>
      <c r="O30" s="1">
        <v>4.0</v>
      </c>
      <c r="P30" s="1">
        <v>4.0</v>
      </c>
      <c r="Q30" s="1">
        <v>4.0</v>
      </c>
      <c r="R30" s="1">
        <v>4.0</v>
      </c>
      <c r="S30" s="17">
        <v>4.0</v>
      </c>
      <c r="T30" s="12">
        <v>4.0</v>
      </c>
      <c r="U30" s="12">
        <v>4.0</v>
      </c>
      <c r="V30" s="12">
        <v>4.0</v>
      </c>
      <c r="W30" s="12">
        <v>4.0</v>
      </c>
      <c r="X30" s="18">
        <v>4.0</v>
      </c>
      <c r="Y30" s="1">
        <v>4.0</v>
      </c>
      <c r="Z30" s="1">
        <v>4.0</v>
      </c>
      <c r="AA30" s="1">
        <v>4.0</v>
      </c>
      <c r="AB30" s="1">
        <v>4.0</v>
      </c>
      <c r="AC30" s="1">
        <v>4.0</v>
      </c>
      <c r="AD30" s="18">
        <v>4.0</v>
      </c>
      <c r="AE30" s="1">
        <v>4.0</v>
      </c>
      <c r="AF30" s="1">
        <v>4.0</v>
      </c>
      <c r="AG30" s="1">
        <v>4.0</v>
      </c>
      <c r="AH30" s="1">
        <v>4.0</v>
      </c>
      <c r="AI30" s="1">
        <v>4.0</v>
      </c>
      <c r="AJ30" s="18">
        <v>4.0</v>
      </c>
      <c r="AK30" s="1">
        <v>4.0</v>
      </c>
      <c r="AL30" s="12">
        <v>4.0</v>
      </c>
      <c r="AM30" s="12">
        <v>4.0</v>
      </c>
      <c r="AN30" s="12">
        <v>4.0</v>
      </c>
      <c r="AO30" s="12">
        <v>4.0</v>
      </c>
      <c r="AP30" s="18">
        <v>4.0</v>
      </c>
      <c r="AQ30" s="1">
        <v>4.0</v>
      </c>
      <c r="AR30" s="1">
        <v>4.0</v>
      </c>
      <c r="AS30" s="1">
        <v>4.0</v>
      </c>
      <c r="AT30" s="1">
        <v>4.0</v>
      </c>
      <c r="AU30" s="1">
        <v>4.0</v>
      </c>
      <c r="AV30" s="18">
        <v>4.0</v>
      </c>
      <c r="AW30" s="1">
        <v>4.0</v>
      </c>
      <c r="AX30" s="1">
        <v>4.0</v>
      </c>
      <c r="AY30" s="1">
        <v>4.0</v>
      </c>
      <c r="AZ30" s="1">
        <v>4.0</v>
      </c>
      <c r="BA30" s="1">
        <v>4.0</v>
      </c>
      <c r="BB30" s="18">
        <v>4.0</v>
      </c>
      <c r="BC30" s="1">
        <v>4.0</v>
      </c>
      <c r="BD30" s="1">
        <v>4.0</v>
      </c>
      <c r="BE30" s="1">
        <v>4.0</v>
      </c>
      <c r="BF30" s="1">
        <v>4.0</v>
      </c>
      <c r="BG30" s="1">
        <v>4.0</v>
      </c>
      <c r="BH30" s="1">
        <v>4.0</v>
      </c>
      <c r="BI30" s="17">
        <v>49.0</v>
      </c>
      <c r="BJ30" s="18">
        <v>51.0</v>
      </c>
      <c r="BK30" s="17">
        <v>45.0</v>
      </c>
      <c r="BL30" s="18">
        <v>55.0</v>
      </c>
      <c r="BM30" s="1">
        <v>49.0</v>
      </c>
      <c r="BN30" s="1">
        <v>51.0</v>
      </c>
      <c r="BO30" s="17">
        <v>49.0</v>
      </c>
      <c r="BP30" s="18">
        <v>51.0</v>
      </c>
      <c r="BQ30" s="19">
        <v>46.0</v>
      </c>
      <c r="BR30" s="20">
        <v>54.0</v>
      </c>
      <c r="BS30" s="12">
        <v>11.0</v>
      </c>
      <c r="BT30" s="32" t="s">
        <v>18</v>
      </c>
    </row>
    <row r="31" ht="15.75" customHeight="1">
      <c r="A31" s="1">
        <v>4.0</v>
      </c>
      <c r="B31" s="1">
        <v>4.0</v>
      </c>
      <c r="C31" s="1">
        <v>4.0</v>
      </c>
      <c r="D31" s="1">
        <v>4.0</v>
      </c>
      <c r="E31" s="1">
        <v>4.0</v>
      </c>
      <c r="F31" s="1">
        <v>4.0</v>
      </c>
      <c r="G31" s="17">
        <v>4.0</v>
      </c>
      <c r="H31" s="12">
        <v>4.0</v>
      </c>
      <c r="I31" s="12">
        <v>4.0</v>
      </c>
      <c r="J31" s="12">
        <v>4.0</v>
      </c>
      <c r="K31" s="12">
        <v>4.0</v>
      </c>
      <c r="L31" s="20">
        <v>7.0</v>
      </c>
      <c r="M31" s="1">
        <v>4.0</v>
      </c>
      <c r="N31" s="1">
        <v>4.0</v>
      </c>
      <c r="O31" s="1">
        <v>4.0</v>
      </c>
      <c r="P31" s="1">
        <v>4.0</v>
      </c>
      <c r="Q31" s="1">
        <v>4.0</v>
      </c>
      <c r="R31" s="1">
        <v>4.0</v>
      </c>
      <c r="S31" s="17">
        <v>4.0</v>
      </c>
      <c r="T31" s="12">
        <v>4.0</v>
      </c>
      <c r="U31" s="12">
        <v>4.0</v>
      </c>
      <c r="V31" s="12">
        <v>4.0</v>
      </c>
      <c r="W31" s="12">
        <v>4.0</v>
      </c>
      <c r="X31" s="18">
        <v>4.0</v>
      </c>
      <c r="Y31" s="1">
        <v>4.0</v>
      </c>
      <c r="Z31" s="1">
        <v>4.0</v>
      </c>
      <c r="AA31" s="1">
        <v>4.0</v>
      </c>
      <c r="AB31" s="1">
        <v>4.0</v>
      </c>
      <c r="AC31" s="1">
        <v>4.0</v>
      </c>
      <c r="AD31" s="18">
        <v>4.0</v>
      </c>
      <c r="AE31" s="1">
        <v>4.0</v>
      </c>
      <c r="AF31" s="1">
        <v>4.0</v>
      </c>
      <c r="AG31" s="1">
        <v>4.0</v>
      </c>
      <c r="AH31" s="1">
        <v>4.0</v>
      </c>
      <c r="AI31" s="1">
        <v>4.0</v>
      </c>
      <c r="AJ31" s="18">
        <v>4.0</v>
      </c>
      <c r="AK31" s="1">
        <v>4.0</v>
      </c>
      <c r="AL31" s="12">
        <v>4.0</v>
      </c>
      <c r="AM31" s="12">
        <v>4.0</v>
      </c>
      <c r="AN31" s="12">
        <v>4.0</v>
      </c>
      <c r="AO31" s="12">
        <v>4.0</v>
      </c>
      <c r="AP31" s="18">
        <v>4.0</v>
      </c>
      <c r="AQ31" s="1">
        <v>4.0</v>
      </c>
      <c r="AR31" s="1">
        <v>4.0</v>
      </c>
      <c r="AS31" s="1">
        <v>4.0</v>
      </c>
      <c r="AT31" s="1">
        <v>4.0</v>
      </c>
      <c r="AU31" s="1">
        <v>4.0</v>
      </c>
      <c r="AV31" s="18">
        <v>4.0</v>
      </c>
      <c r="AW31" s="1">
        <v>4.0</v>
      </c>
      <c r="AX31" s="1">
        <v>4.0</v>
      </c>
      <c r="AY31" s="1">
        <v>4.0</v>
      </c>
      <c r="AZ31" s="1">
        <v>4.0</v>
      </c>
      <c r="BA31" s="1">
        <v>4.0</v>
      </c>
      <c r="BB31" s="18">
        <v>4.0</v>
      </c>
      <c r="BC31" s="1">
        <v>4.0</v>
      </c>
      <c r="BD31" s="1">
        <v>4.0</v>
      </c>
      <c r="BE31" s="1">
        <v>4.0</v>
      </c>
      <c r="BF31" s="1">
        <v>4.0</v>
      </c>
      <c r="BG31" s="1">
        <v>4.0</v>
      </c>
      <c r="BH31" s="1">
        <v>4.0</v>
      </c>
      <c r="BI31" s="17"/>
      <c r="BJ31" s="18"/>
      <c r="BK31" s="17">
        <v>45.0</v>
      </c>
      <c r="BL31" s="18">
        <v>55.0</v>
      </c>
      <c r="BM31" s="1">
        <v>49.0</v>
      </c>
      <c r="BN31" s="1">
        <v>51.0</v>
      </c>
      <c r="BO31" s="19">
        <v>54.0</v>
      </c>
      <c r="BP31" s="20">
        <v>46.0</v>
      </c>
      <c r="BQ31" s="17">
        <v>49.0</v>
      </c>
      <c r="BR31" s="18">
        <v>51.0</v>
      </c>
      <c r="BS31" s="12">
        <v>12.0</v>
      </c>
      <c r="BT31" s="31" t="s">
        <v>19</v>
      </c>
    </row>
    <row r="32" ht="15.75" customHeight="1">
      <c r="A32" s="1">
        <v>4.0</v>
      </c>
      <c r="B32" s="1">
        <v>4.0</v>
      </c>
      <c r="C32" s="1">
        <v>4.0</v>
      </c>
      <c r="D32" s="1">
        <v>4.0</v>
      </c>
      <c r="E32" s="1">
        <v>4.0</v>
      </c>
      <c r="F32" s="1">
        <v>4.0</v>
      </c>
      <c r="G32" s="17">
        <v>4.0</v>
      </c>
      <c r="H32" s="1">
        <v>4.0</v>
      </c>
      <c r="I32" s="1">
        <v>4.0</v>
      </c>
      <c r="J32" s="1">
        <v>4.0</v>
      </c>
      <c r="K32" s="1">
        <v>4.0</v>
      </c>
      <c r="L32" s="1">
        <v>4.0</v>
      </c>
      <c r="M32" s="19">
        <v>7.0</v>
      </c>
      <c r="N32" s="12">
        <v>4.0</v>
      </c>
      <c r="O32" s="12">
        <v>4.0</v>
      </c>
      <c r="P32" s="12">
        <v>4.0</v>
      </c>
      <c r="Q32" s="12">
        <v>4.0</v>
      </c>
      <c r="R32" s="18">
        <v>4.0</v>
      </c>
      <c r="S32" s="17">
        <v>4.0</v>
      </c>
      <c r="T32" s="12">
        <v>4.0</v>
      </c>
      <c r="U32" s="12">
        <v>4.0</v>
      </c>
      <c r="V32" s="12">
        <v>4.0</v>
      </c>
      <c r="W32" s="12">
        <v>4.0</v>
      </c>
      <c r="X32" s="18">
        <v>4.0</v>
      </c>
      <c r="Y32" s="1">
        <v>4.0</v>
      </c>
      <c r="Z32" s="1">
        <v>4.0</v>
      </c>
      <c r="AA32" s="1">
        <v>4.0</v>
      </c>
      <c r="AB32" s="1">
        <v>4.0</v>
      </c>
      <c r="AC32" s="1">
        <v>4.0</v>
      </c>
      <c r="AD32" s="18">
        <v>4.0</v>
      </c>
      <c r="AE32" s="1">
        <v>4.0</v>
      </c>
      <c r="AF32" s="1">
        <v>4.0</v>
      </c>
      <c r="AG32" s="1">
        <v>4.0</v>
      </c>
      <c r="AH32" s="1">
        <v>4.0</v>
      </c>
      <c r="AI32" s="1">
        <v>4.0</v>
      </c>
      <c r="AJ32" s="18">
        <v>4.0</v>
      </c>
      <c r="AK32" s="1">
        <v>4.0</v>
      </c>
      <c r="AL32" s="12">
        <v>4.0</v>
      </c>
      <c r="AM32" s="12">
        <v>4.0</v>
      </c>
      <c r="AN32" s="12">
        <v>4.0</v>
      </c>
      <c r="AO32" s="12">
        <v>4.0</v>
      </c>
      <c r="AP32" s="18">
        <v>4.0</v>
      </c>
      <c r="AQ32" s="1">
        <v>4.0</v>
      </c>
      <c r="AR32" s="1">
        <v>4.0</v>
      </c>
      <c r="AS32" s="1">
        <v>4.0</v>
      </c>
      <c r="AT32" s="1">
        <v>4.0</v>
      </c>
      <c r="AU32" s="1">
        <v>4.0</v>
      </c>
      <c r="AV32" s="18">
        <v>4.0</v>
      </c>
      <c r="AW32" s="1">
        <v>4.0</v>
      </c>
      <c r="AX32" s="1">
        <v>4.0</v>
      </c>
      <c r="AY32" s="1">
        <v>4.0</v>
      </c>
      <c r="AZ32" s="1">
        <v>4.0</v>
      </c>
      <c r="BA32" s="1">
        <v>4.0</v>
      </c>
      <c r="BB32" s="18">
        <v>4.0</v>
      </c>
      <c r="BC32" s="1">
        <v>4.0</v>
      </c>
      <c r="BD32" s="1">
        <v>4.0</v>
      </c>
      <c r="BE32" s="1">
        <v>4.0</v>
      </c>
      <c r="BF32" s="1">
        <v>4.0</v>
      </c>
      <c r="BG32" s="1">
        <v>4.0</v>
      </c>
      <c r="BH32" s="1">
        <v>4.0</v>
      </c>
      <c r="BI32" s="17">
        <v>49.0</v>
      </c>
      <c r="BJ32" s="18">
        <v>51.0</v>
      </c>
      <c r="BK32" s="19">
        <v>41.0</v>
      </c>
      <c r="BL32" s="20">
        <v>59.0</v>
      </c>
      <c r="BM32" s="1">
        <v>49.0</v>
      </c>
      <c r="BN32" s="1">
        <v>51.0</v>
      </c>
      <c r="BO32" s="17">
        <v>49.0</v>
      </c>
      <c r="BP32" s="1">
        <v>51.0</v>
      </c>
      <c r="BQ32" s="17">
        <v>49.0</v>
      </c>
      <c r="BR32" s="18">
        <v>51.0</v>
      </c>
      <c r="BS32" s="12">
        <v>13.0</v>
      </c>
      <c r="BT32" s="6" t="s">
        <v>20</v>
      </c>
    </row>
    <row r="33" ht="15.75" customHeight="1">
      <c r="A33" s="1">
        <v>4.0</v>
      </c>
      <c r="B33" s="1">
        <v>4.0</v>
      </c>
      <c r="C33" s="1">
        <v>4.0</v>
      </c>
      <c r="D33" s="1">
        <v>4.0</v>
      </c>
      <c r="E33" s="1">
        <v>4.0</v>
      </c>
      <c r="F33" s="1">
        <v>4.0</v>
      </c>
      <c r="G33" s="17">
        <v>4.0</v>
      </c>
      <c r="H33" s="1">
        <v>4.0</v>
      </c>
      <c r="I33" s="1">
        <v>4.0</v>
      </c>
      <c r="J33" s="1">
        <v>4.0</v>
      </c>
      <c r="K33" s="1">
        <v>4.0</v>
      </c>
      <c r="L33" s="1">
        <v>4.0</v>
      </c>
      <c r="M33" s="17">
        <v>4.0</v>
      </c>
      <c r="N33" s="16">
        <v>7.0</v>
      </c>
      <c r="O33" s="12">
        <v>4.0</v>
      </c>
      <c r="P33" s="12">
        <v>4.0</v>
      </c>
      <c r="Q33" s="12">
        <v>4.0</v>
      </c>
      <c r="R33" s="18">
        <v>4.0</v>
      </c>
      <c r="S33" s="17">
        <v>4.0</v>
      </c>
      <c r="T33" s="12">
        <v>4.0</v>
      </c>
      <c r="U33" s="12">
        <v>4.0</v>
      </c>
      <c r="V33" s="12">
        <v>4.0</v>
      </c>
      <c r="W33" s="12">
        <v>4.0</v>
      </c>
      <c r="X33" s="18">
        <v>4.0</v>
      </c>
      <c r="Y33" s="1">
        <v>4.0</v>
      </c>
      <c r="Z33" s="1">
        <v>4.0</v>
      </c>
      <c r="AA33" s="1">
        <v>4.0</v>
      </c>
      <c r="AB33" s="1">
        <v>4.0</v>
      </c>
      <c r="AC33" s="1">
        <v>4.0</v>
      </c>
      <c r="AD33" s="18">
        <v>4.0</v>
      </c>
      <c r="AE33" s="1">
        <v>4.0</v>
      </c>
      <c r="AF33" s="1">
        <v>4.0</v>
      </c>
      <c r="AG33" s="1">
        <v>4.0</v>
      </c>
      <c r="AH33" s="1">
        <v>4.0</v>
      </c>
      <c r="AI33" s="1">
        <v>4.0</v>
      </c>
      <c r="AJ33" s="18">
        <v>4.0</v>
      </c>
      <c r="AK33" s="1">
        <v>4.0</v>
      </c>
      <c r="AL33" s="12">
        <v>4.0</v>
      </c>
      <c r="AM33" s="12">
        <v>4.0</v>
      </c>
      <c r="AN33" s="12">
        <v>4.0</v>
      </c>
      <c r="AO33" s="12">
        <v>4.0</v>
      </c>
      <c r="AP33" s="18">
        <v>4.0</v>
      </c>
      <c r="AQ33" s="1">
        <v>4.0</v>
      </c>
      <c r="AR33" s="1">
        <v>4.0</v>
      </c>
      <c r="AS33" s="1">
        <v>4.0</v>
      </c>
      <c r="AT33" s="1">
        <v>4.0</v>
      </c>
      <c r="AU33" s="1">
        <v>4.0</v>
      </c>
      <c r="AV33" s="18">
        <v>4.0</v>
      </c>
      <c r="AW33" s="1">
        <v>4.0</v>
      </c>
      <c r="AX33" s="1">
        <v>4.0</v>
      </c>
      <c r="AY33" s="1">
        <v>4.0</v>
      </c>
      <c r="AZ33" s="1">
        <v>4.0</v>
      </c>
      <c r="BA33" s="1">
        <v>4.0</v>
      </c>
      <c r="BB33" s="18">
        <v>4.0</v>
      </c>
      <c r="BC33" s="1">
        <v>4.0</v>
      </c>
      <c r="BD33" s="1">
        <v>4.0</v>
      </c>
      <c r="BE33" s="1">
        <v>4.0</v>
      </c>
      <c r="BF33" s="1">
        <v>4.0</v>
      </c>
      <c r="BG33" s="1">
        <v>4.0</v>
      </c>
      <c r="BH33" s="1">
        <v>4.0</v>
      </c>
      <c r="BI33" s="19">
        <v>54.0</v>
      </c>
      <c r="BJ33" s="20">
        <v>46.0</v>
      </c>
      <c r="BK33" s="17">
        <v>45.0</v>
      </c>
      <c r="BL33" s="18">
        <v>55.0</v>
      </c>
      <c r="BM33" s="1">
        <v>49.0</v>
      </c>
      <c r="BN33" s="1">
        <v>51.0</v>
      </c>
      <c r="BO33" s="17">
        <v>49.0</v>
      </c>
      <c r="BP33" s="18">
        <v>51.0</v>
      </c>
      <c r="BQ33" s="17">
        <v>49.0</v>
      </c>
      <c r="BR33" s="18">
        <v>51.0</v>
      </c>
      <c r="BS33" s="12">
        <v>14.0</v>
      </c>
      <c r="BT33" s="4" t="s">
        <v>21</v>
      </c>
    </row>
    <row r="34" ht="15.75" customHeight="1">
      <c r="A34" s="1">
        <v>4.0</v>
      </c>
      <c r="B34" s="1">
        <v>4.0</v>
      </c>
      <c r="C34" s="1">
        <v>4.0</v>
      </c>
      <c r="D34" s="1">
        <v>4.0</v>
      </c>
      <c r="E34" s="1">
        <v>4.0</v>
      </c>
      <c r="F34" s="1">
        <v>4.0</v>
      </c>
      <c r="G34" s="17">
        <v>4.0</v>
      </c>
      <c r="H34" s="1">
        <v>4.0</v>
      </c>
      <c r="I34" s="1">
        <v>4.0</v>
      </c>
      <c r="J34" s="1">
        <v>4.0</v>
      </c>
      <c r="K34" s="1">
        <v>4.0</v>
      </c>
      <c r="L34" s="1">
        <v>4.0</v>
      </c>
      <c r="M34" s="17">
        <v>4.0</v>
      </c>
      <c r="N34" s="12">
        <v>4.0</v>
      </c>
      <c r="O34" s="16">
        <v>7.0</v>
      </c>
      <c r="P34" s="12">
        <v>4.0</v>
      </c>
      <c r="Q34" s="12">
        <v>4.0</v>
      </c>
      <c r="R34" s="18">
        <v>4.0</v>
      </c>
      <c r="S34" s="17">
        <v>4.0</v>
      </c>
      <c r="T34" s="12">
        <v>4.0</v>
      </c>
      <c r="U34" s="12">
        <v>4.0</v>
      </c>
      <c r="V34" s="12">
        <v>4.0</v>
      </c>
      <c r="W34" s="12">
        <v>4.0</v>
      </c>
      <c r="X34" s="18">
        <v>4.0</v>
      </c>
      <c r="Y34" s="1">
        <v>4.0</v>
      </c>
      <c r="Z34" s="1">
        <v>4.0</v>
      </c>
      <c r="AA34" s="1">
        <v>4.0</v>
      </c>
      <c r="AB34" s="1">
        <v>4.0</v>
      </c>
      <c r="AC34" s="1">
        <v>4.0</v>
      </c>
      <c r="AD34" s="18">
        <v>4.0</v>
      </c>
      <c r="AE34" s="1">
        <v>4.0</v>
      </c>
      <c r="AF34" s="1">
        <v>4.0</v>
      </c>
      <c r="AG34" s="1">
        <v>4.0</v>
      </c>
      <c r="AH34" s="1">
        <v>4.0</v>
      </c>
      <c r="AI34" s="1">
        <v>4.0</v>
      </c>
      <c r="AJ34" s="18">
        <v>4.0</v>
      </c>
      <c r="AK34" s="1">
        <v>4.0</v>
      </c>
      <c r="AL34" s="12">
        <v>4.0</v>
      </c>
      <c r="AM34" s="12">
        <v>4.0</v>
      </c>
      <c r="AN34" s="12">
        <v>4.0</v>
      </c>
      <c r="AO34" s="12">
        <v>4.0</v>
      </c>
      <c r="AP34" s="18">
        <v>4.0</v>
      </c>
      <c r="AQ34" s="1">
        <v>4.0</v>
      </c>
      <c r="AR34" s="1">
        <v>4.0</v>
      </c>
      <c r="AS34" s="1">
        <v>4.0</v>
      </c>
      <c r="AT34" s="1">
        <v>4.0</v>
      </c>
      <c r="AU34" s="1">
        <v>4.0</v>
      </c>
      <c r="AV34" s="18">
        <v>4.0</v>
      </c>
      <c r="AW34" s="1">
        <v>4.0</v>
      </c>
      <c r="AX34" s="1">
        <v>4.0</v>
      </c>
      <c r="AY34" s="1">
        <v>4.0</v>
      </c>
      <c r="AZ34" s="1">
        <v>4.0</v>
      </c>
      <c r="BA34" s="1">
        <v>4.0</v>
      </c>
      <c r="BB34" s="18">
        <v>4.0</v>
      </c>
      <c r="BC34" s="1">
        <v>4.0</v>
      </c>
      <c r="BD34" s="1">
        <v>4.0</v>
      </c>
      <c r="BE34" s="1">
        <v>4.0</v>
      </c>
      <c r="BF34" s="1">
        <v>4.0</v>
      </c>
      <c r="BG34" s="1">
        <v>4.0</v>
      </c>
      <c r="BH34" s="1">
        <v>4.0</v>
      </c>
      <c r="BI34" s="17">
        <v>49.0</v>
      </c>
      <c r="BJ34" s="18">
        <v>51.0</v>
      </c>
      <c r="BK34" s="17">
        <v>45.0</v>
      </c>
      <c r="BL34" s="18">
        <v>55.0</v>
      </c>
      <c r="BM34" s="1">
        <v>49.0</v>
      </c>
      <c r="BN34" s="1">
        <v>51.0</v>
      </c>
      <c r="BO34" s="17">
        <v>49.0</v>
      </c>
      <c r="BP34" s="18">
        <v>51.0</v>
      </c>
      <c r="BQ34" s="16">
        <v>54.0</v>
      </c>
      <c r="BR34" s="20">
        <v>46.0</v>
      </c>
      <c r="BS34" s="12">
        <v>15.0</v>
      </c>
      <c r="BT34" s="32" t="s">
        <v>22</v>
      </c>
    </row>
    <row r="35" ht="15.75" customHeight="1">
      <c r="A35" s="1">
        <v>4.0</v>
      </c>
      <c r="B35" s="1">
        <v>4.0</v>
      </c>
      <c r="C35" s="1">
        <v>4.0</v>
      </c>
      <c r="D35" s="1">
        <v>4.0</v>
      </c>
      <c r="E35" s="1">
        <v>4.0</v>
      </c>
      <c r="F35" s="1">
        <v>4.0</v>
      </c>
      <c r="G35" s="17">
        <v>4.0</v>
      </c>
      <c r="H35" s="1">
        <v>4.0</v>
      </c>
      <c r="I35" s="1">
        <v>4.0</v>
      </c>
      <c r="J35" s="1">
        <v>4.0</v>
      </c>
      <c r="K35" s="1">
        <v>4.0</v>
      </c>
      <c r="L35" s="1">
        <v>4.0</v>
      </c>
      <c r="M35" s="17">
        <v>4.0</v>
      </c>
      <c r="N35" s="12">
        <v>4.0</v>
      </c>
      <c r="O35" s="12">
        <v>4.0</v>
      </c>
      <c r="P35" s="16">
        <v>7.0</v>
      </c>
      <c r="Q35" s="12">
        <v>4.0</v>
      </c>
      <c r="R35" s="18">
        <v>4.0</v>
      </c>
      <c r="S35" s="17">
        <v>4.0</v>
      </c>
      <c r="T35" s="12">
        <v>4.0</v>
      </c>
      <c r="U35" s="12">
        <v>4.0</v>
      </c>
      <c r="V35" s="12">
        <v>4.0</v>
      </c>
      <c r="W35" s="12">
        <v>4.0</v>
      </c>
      <c r="X35" s="18">
        <v>4.0</v>
      </c>
      <c r="Y35" s="1">
        <v>4.0</v>
      </c>
      <c r="Z35" s="1">
        <v>4.0</v>
      </c>
      <c r="AA35" s="1">
        <v>4.0</v>
      </c>
      <c r="AB35" s="1">
        <v>4.0</v>
      </c>
      <c r="AC35" s="1">
        <v>4.0</v>
      </c>
      <c r="AD35" s="18">
        <v>4.0</v>
      </c>
      <c r="AE35" s="1">
        <v>4.0</v>
      </c>
      <c r="AF35" s="1">
        <v>4.0</v>
      </c>
      <c r="AG35" s="1">
        <v>4.0</v>
      </c>
      <c r="AH35" s="1">
        <v>4.0</v>
      </c>
      <c r="AI35" s="1">
        <v>4.0</v>
      </c>
      <c r="AJ35" s="18">
        <v>4.0</v>
      </c>
      <c r="AK35" s="1">
        <v>4.0</v>
      </c>
      <c r="AL35" s="12">
        <v>4.0</v>
      </c>
      <c r="AM35" s="12">
        <v>4.0</v>
      </c>
      <c r="AN35" s="12">
        <v>4.0</v>
      </c>
      <c r="AO35" s="12">
        <v>4.0</v>
      </c>
      <c r="AP35" s="18">
        <v>4.0</v>
      </c>
      <c r="AQ35" s="1">
        <v>4.0</v>
      </c>
      <c r="AR35" s="1">
        <v>4.0</v>
      </c>
      <c r="AS35" s="1">
        <v>4.0</v>
      </c>
      <c r="AT35" s="1">
        <v>4.0</v>
      </c>
      <c r="AU35" s="1">
        <v>4.0</v>
      </c>
      <c r="AV35" s="18">
        <v>4.0</v>
      </c>
      <c r="AW35" s="1">
        <v>4.0</v>
      </c>
      <c r="AX35" s="1">
        <v>4.0</v>
      </c>
      <c r="AY35" s="1">
        <v>4.0</v>
      </c>
      <c r="AZ35" s="1">
        <v>4.0</v>
      </c>
      <c r="BA35" s="1">
        <v>4.0</v>
      </c>
      <c r="BB35" s="18">
        <v>4.0</v>
      </c>
      <c r="BC35" s="1">
        <v>4.0</v>
      </c>
      <c r="BD35" s="1">
        <v>4.0</v>
      </c>
      <c r="BE35" s="1">
        <v>4.0</v>
      </c>
      <c r="BF35" s="1">
        <v>4.0</v>
      </c>
      <c r="BG35" s="1">
        <v>4.0</v>
      </c>
      <c r="BH35" s="1">
        <v>4.0</v>
      </c>
      <c r="BI35" s="17">
        <v>49.0</v>
      </c>
      <c r="BJ35" s="18">
        <v>51.0</v>
      </c>
      <c r="BK35" s="17">
        <v>45.0</v>
      </c>
      <c r="BL35" s="18">
        <v>55.0</v>
      </c>
      <c r="BM35" s="1">
        <v>49.0</v>
      </c>
      <c r="BN35" s="1">
        <v>51.0</v>
      </c>
      <c r="BO35" s="19">
        <v>54.0</v>
      </c>
      <c r="BP35" s="20">
        <v>46.0</v>
      </c>
      <c r="BQ35" s="17">
        <v>49.0</v>
      </c>
      <c r="BR35" s="18">
        <v>51.0</v>
      </c>
      <c r="BS35" s="12">
        <v>16.0</v>
      </c>
      <c r="BT35" s="31" t="s">
        <v>23</v>
      </c>
    </row>
    <row r="36" ht="15.75" customHeight="1">
      <c r="A36" s="1">
        <v>4.0</v>
      </c>
      <c r="B36" s="1">
        <v>4.0</v>
      </c>
      <c r="C36" s="1">
        <v>4.0</v>
      </c>
      <c r="D36" s="1">
        <v>4.0</v>
      </c>
      <c r="E36" s="1">
        <v>4.0</v>
      </c>
      <c r="F36" s="1">
        <v>4.0</v>
      </c>
      <c r="G36" s="17">
        <v>4.0</v>
      </c>
      <c r="H36" s="1">
        <v>4.0</v>
      </c>
      <c r="I36" s="1">
        <v>4.0</v>
      </c>
      <c r="J36" s="1">
        <v>4.0</v>
      </c>
      <c r="K36" s="1">
        <v>4.0</v>
      </c>
      <c r="L36" s="1">
        <v>4.0</v>
      </c>
      <c r="M36" s="17">
        <v>4.0</v>
      </c>
      <c r="N36" s="12">
        <v>4.0</v>
      </c>
      <c r="O36" s="12">
        <v>4.0</v>
      </c>
      <c r="P36" s="12">
        <v>4.0</v>
      </c>
      <c r="Q36" s="16">
        <v>7.0</v>
      </c>
      <c r="R36" s="18">
        <v>4.0</v>
      </c>
      <c r="S36" s="17">
        <v>4.0</v>
      </c>
      <c r="T36" s="12">
        <v>4.0</v>
      </c>
      <c r="U36" s="12">
        <v>4.0</v>
      </c>
      <c r="V36" s="12">
        <v>4.0</v>
      </c>
      <c r="W36" s="12">
        <v>4.0</v>
      </c>
      <c r="X36" s="18">
        <v>4.0</v>
      </c>
      <c r="Y36" s="1">
        <v>4.0</v>
      </c>
      <c r="Z36" s="1">
        <v>4.0</v>
      </c>
      <c r="AA36" s="1">
        <v>4.0</v>
      </c>
      <c r="AB36" s="1">
        <v>4.0</v>
      </c>
      <c r="AC36" s="1">
        <v>4.0</v>
      </c>
      <c r="AD36" s="18">
        <v>4.0</v>
      </c>
      <c r="AE36" s="1">
        <v>4.0</v>
      </c>
      <c r="AF36" s="1">
        <v>4.0</v>
      </c>
      <c r="AG36" s="1">
        <v>4.0</v>
      </c>
      <c r="AH36" s="1">
        <v>4.0</v>
      </c>
      <c r="AI36" s="1">
        <v>4.0</v>
      </c>
      <c r="AJ36" s="18">
        <v>4.0</v>
      </c>
      <c r="AK36" s="1">
        <v>4.0</v>
      </c>
      <c r="AL36" s="12">
        <v>4.0</v>
      </c>
      <c r="AM36" s="12">
        <v>4.0</v>
      </c>
      <c r="AN36" s="12">
        <v>4.0</v>
      </c>
      <c r="AO36" s="12">
        <v>4.0</v>
      </c>
      <c r="AP36" s="18">
        <v>4.0</v>
      </c>
      <c r="AQ36" s="1">
        <v>4.0</v>
      </c>
      <c r="AR36" s="1">
        <v>4.0</v>
      </c>
      <c r="AS36" s="1">
        <v>4.0</v>
      </c>
      <c r="AT36" s="1">
        <v>4.0</v>
      </c>
      <c r="AU36" s="1">
        <v>4.0</v>
      </c>
      <c r="AV36" s="18">
        <v>4.0</v>
      </c>
      <c r="AW36" s="1">
        <v>4.0</v>
      </c>
      <c r="AX36" s="1">
        <v>4.0</v>
      </c>
      <c r="AY36" s="1">
        <v>4.0</v>
      </c>
      <c r="AZ36" s="1">
        <v>4.0</v>
      </c>
      <c r="BA36" s="1">
        <v>4.0</v>
      </c>
      <c r="BB36" s="18">
        <v>4.0</v>
      </c>
      <c r="BC36" s="1">
        <v>4.0</v>
      </c>
      <c r="BD36" s="1">
        <v>4.0</v>
      </c>
      <c r="BE36" s="1">
        <v>4.0</v>
      </c>
      <c r="BF36" s="1">
        <v>4.0</v>
      </c>
      <c r="BG36" s="1">
        <v>4.0</v>
      </c>
      <c r="BH36" s="1">
        <v>4.0</v>
      </c>
      <c r="BI36" s="17">
        <v>49.0</v>
      </c>
      <c r="BJ36" s="18">
        <v>51.0</v>
      </c>
      <c r="BK36" s="17">
        <v>45.0</v>
      </c>
      <c r="BL36" s="18">
        <v>55.0</v>
      </c>
      <c r="BM36" s="19">
        <v>54.0</v>
      </c>
      <c r="BN36" s="20">
        <v>46.0</v>
      </c>
      <c r="BO36" s="17">
        <v>49.0</v>
      </c>
      <c r="BP36" s="18">
        <v>51.0</v>
      </c>
      <c r="BQ36" s="17">
        <v>49.0</v>
      </c>
      <c r="BR36" s="18">
        <v>51.0</v>
      </c>
      <c r="BS36" s="12">
        <v>17.0</v>
      </c>
      <c r="BT36" s="33" t="s">
        <v>24</v>
      </c>
    </row>
    <row r="37" ht="15.75" customHeight="1">
      <c r="A37" s="1">
        <v>4.0</v>
      </c>
      <c r="B37" s="1">
        <v>4.0</v>
      </c>
      <c r="C37" s="1">
        <v>4.0</v>
      </c>
      <c r="D37" s="1">
        <v>4.0</v>
      </c>
      <c r="E37" s="1">
        <v>4.0</v>
      </c>
      <c r="F37" s="1">
        <v>4.0</v>
      </c>
      <c r="G37" s="17">
        <v>4.0</v>
      </c>
      <c r="H37" s="1">
        <v>4.0</v>
      </c>
      <c r="I37" s="1">
        <v>4.0</v>
      </c>
      <c r="J37" s="1">
        <v>4.0</v>
      </c>
      <c r="K37" s="1">
        <v>4.0</v>
      </c>
      <c r="L37" s="1">
        <v>4.0</v>
      </c>
      <c r="M37" s="17">
        <v>4.0</v>
      </c>
      <c r="N37" s="12">
        <v>4.0</v>
      </c>
      <c r="O37" s="12">
        <v>4.0</v>
      </c>
      <c r="P37" s="12">
        <v>4.0</v>
      </c>
      <c r="Q37" s="12">
        <v>4.0</v>
      </c>
      <c r="R37" s="20">
        <v>7.0</v>
      </c>
      <c r="S37" s="17">
        <v>4.0</v>
      </c>
      <c r="T37" s="12">
        <v>4.0</v>
      </c>
      <c r="U37" s="12">
        <v>4.0</v>
      </c>
      <c r="V37" s="12">
        <v>4.0</v>
      </c>
      <c r="W37" s="12">
        <v>4.0</v>
      </c>
      <c r="X37" s="18">
        <v>4.0</v>
      </c>
      <c r="Y37" s="1">
        <v>4.0</v>
      </c>
      <c r="Z37" s="1">
        <v>4.0</v>
      </c>
      <c r="AA37" s="1">
        <v>4.0</v>
      </c>
      <c r="AB37" s="1">
        <v>4.0</v>
      </c>
      <c r="AC37" s="1">
        <v>4.0</v>
      </c>
      <c r="AD37" s="18">
        <v>4.0</v>
      </c>
      <c r="AE37" s="1">
        <v>4.0</v>
      </c>
      <c r="AF37" s="1">
        <v>4.0</v>
      </c>
      <c r="AG37" s="1">
        <v>4.0</v>
      </c>
      <c r="AH37" s="1">
        <v>4.0</v>
      </c>
      <c r="AI37" s="1">
        <v>4.0</v>
      </c>
      <c r="AJ37" s="18">
        <v>4.0</v>
      </c>
      <c r="AK37" s="1">
        <v>4.0</v>
      </c>
      <c r="AL37" s="12">
        <v>4.0</v>
      </c>
      <c r="AM37" s="12">
        <v>4.0</v>
      </c>
      <c r="AN37" s="12">
        <v>4.0</v>
      </c>
      <c r="AO37" s="12">
        <v>4.0</v>
      </c>
      <c r="AP37" s="18">
        <v>4.0</v>
      </c>
      <c r="AQ37" s="1">
        <v>4.0</v>
      </c>
      <c r="AR37" s="1">
        <v>4.0</v>
      </c>
      <c r="AS37" s="1">
        <v>4.0</v>
      </c>
      <c r="AT37" s="1">
        <v>4.0</v>
      </c>
      <c r="AU37" s="1">
        <v>4.0</v>
      </c>
      <c r="AV37" s="18">
        <v>4.0</v>
      </c>
      <c r="AW37" s="1">
        <v>4.0</v>
      </c>
      <c r="AX37" s="1">
        <v>4.0</v>
      </c>
      <c r="AY37" s="1">
        <v>4.0</v>
      </c>
      <c r="AZ37" s="1">
        <v>4.0</v>
      </c>
      <c r="BA37" s="1">
        <v>4.0</v>
      </c>
      <c r="BB37" s="18">
        <v>4.0</v>
      </c>
      <c r="BC37" s="1">
        <v>4.0</v>
      </c>
      <c r="BD37" s="1">
        <v>4.0</v>
      </c>
      <c r="BE37" s="1">
        <v>4.0</v>
      </c>
      <c r="BF37" s="1">
        <v>4.0</v>
      </c>
      <c r="BG37" s="1">
        <v>4.0</v>
      </c>
      <c r="BH37" s="1">
        <v>4.0</v>
      </c>
      <c r="BI37" s="17">
        <v>49.0</v>
      </c>
      <c r="BJ37" s="18">
        <v>51.0</v>
      </c>
      <c r="BK37" s="17">
        <v>45.0</v>
      </c>
      <c r="BL37" s="18">
        <v>55.0</v>
      </c>
      <c r="BM37" s="1">
        <v>49.0</v>
      </c>
      <c r="BN37" s="1">
        <v>51.0</v>
      </c>
      <c r="BO37" s="17">
        <v>49.0</v>
      </c>
      <c r="BP37" s="18">
        <v>51.0</v>
      </c>
      <c r="BQ37" s="19">
        <v>46.0</v>
      </c>
      <c r="BR37" s="20">
        <v>54.0</v>
      </c>
      <c r="BS37" s="12">
        <v>18.0</v>
      </c>
      <c r="BT37" s="32" t="s">
        <v>25</v>
      </c>
    </row>
    <row r="38" ht="15.75" customHeight="1">
      <c r="A38" s="1">
        <v>4.0</v>
      </c>
      <c r="B38" s="1">
        <v>4.0</v>
      </c>
      <c r="C38" s="1">
        <v>4.0</v>
      </c>
      <c r="D38" s="1">
        <v>4.0</v>
      </c>
      <c r="E38" s="1">
        <v>4.0</v>
      </c>
      <c r="F38" s="1">
        <v>4.0</v>
      </c>
      <c r="G38" s="17">
        <v>4.0</v>
      </c>
      <c r="H38" s="1">
        <v>4.0</v>
      </c>
      <c r="I38" s="1">
        <v>4.0</v>
      </c>
      <c r="J38" s="1">
        <v>4.0</v>
      </c>
      <c r="K38" s="1">
        <v>4.0</v>
      </c>
      <c r="L38" s="1">
        <v>4.0</v>
      </c>
      <c r="M38" s="17">
        <v>4.0</v>
      </c>
      <c r="N38" s="12">
        <v>4.0</v>
      </c>
      <c r="O38" s="12">
        <v>4.0</v>
      </c>
      <c r="P38" s="12">
        <v>4.0</v>
      </c>
      <c r="Q38" s="12">
        <v>4.0</v>
      </c>
      <c r="R38" s="1">
        <v>4.0</v>
      </c>
      <c r="S38" s="19">
        <v>7.0</v>
      </c>
      <c r="T38" s="12">
        <v>4.0</v>
      </c>
      <c r="U38" s="12">
        <v>4.0</v>
      </c>
      <c r="V38" s="12">
        <v>4.0</v>
      </c>
      <c r="W38" s="12">
        <v>4.0</v>
      </c>
      <c r="X38" s="18">
        <v>4.0</v>
      </c>
      <c r="Y38" s="1">
        <v>4.0</v>
      </c>
      <c r="Z38" s="12">
        <v>4.0</v>
      </c>
      <c r="AA38" s="12">
        <v>4.0</v>
      </c>
      <c r="AB38" s="12">
        <v>4.0</v>
      </c>
      <c r="AC38" s="12">
        <v>4.0</v>
      </c>
      <c r="AD38" s="18">
        <v>4.0</v>
      </c>
      <c r="AE38" s="1">
        <v>4.0</v>
      </c>
      <c r="AF38" s="1">
        <v>4.0</v>
      </c>
      <c r="AG38" s="1">
        <v>4.0</v>
      </c>
      <c r="AH38" s="1">
        <v>4.0</v>
      </c>
      <c r="AI38" s="1">
        <v>4.0</v>
      </c>
      <c r="AJ38" s="18">
        <v>4.0</v>
      </c>
      <c r="AK38" s="1">
        <v>4.0</v>
      </c>
      <c r="AL38" s="12">
        <v>4.0</v>
      </c>
      <c r="AM38" s="12">
        <v>4.0</v>
      </c>
      <c r="AN38" s="12">
        <v>4.0</v>
      </c>
      <c r="AO38" s="12">
        <v>4.0</v>
      </c>
      <c r="AP38" s="18">
        <v>4.0</v>
      </c>
      <c r="AQ38" s="1">
        <v>4.0</v>
      </c>
      <c r="AR38" s="1">
        <v>4.0</v>
      </c>
      <c r="AS38" s="1">
        <v>4.0</v>
      </c>
      <c r="AT38" s="1">
        <v>4.0</v>
      </c>
      <c r="AU38" s="1">
        <v>4.0</v>
      </c>
      <c r="AV38" s="18">
        <v>4.0</v>
      </c>
      <c r="AW38" s="1">
        <v>4.0</v>
      </c>
      <c r="AX38" s="1">
        <v>4.0</v>
      </c>
      <c r="AY38" s="1">
        <v>4.0</v>
      </c>
      <c r="AZ38" s="1">
        <v>4.0</v>
      </c>
      <c r="BA38" s="1">
        <v>4.0</v>
      </c>
      <c r="BB38" s="18">
        <v>4.0</v>
      </c>
      <c r="BC38" s="1">
        <v>4.0</v>
      </c>
      <c r="BD38" s="1">
        <v>4.0</v>
      </c>
      <c r="BE38" s="1">
        <v>4.0</v>
      </c>
      <c r="BF38" s="1">
        <v>4.0</v>
      </c>
      <c r="BG38" s="1">
        <v>4.0</v>
      </c>
      <c r="BH38" s="1">
        <v>4.0</v>
      </c>
      <c r="BI38" s="17">
        <v>49.0</v>
      </c>
      <c r="BJ38" s="18">
        <v>51.0</v>
      </c>
      <c r="BK38" s="17">
        <v>45.0</v>
      </c>
      <c r="BL38" s="18">
        <v>55.0</v>
      </c>
      <c r="BM38" s="19">
        <v>54.0</v>
      </c>
      <c r="BN38" s="20">
        <v>46.0</v>
      </c>
      <c r="BO38" s="17">
        <v>49.0</v>
      </c>
      <c r="BP38" s="18">
        <v>51.0</v>
      </c>
      <c r="BQ38" s="17">
        <v>49.0</v>
      </c>
      <c r="BR38" s="18">
        <v>51.0</v>
      </c>
      <c r="BS38" s="12">
        <v>19.0</v>
      </c>
      <c r="BT38" s="33" t="s">
        <v>26</v>
      </c>
    </row>
    <row r="39" ht="15.75" customHeight="1">
      <c r="A39" s="1">
        <v>4.0</v>
      </c>
      <c r="B39" s="1">
        <v>4.0</v>
      </c>
      <c r="C39" s="1">
        <v>4.0</v>
      </c>
      <c r="D39" s="1">
        <v>4.0</v>
      </c>
      <c r="E39" s="1">
        <v>4.0</v>
      </c>
      <c r="F39" s="1">
        <v>4.0</v>
      </c>
      <c r="G39" s="17">
        <v>4.0</v>
      </c>
      <c r="H39" s="1">
        <v>4.0</v>
      </c>
      <c r="I39" s="1">
        <v>4.0</v>
      </c>
      <c r="J39" s="1">
        <v>4.0</v>
      </c>
      <c r="K39" s="1">
        <v>4.0</v>
      </c>
      <c r="L39" s="1">
        <v>4.0</v>
      </c>
      <c r="M39" s="17">
        <v>4.0</v>
      </c>
      <c r="N39" s="12">
        <v>4.0</v>
      </c>
      <c r="O39" s="12">
        <v>4.0</v>
      </c>
      <c r="P39" s="12">
        <v>4.0</v>
      </c>
      <c r="Q39" s="12">
        <v>4.0</v>
      </c>
      <c r="R39" s="1">
        <v>4.0</v>
      </c>
      <c r="S39" s="17">
        <v>4.0</v>
      </c>
      <c r="T39" s="16">
        <v>7.0</v>
      </c>
      <c r="U39" s="12">
        <v>4.0</v>
      </c>
      <c r="V39" s="12">
        <v>4.0</v>
      </c>
      <c r="W39" s="12">
        <v>4.0</v>
      </c>
      <c r="X39" s="18">
        <v>4.0</v>
      </c>
      <c r="Y39" s="1">
        <v>4.0</v>
      </c>
      <c r="Z39" s="12">
        <v>4.0</v>
      </c>
      <c r="AA39" s="12">
        <v>4.0</v>
      </c>
      <c r="AB39" s="12">
        <v>4.0</v>
      </c>
      <c r="AC39" s="12">
        <v>4.0</v>
      </c>
      <c r="AD39" s="18">
        <v>4.0</v>
      </c>
      <c r="AE39" s="1">
        <v>4.0</v>
      </c>
      <c r="AF39" s="1">
        <v>4.0</v>
      </c>
      <c r="AG39" s="1">
        <v>4.0</v>
      </c>
      <c r="AH39" s="1">
        <v>4.0</v>
      </c>
      <c r="AI39" s="1">
        <v>4.0</v>
      </c>
      <c r="AJ39" s="18">
        <v>4.0</v>
      </c>
      <c r="AK39" s="1">
        <v>4.0</v>
      </c>
      <c r="AL39" s="12">
        <v>4.0</v>
      </c>
      <c r="AM39" s="12">
        <v>4.0</v>
      </c>
      <c r="AN39" s="12">
        <v>4.0</v>
      </c>
      <c r="AO39" s="12">
        <v>4.0</v>
      </c>
      <c r="AP39" s="18">
        <v>4.0</v>
      </c>
      <c r="AQ39" s="1">
        <v>4.0</v>
      </c>
      <c r="AR39" s="1">
        <v>4.0</v>
      </c>
      <c r="AS39" s="1">
        <v>4.0</v>
      </c>
      <c r="AT39" s="1">
        <v>4.0</v>
      </c>
      <c r="AU39" s="1">
        <v>4.0</v>
      </c>
      <c r="AV39" s="18">
        <v>4.0</v>
      </c>
      <c r="AW39" s="1">
        <v>4.0</v>
      </c>
      <c r="AX39" s="1">
        <v>4.0</v>
      </c>
      <c r="AY39" s="1">
        <v>4.0</v>
      </c>
      <c r="AZ39" s="1">
        <v>4.0</v>
      </c>
      <c r="BA39" s="1">
        <v>4.0</v>
      </c>
      <c r="BB39" s="18">
        <v>4.0</v>
      </c>
      <c r="BC39" s="1">
        <v>4.0</v>
      </c>
      <c r="BD39" s="1">
        <v>4.0</v>
      </c>
      <c r="BE39" s="1">
        <v>4.0</v>
      </c>
      <c r="BF39" s="1">
        <v>4.0</v>
      </c>
      <c r="BG39" s="1">
        <v>4.0</v>
      </c>
      <c r="BH39" s="1">
        <v>4.0</v>
      </c>
      <c r="BI39" s="17">
        <v>49.0</v>
      </c>
      <c r="BJ39" s="18">
        <v>51.0</v>
      </c>
      <c r="BK39" s="17">
        <v>45.0</v>
      </c>
      <c r="BL39" s="18">
        <v>55.0</v>
      </c>
      <c r="BM39" s="19">
        <v>54.0</v>
      </c>
      <c r="BN39" s="20">
        <v>46.0</v>
      </c>
      <c r="BO39" s="17">
        <v>49.0</v>
      </c>
      <c r="BP39" s="18">
        <v>51.0</v>
      </c>
      <c r="BQ39" s="17">
        <v>49.0</v>
      </c>
      <c r="BR39" s="18">
        <v>51.0</v>
      </c>
      <c r="BS39" s="12">
        <v>20.0</v>
      </c>
      <c r="BT39" s="33" t="s">
        <v>27</v>
      </c>
    </row>
    <row r="40" ht="15.75" customHeight="1">
      <c r="A40" s="1">
        <v>4.0</v>
      </c>
      <c r="B40" s="1">
        <v>4.0</v>
      </c>
      <c r="C40" s="1">
        <v>4.0</v>
      </c>
      <c r="D40" s="1">
        <v>4.0</v>
      </c>
      <c r="E40" s="1">
        <v>4.0</v>
      </c>
      <c r="F40" s="1">
        <v>4.0</v>
      </c>
      <c r="G40" s="17">
        <v>4.0</v>
      </c>
      <c r="H40" s="1">
        <v>4.0</v>
      </c>
      <c r="I40" s="1">
        <v>4.0</v>
      </c>
      <c r="J40" s="1">
        <v>4.0</v>
      </c>
      <c r="K40" s="1">
        <v>4.0</v>
      </c>
      <c r="L40" s="1">
        <v>4.0</v>
      </c>
      <c r="M40" s="17">
        <v>4.0</v>
      </c>
      <c r="N40" s="12">
        <v>4.0</v>
      </c>
      <c r="O40" s="12">
        <v>4.0</v>
      </c>
      <c r="P40" s="12">
        <v>4.0</v>
      </c>
      <c r="Q40" s="12">
        <v>4.0</v>
      </c>
      <c r="R40" s="1">
        <v>4.0</v>
      </c>
      <c r="S40" s="17">
        <v>4.0</v>
      </c>
      <c r="T40" s="12">
        <v>4.0</v>
      </c>
      <c r="U40" s="16">
        <v>7.0</v>
      </c>
      <c r="V40" s="12">
        <v>4.0</v>
      </c>
      <c r="W40" s="12">
        <v>4.0</v>
      </c>
      <c r="X40" s="18">
        <v>4.0</v>
      </c>
      <c r="Y40" s="1">
        <v>4.0</v>
      </c>
      <c r="Z40" s="12">
        <v>4.0</v>
      </c>
      <c r="AA40" s="12">
        <v>4.0</v>
      </c>
      <c r="AB40" s="12">
        <v>4.0</v>
      </c>
      <c r="AC40" s="12">
        <v>4.0</v>
      </c>
      <c r="AD40" s="18">
        <v>4.0</v>
      </c>
      <c r="AE40" s="1">
        <v>4.0</v>
      </c>
      <c r="AF40" s="1">
        <v>4.0</v>
      </c>
      <c r="AG40" s="1">
        <v>4.0</v>
      </c>
      <c r="AH40" s="1">
        <v>4.0</v>
      </c>
      <c r="AI40" s="1">
        <v>4.0</v>
      </c>
      <c r="AJ40" s="18">
        <v>4.0</v>
      </c>
      <c r="AK40" s="1">
        <v>4.0</v>
      </c>
      <c r="AL40" s="12">
        <v>4.0</v>
      </c>
      <c r="AM40" s="12">
        <v>4.0</v>
      </c>
      <c r="AN40" s="12">
        <v>4.0</v>
      </c>
      <c r="AO40" s="12">
        <v>4.0</v>
      </c>
      <c r="AP40" s="18">
        <v>4.0</v>
      </c>
      <c r="AQ40" s="1">
        <v>4.0</v>
      </c>
      <c r="AR40" s="1">
        <v>4.0</v>
      </c>
      <c r="AS40" s="1">
        <v>4.0</v>
      </c>
      <c r="AT40" s="1">
        <v>4.0</v>
      </c>
      <c r="AU40" s="1">
        <v>4.0</v>
      </c>
      <c r="AV40" s="18">
        <v>4.0</v>
      </c>
      <c r="AW40" s="1">
        <v>4.0</v>
      </c>
      <c r="AX40" s="1">
        <v>4.0</v>
      </c>
      <c r="AY40" s="1">
        <v>4.0</v>
      </c>
      <c r="AZ40" s="1">
        <v>4.0</v>
      </c>
      <c r="BA40" s="1">
        <v>4.0</v>
      </c>
      <c r="BB40" s="18">
        <v>4.0</v>
      </c>
      <c r="BC40" s="1">
        <v>4.0</v>
      </c>
      <c r="BD40" s="1">
        <v>4.0</v>
      </c>
      <c r="BE40" s="1">
        <v>4.0</v>
      </c>
      <c r="BF40" s="1">
        <v>4.0</v>
      </c>
      <c r="BG40" s="1">
        <v>4.0</v>
      </c>
      <c r="BH40" s="1">
        <v>4.0</v>
      </c>
      <c r="BI40" s="17">
        <v>49.0</v>
      </c>
      <c r="BJ40" s="18">
        <v>51.0</v>
      </c>
      <c r="BK40" s="17">
        <v>45.0</v>
      </c>
      <c r="BL40" s="18">
        <v>55.0</v>
      </c>
      <c r="BM40" s="1">
        <v>49.0</v>
      </c>
      <c r="BN40" s="1">
        <v>51.0</v>
      </c>
      <c r="BO40" s="19">
        <v>46.0</v>
      </c>
      <c r="BP40" s="20">
        <v>54.0</v>
      </c>
      <c r="BQ40" s="17">
        <v>49.0</v>
      </c>
      <c r="BR40" s="18">
        <v>51.0</v>
      </c>
      <c r="BS40" s="12">
        <v>21.0</v>
      </c>
      <c r="BT40" s="31" t="s">
        <v>28</v>
      </c>
    </row>
    <row r="41" ht="15.75" customHeight="1">
      <c r="A41" s="1">
        <v>4.0</v>
      </c>
      <c r="B41" s="1">
        <v>4.0</v>
      </c>
      <c r="C41" s="1">
        <v>4.0</v>
      </c>
      <c r="D41" s="1">
        <v>4.0</v>
      </c>
      <c r="E41" s="1">
        <v>4.0</v>
      </c>
      <c r="F41" s="1">
        <v>4.0</v>
      </c>
      <c r="G41" s="17">
        <v>4.0</v>
      </c>
      <c r="H41" s="1">
        <v>4.0</v>
      </c>
      <c r="I41" s="1">
        <v>4.0</v>
      </c>
      <c r="J41" s="1">
        <v>4.0</v>
      </c>
      <c r="K41" s="1">
        <v>4.0</v>
      </c>
      <c r="L41" s="1">
        <v>4.0</v>
      </c>
      <c r="M41" s="17">
        <v>4.0</v>
      </c>
      <c r="N41" s="12">
        <v>4.0</v>
      </c>
      <c r="O41" s="12">
        <v>4.0</v>
      </c>
      <c r="P41" s="12">
        <v>4.0</v>
      </c>
      <c r="Q41" s="12">
        <v>4.0</v>
      </c>
      <c r="R41" s="1">
        <v>4.0</v>
      </c>
      <c r="S41" s="17">
        <v>4.0</v>
      </c>
      <c r="T41" s="12">
        <v>4.0</v>
      </c>
      <c r="U41" s="12">
        <v>4.0</v>
      </c>
      <c r="V41" s="16">
        <v>7.0</v>
      </c>
      <c r="W41" s="12">
        <v>4.0</v>
      </c>
      <c r="X41" s="18">
        <v>4.0</v>
      </c>
      <c r="Y41" s="1">
        <v>4.0</v>
      </c>
      <c r="Z41" s="12">
        <v>4.0</v>
      </c>
      <c r="AA41" s="12">
        <v>4.0</v>
      </c>
      <c r="AB41" s="12">
        <v>4.0</v>
      </c>
      <c r="AC41" s="12">
        <v>4.0</v>
      </c>
      <c r="AD41" s="18">
        <v>4.0</v>
      </c>
      <c r="AE41" s="1">
        <v>4.0</v>
      </c>
      <c r="AF41" s="1">
        <v>4.0</v>
      </c>
      <c r="AG41" s="1">
        <v>4.0</v>
      </c>
      <c r="AH41" s="1">
        <v>4.0</v>
      </c>
      <c r="AI41" s="1">
        <v>4.0</v>
      </c>
      <c r="AJ41" s="18">
        <v>4.0</v>
      </c>
      <c r="AK41" s="1">
        <v>4.0</v>
      </c>
      <c r="AL41" s="12">
        <v>4.0</v>
      </c>
      <c r="AM41" s="12">
        <v>4.0</v>
      </c>
      <c r="AN41" s="12">
        <v>4.0</v>
      </c>
      <c r="AO41" s="12">
        <v>4.0</v>
      </c>
      <c r="AP41" s="18">
        <v>4.0</v>
      </c>
      <c r="AQ41" s="1">
        <v>4.0</v>
      </c>
      <c r="AR41" s="1">
        <v>4.0</v>
      </c>
      <c r="AS41" s="1">
        <v>4.0</v>
      </c>
      <c r="AT41" s="1">
        <v>4.0</v>
      </c>
      <c r="AU41" s="1">
        <v>4.0</v>
      </c>
      <c r="AV41" s="18">
        <v>4.0</v>
      </c>
      <c r="AW41" s="1">
        <v>4.0</v>
      </c>
      <c r="AX41" s="1">
        <v>4.0</v>
      </c>
      <c r="AY41" s="1">
        <v>4.0</v>
      </c>
      <c r="AZ41" s="1">
        <v>4.0</v>
      </c>
      <c r="BA41" s="1">
        <v>4.0</v>
      </c>
      <c r="BB41" s="18">
        <v>4.0</v>
      </c>
      <c r="BC41" s="1">
        <v>4.0</v>
      </c>
      <c r="BD41" s="1">
        <v>4.0</v>
      </c>
      <c r="BE41" s="1">
        <v>4.0</v>
      </c>
      <c r="BF41" s="1">
        <v>4.0</v>
      </c>
      <c r="BG41" s="1">
        <v>4.0</v>
      </c>
      <c r="BH41" s="1">
        <v>4.0</v>
      </c>
      <c r="BI41" s="17">
        <v>49.0</v>
      </c>
      <c r="BJ41" s="18">
        <v>51.0</v>
      </c>
      <c r="BK41" s="17">
        <v>45.0</v>
      </c>
      <c r="BL41" s="18">
        <v>55.0</v>
      </c>
      <c r="BM41" s="1">
        <v>49.0</v>
      </c>
      <c r="BN41" s="1">
        <v>51.0</v>
      </c>
      <c r="BO41" s="17">
        <v>49.0</v>
      </c>
      <c r="BP41" s="18">
        <v>51.0</v>
      </c>
      <c r="BQ41" s="19">
        <v>46.0</v>
      </c>
      <c r="BR41" s="20">
        <v>54.0</v>
      </c>
      <c r="BS41" s="12">
        <v>22.0</v>
      </c>
      <c r="BT41" s="32" t="s">
        <v>29</v>
      </c>
    </row>
    <row r="42" ht="15.75" customHeight="1">
      <c r="A42" s="1">
        <v>4.0</v>
      </c>
      <c r="B42" s="1">
        <v>4.0</v>
      </c>
      <c r="C42" s="1">
        <v>4.0</v>
      </c>
      <c r="D42" s="1">
        <v>4.0</v>
      </c>
      <c r="E42" s="1">
        <v>4.0</v>
      </c>
      <c r="F42" s="1">
        <v>4.0</v>
      </c>
      <c r="G42" s="17">
        <v>4.0</v>
      </c>
      <c r="H42" s="1">
        <v>4.0</v>
      </c>
      <c r="I42" s="1">
        <v>4.0</v>
      </c>
      <c r="J42" s="1">
        <v>4.0</v>
      </c>
      <c r="K42" s="1">
        <v>4.0</v>
      </c>
      <c r="L42" s="1">
        <v>4.0</v>
      </c>
      <c r="M42" s="17">
        <v>4.0</v>
      </c>
      <c r="N42" s="12">
        <v>4.0</v>
      </c>
      <c r="O42" s="12">
        <v>4.0</v>
      </c>
      <c r="P42" s="12">
        <v>4.0</v>
      </c>
      <c r="Q42" s="12">
        <v>4.0</v>
      </c>
      <c r="R42" s="1">
        <v>4.0</v>
      </c>
      <c r="S42" s="17">
        <v>4.0</v>
      </c>
      <c r="T42" s="12">
        <v>4.0</v>
      </c>
      <c r="U42" s="12">
        <v>4.0</v>
      </c>
      <c r="V42" s="12">
        <v>4.0</v>
      </c>
      <c r="W42" s="16">
        <v>7.0</v>
      </c>
      <c r="X42" s="18">
        <v>4.0</v>
      </c>
      <c r="Y42" s="1">
        <v>4.0</v>
      </c>
      <c r="Z42" s="12">
        <v>4.0</v>
      </c>
      <c r="AA42" s="12">
        <v>4.0</v>
      </c>
      <c r="AB42" s="12">
        <v>4.0</v>
      </c>
      <c r="AC42" s="12">
        <v>4.0</v>
      </c>
      <c r="AD42" s="18">
        <v>4.0</v>
      </c>
      <c r="AE42" s="1">
        <v>4.0</v>
      </c>
      <c r="AF42" s="1">
        <v>4.0</v>
      </c>
      <c r="AG42" s="1">
        <v>4.0</v>
      </c>
      <c r="AH42" s="1">
        <v>4.0</v>
      </c>
      <c r="AI42" s="1">
        <v>4.0</v>
      </c>
      <c r="AJ42" s="18">
        <v>4.0</v>
      </c>
      <c r="AK42" s="1">
        <v>4.0</v>
      </c>
      <c r="AL42" s="12">
        <v>4.0</v>
      </c>
      <c r="AM42" s="12">
        <v>4.0</v>
      </c>
      <c r="AN42" s="12">
        <v>4.0</v>
      </c>
      <c r="AO42" s="12">
        <v>4.0</v>
      </c>
      <c r="AP42" s="18">
        <v>4.0</v>
      </c>
      <c r="AQ42" s="1">
        <v>4.0</v>
      </c>
      <c r="AR42" s="1">
        <v>4.0</v>
      </c>
      <c r="AS42" s="1">
        <v>4.0</v>
      </c>
      <c r="AT42" s="1">
        <v>4.0</v>
      </c>
      <c r="AU42" s="1">
        <v>4.0</v>
      </c>
      <c r="AV42" s="18">
        <v>4.0</v>
      </c>
      <c r="AW42" s="1">
        <v>4.0</v>
      </c>
      <c r="AX42" s="1">
        <v>4.0</v>
      </c>
      <c r="AY42" s="1">
        <v>4.0</v>
      </c>
      <c r="AZ42" s="1">
        <v>4.0</v>
      </c>
      <c r="BA42" s="1">
        <v>4.0</v>
      </c>
      <c r="BB42" s="18">
        <v>4.0</v>
      </c>
      <c r="BC42" s="1">
        <v>4.0</v>
      </c>
      <c r="BD42" s="1">
        <v>4.0</v>
      </c>
      <c r="BE42" s="1">
        <v>4.0</v>
      </c>
      <c r="BF42" s="1">
        <v>4.0</v>
      </c>
      <c r="BG42" s="1">
        <v>4.0</v>
      </c>
      <c r="BH42" s="1">
        <v>4.0</v>
      </c>
      <c r="BI42" s="19">
        <v>46.0</v>
      </c>
      <c r="BJ42" s="20">
        <v>54.0</v>
      </c>
      <c r="BK42" s="17">
        <v>45.0</v>
      </c>
      <c r="BL42" s="18">
        <v>55.0</v>
      </c>
      <c r="BM42" s="1">
        <v>49.0</v>
      </c>
      <c r="BN42" s="1">
        <v>51.0</v>
      </c>
      <c r="BO42" s="17">
        <v>49.0</v>
      </c>
      <c r="BP42" s="18">
        <v>51.0</v>
      </c>
      <c r="BQ42" s="17">
        <v>49.0</v>
      </c>
      <c r="BR42" s="18">
        <v>51.0</v>
      </c>
      <c r="BS42" s="12">
        <v>23.0</v>
      </c>
      <c r="BT42" s="4" t="s">
        <v>30</v>
      </c>
    </row>
    <row r="43" ht="15.75" customHeight="1">
      <c r="A43" s="1">
        <v>4.0</v>
      </c>
      <c r="B43" s="1">
        <v>4.0</v>
      </c>
      <c r="C43" s="1">
        <v>4.0</v>
      </c>
      <c r="D43" s="1">
        <v>4.0</v>
      </c>
      <c r="E43" s="1">
        <v>4.0</v>
      </c>
      <c r="F43" s="1">
        <v>4.0</v>
      </c>
      <c r="G43" s="17">
        <v>4.0</v>
      </c>
      <c r="H43" s="1">
        <v>4.0</v>
      </c>
      <c r="I43" s="1">
        <v>4.0</v>
      </c>
      <c r="J43" s="1">
        <v>4.0</v>
      </c>
      <c r="K43" s="1">
        <v>4.0</v>
      </c>
      <c r="L43" s="1">
        <v>4.0</v>
      </c>
      <c r="M43" s="17">
        <v>4.0</v>
      </c>
      <c r="N43" s="12">
        <v>4.0</v>
      </c>
      <c r="O43" s="12">
        <v>4.0</v>
      </c>
      <c r="P43" s="12">
        <v>4.0</v>
      </c>
      <c r="Q43" s="12">
        <v>4.0</v>
      </c>
      <c r="R43" s="1">
        <v>4.0</v>
      </c>
      <c r="S43" s="17">
        <v>4.0</v>
      </c>
      <c r="T43" s="12">
        <v>4.0</v>
      </c>
      <c r="U43" s="12">
        <v>4.0</v>
      </c>
      <c r="V43" s="12">
        <v>4.0</v>
      </c>
      <c r="W43" s="12">
        <v>4.0</v>
      </c>
      <c r="X43" s="20">
        <v>7.0</v>
      </c>
      <c r="Y43" s="1">
        <v>4.0</v>
      </c>
      <c r="Z43" s="12">
        <v>4.0</v>
      </c>
      <c r="AA43" s="12">
        <v>4.0</v>
      </c>
      <c r="AB43" s="12">
        <v>4.0</v>
      </c>
      <c r="AC43" s="12">
        <v>4.0</v>
      </c>
      <c r="AD43" s="18">
        <v>4.0</v>
      </c>
      <c r="AE43" s="1">
        <v>4.0</v>
      </c>
      <c r="AF43" s="1">
        <v>4.0</v>
      </c>
      <c r="AG43" s="1">
        <v>4.0</v>
      </c>
      <c r="AH43" s="1">
        <v>4.0</v>
      </c>
      <c r="AI43" s="1">
        <v>4.0</v>
      </c>
      <c r="AJ43" s="18">
        <v>4.0</v>
      </c>
      <c r="AK43" s="1">
        <v>4.0</v>
      </c>
      <c r="AL43" s="12">
        <v>4.0</v>
      </c>
      <c r="AM43" s="12">
        <v>4.0</v>
      </c>
      <c r="AN43" s="12">
        <v>4.0</v>
      </c>
      <c r="AO43" s="12">
        <v>4.0</v>
      </c>
      <c r="AP43" s="18">
        <v>4.0</v>
      </c>
      <c r="AQ43" s="1">
        <v>4.0</v>
      </c>
      <c r="AR43" s="1">
        <v>4.0</v>
      </c>
      <c r="AS43" s="1">
        <v>4.0</v>
      </c>
      <c r="AT43" s="1">
        <v>4.0</v>
      </c>
      <c r="AU43" s="1">
        <v>4.0</v>
      </c>
      <c r="AV43" s="18">
        <v>4.0</v>
      </c>
      <c r="AW43" s="1">
        <v>4.0</v>
      </c>
      <c r="AX43" s="1">
        <v>4.0</v>
      </c>
      <c r="AY43" s="1">
        <v>4.0</v>
      </c>
      <c r="AZ43" s="1">
        <v>4.0</v>
      </c>
      <c r="BA43" s="1">
        <v>4.0</v>
      </c>
      <c r="BB43" s="18">
        <v>4.0</v>
      </c>
      <c r="BC43" s="1">
        <v>4.0</v>
      </c>
      <c r="BD43" s="1">
        <v>4.0</v>
      </c>
      <c r="BE43" s="1">
        <v>4.0</v>
      </c>
      <c r="BF43" s="1">
        <v>4.0</v>
      </c>
      <c r="BG43" s="1">
        <v>4.0</v>
      </c>
      <c r="BH43" s="1">
        <v>4.0</v>
      </c>
      <c r="BI43" s="17">
        <v>49.0</v>
      </c>
      <c r="BJ43" s="18">
        <v>51.0</v>
      </c>
      <c r="BK43" s="17">
        <v>45.0</v>
      </c>
      <c r="BL43" s="18">
        <v>55.0</v>
      </c>
      <c r="BM43" s="1">
        <v>49.0</v>
      </c>
      <c r="BN43" s="1">
        <v>51.0</v>
      </c>
      <c r="BO43" s="19">
        <v>54.0</v>
      </c>
      <c r="BP43" s="20">
        <v>46.0</v>
      </c>
      <c r="BQ43" s="17">
        <v>49.0</v>
      </c>
      <c r="BR43" s="18">
        <v>51.0</v>
      </c>
      <c r="BS43" s="12">
        <v>24.0</v>
      </c>
      <c r="BT43" s="31" t="s">
        <v>31</v>
      </c>
    </row>
    <row r="44" ht="15.75" customHeight="1">
      <c r="A44" s="1">
        <v>4.0</v>
      </c>
      <c r="B44" s="1">
        <v>4.0</v>
      </c>
      <c r="C44" s="1">
        <v>4.0</v>
      </c>
      <c r="D44" s="1">
        <v>4.0</v>
      </c>
      <c r="E44" s="1">
        <v>4.0</v>
      </c>
      <c r="F44" s="1">
        <v>4.0</v>
      </c>
      <c r="G44" s="17">
        <v>4.0</v>
      </c>
      <c r="H44" s="1">
        <v>4.0</v>
      </c>
      <c r="I44" s="1">
        <v>4.0</v>
      </c>
      <c r="J44" s="1">
        <v>4.0</v>
      </c>
      <c r="K44" s="1">
        <v>4.0</v>
      </c>
      <c r="L44" s="1">
        <v>4.0</v>
      </c>
      <c r="M44" s="17">
        <v>4.0</v>
      </c>
      <c r="N44" s="12">
        <v>4.0</v>
      </c>
      <c r="O44" s="12">
        <v>4.0</v>
      </c>
      <c r="P44" s="12">
        <v>4.0</v>
      </c>
      <c r="Q44" s="12">
        <v>4.0</v>
      </c>
      <c r="R44" s="1">
        <v>4.0</v>
      </c>
      <c r="S44" s="17">
        <v>4.0</v>
      </c>
      <c r="T44" s="12">
        <v>4.0</v>
      </c>
      <c r="U44" s="12">
        <v>4.0</v>
      </c>
      <c r="V44" s="12">
        <v>4.0</v>
      </c>
      <c r="W44" s="12">
        <v>4.0</v>
      </c>
      <c r="X44" s="1">
        <v>4.0</v>
      </c>
      <c r="Y44" s="19">
        <v>7.0</v>
      </c>
      <c r="Z44" s="12">
        <v>4.0</v>
      </c>
      <c r="AA44" s="12">
        <v>4.0</v>
      </c>
      <c r="AB44" s="12">
        <v>4.0</v>
      </c>
      <c r="AC44" s="12">
        <v>4.0</v>
      </c>
      <c r="AD44" s="18">
        <v>4.0</v>
      </c>
      <c r="AE44" s="1">
        <v>4.0</v>
      </c>
      <c r="AF44" s="1">
        <v>4.0</v>
      </c>
      <c r="AG44" s="1">
        <v>4.0</v>
      </c>
      <c r="AH44" s="1">
        <v>4.0</v>
      </c>
      <c r="AI44" s="1">
        <v>4.0</v>
      </c>
      <c r="AJ44" s="18">
        <v>4.0</v>
      </c>
      <c r="AK44" s="1">
        <v>4.0</v>
      </c>
      <c r="AL44" s="12">
        <v>4.0</v>
      </c>
      <c r="AM44" s="12">
        <v>4.0</v>
      </c>
      <c r="AN44" s="12">
        <v>4.0</v>
      </c>
      <c r="AO44" s="12">
        <v>4.0</v>
      </c>
      <c r="AP44" s="18">
        <v>4.0</v>
      </c>
      <c r="AQ44" s="1">
        <v>4.0</v>
      </c>
      <c r="AR44" s="1">
        <v>4.0</v>
      </c>
      <c r="AS44" s="1">
        <v>4.0</v>
      </c>
      <c r="AT44" s="1">
        <v>4.0</v>
      </c>
      <c r="AU44" s="1">
        <v>4.0</v>
      </c>
      <c r="AV44" s="18">
        <v>4.0</v>
      </c>
      <c r="AW44" s="1">
        <v>4.0</v>
      </c>
      <c r="AX44" s="1">
        <v>4.0</v>
      </c>
      <c r="AY44" s="1">
        <v>4.0</v>
      </c>
      <c r="AZ44" s="1">
        <v>4.0</v>
      </c>
      <c r="BA44" s="1">
        <v>4.0</v>
      </c>
      <c r="BB44" s="18">
        <v>4.0</v>
      </c>
      <c r="BC44" s="1">
        <v>4.0</v>
      </c>
      <c r="BD44" s="1">
        <v>4.0</v>
      </c>
      <c r="BE44" s="1">
        <v>4.0</v>
      </c>
      <c r="BF44" s="1">
        <v>4.0</v>
      </c>
      <c r="BG44" s="1">
        <v>4.0</v>
      </c>
      <c r="BH44" s="1">
        <v>4.0</v>
      </c>
      <c r="BI44" s="17">
        <v>49.0</v>
      </c>
      <c r="BJ44" s="18">
        <v>51.0</v>
      </c>
      <c r="BK44" s="19">
        <v>41.0</v>
      </c>
      <c r="BL44" s="20">
        <v>59.0</v>
      </c>
      <c r="BM44" s="1">
        <v>49.0</v>
      </c>
      <c r="BN44" s="1">
        <v>51.0</v>
      </c>
      <c r="BO44" s="17">
        <v>49.0</v>
      </c>
      <c r="BP44" s="18">
        <v>51.0</v>
      </c>
      <c r="BQ44" s="17">
        <v>49.0</v>
      </c>
      <c r="BR44" s="18">
        <v>51.0</v>
      </c>
      <c r="BS44" s="12">
        <v>25.0</v>
      </c>
      <c r="BT44" s="6" t="s">
        <v>32</v>
      </c>
    </row>
    <row r="45" ht="15.75" customHeight="1">
      <c r="A45" s="1">
        <v>4.0</v>
      </c>
      <c r="B45" s="1">
        <v>4.0</v>
      </c>
      <c r="C45" s="1">
        <v>4.0</v>
      </c>
      <c r="D45" s="1">
        <v>4.0</v>
      </c>
      <c r="E45" s="1">
        <v>4.0</v>
      </c>
      <c r="F45" s="1">
        <v>4.0</v>
      </c>
      <c r="G45" s="17">
        <v>4.0</v>
      </c>
      <c r="H45" s="1">
        <v>4.0</v>
      </c>
      <c r="I45" s="1">
        <v>4.0</v>
      </c>
      <c r="J45" s="1">
        <v>4.0</v>
      </c>
      <c r="K45" s="1">
        <v>4.0</v>
      </c>
      <c r="L45" s="1">
        <v>4.0</v>
      </c>
      <c r="M45" s="17">
        <v>4.0</v>
      </c>
      <c r="N45" s="12">
        <v>4.0</v>
      </c>
      <c r="O45" s="12">
        <v>4.0</v>
      </c>
      <c r="P45" s="12">
        <v>4.0</v>
      </c>
      <c r="Q45" s="12">
        <v>4.0</v>
      </c>
      <c r="R45" s="1">
        <v>4.0</v>
      </c>
      <c r="S45" s="17">
        <v>4.0</v>
      </c>
      <c r="T45" s="12">
        <v>4.0</v>
      </c>
      <c r="U45" s="12">
        <v>4.0</v>
      </c>
      <c r="V45" s="12">
        <v>4.0</v>
      </c>
      <c r="W45" s="12">
        <v>4.0</v>
      </c>
      <c r="X45" s="1">
        <v>4.0</v>
      </c>
      <c r="Y45" s="17">
        <v>4.0</v>
      </c>
      <c r="Z45" s="16">
        <v>7.0</v>
      </c>
      <c r="AA45" s="12">
        <v>4.0</v>
      </c>
      <c r="AB45" s="12">
        <v>4.0</v>
      </c>
      <c r="AC45" s="12">
        <v>4.0</v>
      </c>
      <c r="AD45" s="18">
        <v>4.0</v>
      </c>
      <c r="AE45" s="1">
        <v>4.0</v>
      </c>
      <c r="AF45" s="1">
        <v>4.0</v>
      </c>
      <c r="AG45" s="1">
        <v>4.0</v>
      </c>
      <c r="AH45" s="1">
        <v>4.0</v>
      </c>
      <c r="AI45" s="1">
        <v>4.0</v>
      </c>
      <c r="AJ45" s="18">
        <v>4.0</v>
      </c>
      <c r="AK45" s="1">
        <v>4.0</v>
      </c>
      <c r="AL45" s="12">
        <v>4.0</v>
      </c>
      <c r="AM45" s="12">
        <v>4.0</v>
      </c>
      <c r="AN45" s="12">
        <v>4.0</v>
      </c>
      <c r="AO45" s="12">
        <v>4.0</v>
      </c>
      <c r="AP45" s="18">
        <v>4.0</v>
      </c>
      <c r="AQ45" s="1">
        <v>4.0</v>
      </c>
      <c r="AR45" s="1">
        <v>4.0</v>
      </c>
      <c r="AS45" s="1">
        <v>4.0</v>
      </c>
      <c r="AT45" s="1">
        <v>4.0</v>
      </c>
      <c r="AU45" s="1">
        <v>4.0</v>
      </c>
      <c r="AV45" s="18">
        <v>4.0</v>
      </c>
      <c r="AW45" s="1">
        <v>4.0</v>
      </c>
      <c r="AX45" s="1">
        <v>4.0</v>
      </c>
      <c r="AY45" s="1">
        <v>4.0</v>
      </c>
      <c r="AZ45" s="1">
        <v>4.0</v>
      </c>
      <c r="BA45" s="1">
        <v>4.0</v>
      </c>
      <c r="BB45" s="18">
        <v>4.0</v>
      </c>
      <c r="BC45" s="1">
        <v>4.0</v>
      </c>
      <c r="BD45" s="1">
        <v>4.0</v>
      </c>
      <c r="BE45" s="1">
        <v>4.0</v>
      </c>
      <c r="BF45" s="1">
        <v>4.0</v>
      </c>
      <c r="BG45" s="1">
        <v>4.0</v>
      </c>
      <c r="BH45" s="1">
        <v>4.0</v>
      </c>
      <c r="BI45" s="17">
        <v>49.0</v>
      </c>
      <c r="BJ45" s="18">
        <v>51.0</v>
      </c>
      <c r="BK45" s="19">
        <v>49.0</v>
      </c>
      <c r="BL45" s="20">
        <v>51.0</v>
      </c>
      <c r="BM45" s="1">
        <v>49.0</v>
      </c>
      <c r="BN45" s="1">
        <v>51.0</v>
      </c>
      <c r="BO45" s="17">
        <v>49.0</v>
      </c>
      <c r="BP45" s="18">
        <v>51.0</v>
      </c>
      <c r="BQ45" s="17">
        <v>49.0</v>
      </c>
      <c r="BR45" s="18">
        <v>51.0</v>
      </c>
      <c r="BS45" s="12">
        <v>26.0</v>
      </c>
      <c r="BT45" s="6" t="s">
        <v>33</v>
      </c>
    </row>
    <row r="46" ht="15.75" customHeight="1">
      <c r="A46" s="1">
        <v>4.0</v>
      </c>
      <c r="B46" s="1">
        <v>4.0</v>
      </c>
      <c r="C46" s="1">
        <v>4.0</v>
      </c>
      <c r="D46" s="1">
        <v>4.0</v>
      </c>
      <c r="E46" s="1">
        <v>4.0</v>
      </c>
      <c r="F46" s="1">
        <v>4.0</v>
      </c>
      <c r="G46" s="17">
        <v>4.0</v>
      </c>
      <c r="H46" s="1">
        <v>4.0</v>
      </c>
      <c r="I46" s="1">
        <v>4.0</v>
      </c>
      <c r="J46" s="1">
        <v>4.0</v>
      </c>
      <c r="K46" s="1">
        <v>4.0</v>
      </c>
      <c r="L46" s="1">
        <v>4.0</v>
      </c>
      <c r="M46" s="17">
        <v>4.0</v>
      </c>
      <c r="N46" s="12">
        <v>4.0</v>
      </c>
      <c r="O46" s="12">
        <v>4.0</v>
      </c>
      <c r="P46" s="12">
        <v>4.0</v>
      </c>
      <c r="Q46" s="12">
        <v>4.0</v>
      </c>
      <c r="R46" s="1">
        <v>4.0</v>
      </c>
      <c r="S46" s="17">
        <v>4.0</v>
      </c>
      <c r="T46" s="12">
        <v>4.0</v>
      </c>
      <c r="U46" s="12">
        <v>4.0</v>
      </c>
      <c r="V46" s="12">
        <v>4.0</v>
      </c>
      <c r="W46" s="12">
        <v>4.0</v>
      </c>
      <c r="X46" s="1">
        <v>4.0</v>
      </c>
      <c r="Y46" s="17">
        <v>4.0</v>
      </c>
      <c r="Z46" s="12">
        <v>4.0</v>
      </c>
      <c r="AA46" s="16">
        <v>7.0</v>
      </c>
      <c r="AB46" s="12">
        <v>4.0</v>
      </c>
      <c r="AC46" s="12">
        <v>4.0</v>
      </c>
      <c r="AD46" s="18">
        <v>4.0</v>
      </c>
      <c r="AE46" s="1">
        <v>4.0</v>
      </c>
      <c r="AF46" s="1">
        <v>4.0</v>
      </c>
      <c r="AG46" s="1">
        <v>4.0</v>
      </c>
      <c r="AH46" s="1">
        <v>4.0</v>
      </c>
      <c r="AI46" s="1">
        <v>4.0</v>
      </c>
      <c r="AJ46" s="18">
        <v>4.0</v>
      </c>
      <c r="AK46" s="1">
        <v>4.0</v>
      </c>
      <c r="AL46" s="12">
        <v>4.0</v>
      </c>
      <c r="AM46" s="12">
        <v>4.0</v>
      </c>
      <c r="AN46" s="12">
        <v>4.0</v>
      </c>
      <c r="AO46" s="12">
        <v>4.0</v>
      </c>
      <c r="AP46" s="18">
        <v>4.0</v>
      </c>
      <c r="AQ46" s="1">
        <v>4.0</v>
      </c>
      <c r="AR46" s="1">
        <v>4.0</v>
      </c>
      <c r="AS46" s="1">
        <v>4.0</v>
      </c>
      <c r="AT46" s="1">
        <v>4.0</v>
      </c>
      <c r="AU46" s="1">
        <v>4.0</v>
      </c>
      <c r="AV46" s="18">
        <v>4.0</v>
      </c>
      <c r="AW46" s="1">
        <v>4.0</v>
      </c>
      <c r="AX46" s="1">
        <v>4.0</v>
      </c>
      <c r="AY46" s="1">
        <v>4.0</v>
      </c>
      <c r="AZ46" s="1">
        <v>4.0</v>
      </c>
      <c r="BA46" s="1">
        <v>4.0</v>
      </c>
      <c r="BB46" s="18">
        <v>4.0</v>
      </c>
      <c r="BC46" s="1">
        <v>4.0</v>
      </c>
      <c r="BD46" s="1">
        <v>4.0</v>
      </c>
      <c r="BE46" s="1">
        <v>4.0</v>
      </c>
      <c r="BF46" s="1">
        <v>4.0</v>
      </c>
      <c r="BG46" s="1">
        <v>4.0</v>
      </c>
      <c r="BH46" s="1">
        <v>4.0</v>
      </c>
      <c r="BI46" s="17">
        <v>49.0</v>
      </c>
      <c r="BJ46" s="18">
        <v>51.0</v>
      </c>
      <c r="BK46" s="17">
        <v>45.0</v>
      </c>
      <c r="BL46" s="18">
        <v>55.0</v>
      </c>
      <c r="BM46" s="1">
        <v>49.0</v>
      </c>
      <c r="BN46" s="1">
        <v>51.0</v>
      </c>
      <c r="BO46" s="17">
        <v>49.0</v>
      </c>
      <c r="BP46" s="18">
        <v>51.0</v>
      </c>
      <c r="BQ46" s="19">
        <v>46.0</v>
      </c>
      <c r="BR46" s="20">
        <v>54.0</v>
      </c>
      <c r="BS46" s="12">
        <v>27.0</v>
      </c>
      <c r="BT46" s="32" t="s">
        <v>34</v>
      </c>
    </row>
    <row r="47" ht="15.75" customHeight="1">
      <c r="A47" s="1">
        <v>4.0</v>
      </c>
      <c r="B47" s="1">
        <v>4.0</v>
      </c>
      <c r="C47" s="1">
        <v>4.0</v>
      </c>
      <c r="D47" s="1">
        <v>4.0</v>
      </c>
      <c r="E47" s="1">
        <v>4.0</v>
      </c>
      <c r="F47" s="1">
        <v>4.0</v>
      </c>
      <c r="G47" s="17">
        <v>4.0</v>
      </c>
      <c r="H47" s="1">
        <v>4.0</v>
      </c>
      <c r="I47" s="1">
        <v>4.0</v>
      </c>
      <c r="J47" s="1">
        <v>4.0</v>
      </c>
      <c r="K47" s="1">
        <v>4.0</v>
      </c>
      <c r="L47" s="1">
        <v>4.0</v>
      </c>
      <c r="M47" s="17">
        <v>4.0</v>
      </c>
      <c r="N47" s="12">
        <v>4.0</v>
      </c>
      <c r="O47" s="12">
        <v>4.0</v>
      </c>
      <c r="P47" s="12">
        <v>4.0</v>
      </c>
      <c r="Q47" s="12">
        <v>4.0</v>
      </c>
      <c r="R47" s="1">
        <v>4.0</v>
      </c>
      <c r="S47" s="17">
        <v>4.0</v>
      </c>
      <c r="T47" s="12">
        <v>4.0</v>
      </c>
      <c r="U47" s="12">
        <v>4.0</v>
      </c>
      <c r="V47" s="12">
        <v>4.0</v>
      </c>
      <c r="W47" s="12">
        <v>4.0</v>
      </c>
      <c r="X47" s="1">
        <v>4.0</v>
      </c>
      <c r="Y47" s="17">
        <v>4.0</v>
      </c>
      <c r="Z47" s="12">
        <v>4.0</v>
      </c>
      <c r="AA47" s="12">
        <v>4.0</v>
      </c>
      <c r="AB47" s="16">
        <v>7.0</v>
      </c>
      <c r="AC47" s="12">
        <v>4.0</v>
      </c>
      <c r="AD47" s="18">
        <v>4.0</v>
      </c>
      <c r="AE47" s="1">
        <v>4.0</v>
      </c>
      <c r="AF47" s="1">
        <v>4.0</v>
      </c>
      <c r="AG47" s="1">
        <v>4.0</v>
      </c>
      <c r="AH47" s="1">
        <v>4.0</v>
      </c>
      <c r="AI47" s="1">
        <v>4.0</v>
      </c>
      <c r="AJ47" s="18">
        <v>4.0</v>
      </c>
      <c r="AK47" s="1">
        <v>4.0</v>
      </c>
      <c r="AL47" s="12">
        <v>4.0</v>
      </c>
      <c r="AM47" s="12">
        <v>4.0</v>
      </c>
      <c r="AN47" s="12">
        <v>4.0</v>
      </c>
      <c r="AO47" s="12">
        <v>4.0</v>
      </c>
      <c r="AP47" s="18">
        <v>4.0</v>
      </c>
      <c r="AQ47" s="1">
        <v>4.0</v>
      </c>
      <c r="AR47" s="1">
        <v>4.0</v>
      </c>
      <c r="AS47" s="1">
        <v>4.0</v>
      </c>
      <c r="AT47" s="1">
        <v>4.0</v>
      </c>
      <c r="AU47" s="1">
        <v>4.0</v>
      </c>
      <c r="AV47" s="18">
        <v>4.0</v>
      </c>
      <c r="AW47" s="1">
        <v>4.0</v>
      </c>
      <c r="AX47" s="1">
        <v>4.0</v>
      </c>
      <c r="AY47" s="1">
        <v>4.0</v>
      </c>
      <c r="AZ47" s="1">
        <v>4.0</v>
      </c>
      <c r="BA47" s="1">
        <v>4.0</v>
      </c>
      <c r="BB47" s="18">
        <v>4.0</v>
      </c>
      <c r="BC47" s="1">
        <v>4.0</v>
      </c>
      <c r="BD47" s="1">
        <v>4.0</v>
      </c>
      <c r="BE47" s="1">
        <v>4.0</v>
      </c>
      <c r="BF47" s="1">
        <v>4.0</v>
      </c>
      <c r="BG47" s="1">
        <v>4.0</v>
      </c>
      <c r="BH47" s="1">
        <v>4.0</v>
      </c>
      <c r="BI47" s="17">
        <v>49.0</v>
      </c>
      <c r="BJ47" s="18">
        <v>51.0</v>
      </c>
      <c r="BK47" s="17">
        <v>45.0</v>
      </c>
      <c r="BL47" s="18">
        <v>55.0</v>
      </c>
      <c r="BM47" s="16">
        <v>46.0</v>
      </c>
      <c r="BN47" s="20">
        <v>54.0</v>
      </c>
      <c r="BO47" s="17">
        <v>49.0</v>
      </c>
      <c r="BP47" s="18">
        <v>51.0</v>
      </c>
      <c r="BQ47" s="17">
        <v>49.0</v>
      </c>
      <c r="BR47" s="18">
        <v>51.0</v>
      </c>
      <c r="BS47" s="12">
        <v>28.0</v>
      </c>
      <c r="BT47" s="33" t="s">
        <v>35</v>
      </c>
    </row>
    <row r="48" ht="15.75" customHeight="1">
      <c r="A48" s="1">
        <v>4.0</v>
      </c>
      <c r="B48" s="1">
        <v>4.0</v>
      </c>
      <c r="C48" s="1">
        <v>4.0</v>
      </c>
      <c r="D48" s="1">
        <v>4.0</v>
      </c>
      <c r="E48" s="1">
        <v>4.0</v>
      </c>
      <c r="F48" s="1">
        <v>4.0</v>
      </c>
      <c r="G48" s="17">
        <v>4.0</v>
      </c>
      <c r="H48" s="1">
        <v>4.0</v>
      </c>
      <c r="I48" s="1">
        <v>4.0</v>
      </c>
      <c r="J48" s="1">
        <v>4.0</v>
      </c>
      <c r="K48" s="1">
        <v>4.0</v>
      </c>
      <c r="L48" s="1">
        <v>4.0</v>
      </c>
      <c r="M48" s="17">
        <v>4.0</v>
      </c>
      <c r="N48" s="12">
        <v>4.0</v>
      </c>
      <c r="O48" s="12">
        <v>4.0</v>
      </c>
      <c r="P48" s="12">
        <v>4.0</v>
      </c>
      <c r="Q48" s="12">
        <v>4.0</v>
      </c>
      <c r="R48" s="1">
        <v>4.0</v>
      </c>
      <c r="S48" s="17">
        <v>4.0</v>
      </c>
      <c r="T48" s="12">
        <v>4.0</v>
      </c>
      <c r="U48" s="12">
        <v>4.0</v>
      </c>
      <c r="V48" s="12">
        <v>4.0</v>
      </c>
      <c r="W48" s="12">
        <v>4.0</v>
      </c>
      <c r="X48" s="1">
        <v>4.0</v>
      </c>
      <c r="Y48" s="17">
        <v>4.0</v>
      </c>
      <c r="Z48" s="12">
        <v>4.0</v>
      </c>
      <c r="AA48" s="12">
        <v>4.0</v>
      </c>
      <c r="AB48" s="12">
        <v>4.0</v>
      </c>
      <c r="AC48" s="16">
        <v>7.0</v>
      </c>
      <c r="AD48" s="18">
        <v>4.0</v>
      </c>
      <c r="AE48" s="1">
        <v>4.0</v>
      </c>
      <c r="AF48" s="1">
        <v>4.0</v>
      </c>
      <c r="AG48" s="1">
        <v>4.0</v>
      </c>
      <c r="AH48" s="1">
        <v>4.0</v>
      </c>
      <c r="AI48" s="1">
        <v>4.0</v>
      </c>
      <c r="AJ48" s="18">
        <v>4.0</v>
      </c>
      <c r="AK48" s="1">
        <v>4.0</v>
      </c>
      <c r="AL48" s="12">
        <v>4.0</v>
      </c>
      <c r="AM48" s="12">
        <v>4.0</v>
      </c>
      <c r="AN48" s="12">
        <v>4.0</v>
      </c>
      <c r="AO48" s="12">
        <v>4.0</v>
      </c>
      <c r="AP48" s="18">
        <v>4.0</v>
      </c>
      <c r="AQ48" s="1">
        <v>4.0</v>
      </c>
      <c r="AR48" s="1">
        <v>4.0</v>
      </c>
      <c r="AS48" s="1">
        <v>4.0</v>
      </c>
      <c r="AT48" s="1">
        <v>4.0</v>
      </c>
      <c r="AU48" s="1">
        <v>4.0</v>
      </c>
      <c r="AV48" s="18">
        <v>4.0</v>
      </c>
      <c r="AW48" s="1">
        <v>4.0</v>
      </c>
      <c r="AX48" s="1">
        <v>4.0</v>
      </c>
      <c r="AY48" s="1">
        <v>4.0</v>
      </c>
      <c r="AZ48" s="1">
        <v>4.0</v>
      </c>
      <c r="BA48" s="1">
        <v>4.0</v>
      </c>
      <c r="BB48" s="18">
        <v>4.0</v>
      </c>
      <c r="BC48" s="1">
        <v>4.0</v>
      </c>
      <c r="BD48" s="1">
        <v>4.0</v>
      </c>
      <c r="BE48" s="1">
        <v>4.0</v>
      </c>
      <c r="BF48" s="1">
        <v>4.0</v>
      </c>
      <c r="BG48" s="1">
        <v>4.0</v>
      </c>
      <c r="BH48" s="1">
        <v>4.0</v>
      </c>
      <c r="BI48" s="17">
        <v>49.0</v>
      </c>
      <c r="BJ48" s="18">
        <v>51.0</v>
      </c>
      <c r="BK48" s="17">
        <v>45.0</v>
      </c>
      <c r="BL48" s="18">
        <v>55.0</v>
      </c>
      <c r="BM48" s="1">
        <v>49.0</v>
      </c>
      <c r="BN48" s="1">
        <v>51.0</v>
      </c>
      <c r="BO48" s="17">
        <v>49.0</v>
      </c>
      <c r="BP48" s="18">
        <v>51.0</v>
      </c>
      <c r="BQ48" s="16">
        <v>54.0</v>
      </c>
      <c r="BR48" s="20">
        <v>46.0</v>
      </c>
      <c r="BS48" s="12">
        <v>29.0</v>
      </c>
      <c r="BT48" s="32" t="s">
        <v>36</v>
      </c>
    </row>
    <row r="49" ht="15.75" customHeight="1">
      <c r="A49" s="1">
        <v>4.0</v>
      </c>
      <c r="B49" s="1">
        <v>4.0</v>
      </c>
      <c r="C49" s="1">
        <v>4.0</v>
      </c>
      <c r="D49" s="1">
        <v>4.0</v>
      </c>
      <c r="E49" s="1">
        <v>4.0</v>
      </c>
      <c r="F49" s="1">
        <v>4.0</v>
      </c>
      <c r="G49" s="17">
        <v>4.0</v>
      </c>
      <c r="H49" s="1">
        <v>4.0</v>
      </c>
      <c r="I49" s="1">
        <v>4.0</v>
      </c>
      <c r="J49" s="1">
        <v>4.0</v>
      </c>
      <c r="K49" s="1">
        <v>4.0</v>
      </c>
      <c r="L49" s="1">
        <v>4.0</v>
      </c>
      <c r="M49" s="17">
        <v>4.0</v>
      </c>
      <c r="N49" s="12">
        <v>4.0</v>
      </c>
      <c r="O49" s="12">
        <v>4.0</v>
      </c>
      <c r="P49" s="12">
        <v>4.0</v>
      </c>
      <c r="Q49" s="12">
        <v>4.0</v>
      </c>
      <c r="R49" s="1">
        <v>4.0</v>
      </c>
      <c r="S49" s="17">
        <v>4.0</v>
      </c>
      <c r="T49" s="12">
        <v>4.0</v>
      </c>
      <c r="U49" s="12">
        <v>4.0</v>
      </c>
      <c r="V49" s="12">
        <v>4.0</v>
      </c>
      <c r="W49" s="12">
        <v>4.0</v>
      </c>
      <c r="X49" s="1">
        <v>4.0</v>
      </c>
      <c r="Y49" s="17">
        <v>4.0</v>
      </c>
      <c r="Z49" s="12">
        <v>4.0</v>
      </c>
      <c r="AA49" s="12">
        <v>4.0</v>
      </c>
      <c r="AB49" s="12">
        <v>4.0</v>
      </c>
      <c r="AC49" s="12">
        <v>4.0</v>
      </c>
      <c r="AD49" s="20">
        <v>7.0</v>
      </c>
      <c r="AE49" s="1">
        <v>4.0</v>
      </c>
      <c r="AF49" s="1">
        <v>4.0</v>
      </c>
      <c r="AG49" s="1">
        <v>4.0</v>
      </c>
      <c r="AH49" s="1">
        <v>4.0</v>
      </c>
      <c r="AI49" s="1">
        <v>4.0</v>
      </c>
      <c r="AJ49" s="18">
        <v>4.0</v>
      </c>
      <c r="AK49" s="1">
        <v>4.0</v>
      </c>
      <c r="AL49" s="12">
        <v>4.0</v>
      </c>
      <c r="AM49" s="12">
        <v>4.0</v>
      </c>
      <c r="AN49" s="12">
        <v>4.0</v>
      </c>
      <c r="AO49" s="12">
        <v>4.0</v>
      </c>
      <c r="AP49" s="18">
        <v>4.0</v>
      </c>
      <c r="AQ49" s="1">
        <v>4.0</v>
      </c>
      <c r="AR49" s="1">
        <v>4.0</v>
      </c>
      <c r="AS49" s="1">
        <v>4.0</v>
      </c>
      <c r="AT49" s="1">
        <v>4.0</v>
      </c>
      <c r="AU49" s="1">
        <v>4.0</v>
      </c>
      <c r="AV49" s="18">
        <v>4.0</v>
      </c>
      <c r="AW49" s="1">
        <v>4.0</v>
      </c>
      <c r="AX49" s="1">
        <v>4.0</v>
      </c>
      <c r="AY49" s="1">
        <v>4.0</v>
      </c>
      <c r="AZ49" s="1">
        <v>4.0</v>
      </c>
      <c r="BA49" s="1">
        <v>4.0</v>
      </c>
      <c r="BB49" s="18">
        <v>4.0</v>
      </c>
      <c r="BC49" s="1">
        <v>4.0</v>
      </c>
      <c r="BD49" s="1">
        <v>4.0</v>
      </c>
      <c r="BE49" s="1">
        <v>4.0</v>
      </c>
      <c r="BF49" s="1">
        <v>4.0</v>
      </c>
      <c r="BG49" s="1">
        <v>4.0</v>
      </c>
      <c r="BH49" s="1">
        <v>4.0</v>
      </c>
      <c r="BI49" s="17">
        <v>49.0</v>
      </c>
      <c r="BJ49" s="18">
        <v>51.0</v>
      </c>
      <c r="BK49" s="19">
        <v>41.0</v>
      </c>
      <c r="BL49" s="20">
        <v>59.0</v>
      </c>
      <c r="BM49" s="1">
        <v>49.0</v>
      </c>
      <c r="BN49" s="1">
        <v>51.0</v>
      </c>
      <c r="BO49" s="17">
        <v>49.0</v>
      </c>
      <c r="BP49" s="18">
        <v>51.0</v>
      </c>
      <c r="BQ49" s="17">
        <v>49.0</v>
      </c>
      <c r="BR49" s="18">
        <v>51.0</v>
      </c>
      <c r="BS49" s="12">
        <v>30.0</v>
      </c>
      <c r="BT49" s="6" t="s">
        <v>37</v>
      </c>
    </row>
    <row r="50" ht="15.75" customHeight="1">
      <c r="A50" s="1">
        <v>4.0</v>
      </c>
      <c r="B50" s="1">
        <v>4.0</v>
      </c>
      <c r="C50" s="1">
        <v>4.0</v>
      </c>
      <c r="D50" s="1">
        <v>4.0</v>
      </c>
      <c r="E50" s="1">
        <v>4.0</v>
      </c>
      <c r="F50" s="1">
        <v>4.0</v>
      </c>
      <c r="G50" s="17">
        <v>4.0</v>
      </c>
      <c r="H50" s="1">
        <v>4.0</v>
      </c>
      <c r="I50" s="1">
        <v>4.0</v>
      </c>
      <c r="J50" s="1">
        <v>4.0</v>
      </c>
      <c r="K50" s="1">
        <v>4.0</v>
      </c>
      <c r="L50" s="1">
        <v>4.0</v>
      </c>
      <c r="M50" s="17">
        <v>4.0</v>
      </c>
      <c r="N50" s="12">
        <v>4.0</v>
      </c>
      <c r="O50" s="12">
        <v>4.0</v>
      </c>
      <c r="P50" s="12">
        <v>4.0</v>
      </c>
      <c r="Q50" s="12">
        <v>4.0</v>
      </c>
      <c r="R50" s="1">
        <v>4.0</v>
      </c>
      <c r="S50" s="17">
        <v>4.0</v>
      </c>
      <c r="T50" s="12">
        <v>4.0</v>
      </c>
      <c r="U50" s="12">
        <v>4.0</v>
      </c>
      <c r="V50" s="12">
        <v>4.0</v>
      </c>
      <c r="W50" s="12">
        <v>4.0</v>
      </c>
      <c r="X50" s="1">
        <v>4.0</v>
      </c>
      <c r="Y50" s="17">
        <v>4.0</v>
      </c>
      <c r="Z50" s="12">
        <v>4.0</v>
      </c>
      <c r="AA50" s="12">
        <v>4.0</v>
      </c>
      <c r="AB50" s="12">
        <v>4.0</v>
      </c>
      <c r="AC50" s="12">
        <v>4.0</v>
      </c>
      <c r="AD50" s="1">
        <v>4.0</v>
      </c>
      <c r="AE50" s="19">
        <v>7.0</v>
      </c>
      <c r="AF50" s="12">
        <v>4.0</v>
      </c>
      <c r="AG50" s="12">
        <v>4.0</v>
      </c>
      <c r="AH50" s="12">
        <v>4.0</v>
      </c>
      <c r="AI50" s="12">
        <v>4.0</v>
      </c>
      <c r="AJ50" s="18">
        <v>4.0</v>
      </c>
      <c r="AK50" s="1">
        <v>4.0</v>
      </c>
      <c r="AL50" s="12">
        <v>4.0</v>
      </c>
      <c r="AM50" s="12">
        <v>4.0</v>
      </c>
      <c r="AN50" s="12">
        <v>4.0</v>
      </c>
      <c r="AO50" s="12">
        <v>4.0</v>
      </c>
      <c r="AP50" s="18">
        <v>4.0</v>
      </c>
      <c r="AQ50" s="1">
        <v>4.0</v>
      </c>
      <c r="AR50" s="1">
        <v>4.0</v>
      </c>
      <c r="AS50" s="1">
        <v>4.0</v>
      </c>
      <c r="AT50" s="1">
        <v>4.0</v>
      </c>
      <c r="AU50" s="1">
        <v>4.0</v>
      </c>
      <c r="AV50" s="18">
        <v>4.0</v>
      </c>
      <c r="AW50" s="1">
        <v>4.0</v>
      </c>
      <c r="AX50" s="1">
        <v>4.0</v>
      </c>
      <c r="AY50" s="1">
        <v>4.0</v>
      </c>
      <c r="AZ50" s="1">
        <v>4.0</v>
      </c>
      <c r="BA50" s="1">
        <v>4.0</v>
      </c>
      <c r="BB50" s="18">
        <v>4.0</v>
      </c>
      <c r="BC50" s="1">
        <v>4.0</v>
      </c>
      <c r="BD50" s="1">
        <v>4.0</v>
      </c>
      <c r="BE50" s="1">
        <v>4.0</v>
      </c>
      <c r="BF50" s="1">
        <v>4.0</v>
      </c>
      <c r="BG50" s="1">
        <v>4.0</v>
      </c>
      <c r="BH50" s="1">
        <v>4.0</v>
      </c>
      <c r="BI50" s="19">
        <v>54.0</v>
      </c>
      <c r="BJ50" s="20">
        <v>46.0</v>
      </c>
      <c r="BK50" s="17">
        <v>45.0</v>
      </c>
      <c r="BL50" s="18">
        <v>55.0</v>
      </c>
      <c r="BM50" s="1">
        <v>49.0</v>
      </c>
      <c r="BN50" s="1">
        <v>51.0</v>
      </c>
      <c r="BO50" s="17">
        <v>49.0</v>
      </c>
      <c r="BP50" s="18">
        <v>51.0</v>
      </c>
      <c r="BQ50" s="17">
        <v>49.0</v>
      </c>
      <c r="BR50" s="18">
        <v>51.0</v>
      </c>
      <c r="BS50" s="12">
        <v>31.0</v>
      </c>
      <c r="BT50" s="4" t="s">
        <v>38</v>
      </c>
    </row>
    <row r="51" ht="15.75" customHeight="1">
      <c r="A51" s="1">
        <v>4.0</v>
      </c>
      <c r="B51" s="1">
        <v>4.0</v>
      </c>
      <c r="C51" s="1">
        <v>4.0</v>
      </c>
      <c r="D51" s="1">
        <v>4.0</v>
      </c>
      <c r="E51" s="1">
        <v>4.0</v>
      </c>
      <c r="F51" s="1">
        <v>4.0</v>
      </c>
      <c r="G51" s="17">
        <v>4.0</v>
      </c>
      <c r="H51" s="1">
        <v>4.0</v>
      </c>
      <c r="I51" s="1">
        <v>4.0</v>
      </c>
      <c r="J51" s="1">
        <v>4.0</v>
      </c>
      <c r="K51" s="1">
        <v>4.0</v>
      </c>
      <c r="L51" s="1">
        <v>4.0</v>
      </c>
      <c r="M51" s="17">
        <v>4.0</v>
      </c>
      <c r="N51" s="12">
        <v>4.0</v>
      </c>
      <c r="O51" s="12">
        <v>4.0</v>
      </c>
      <c r="P51" s="12">
        <v>4.0</v>
      </c>
      <c r="Q51" s="12">
        <v>4.0</v>
      </c>
      <c r="R51" s="1">
        <v>4.0</v>
      </c>
      <c r="S51" s="17">
        <v>4.0</v>
      </c>
      <c r="T51" s="12">
        <v>4.0</v>
      </c>
      <c r="U51" s="12">
        <v>4.0</v>
      </c>
      <c r="V51" s="12">
        <v>4.0</v>
      </c>
      <c r="W51" s="12">
        <v>4.0</v>
      </c>
      <c r="X51" s="1">
        <v>4.0</v>
      </c>
      <c r="Y51" s="17">
        <v>4.0</v>
      </c>
      <c r="Z51" s="12">
        <v>4.0</v>
      </c>
      <c r="AA51" s="12">
        <v>4.0</v>
      </c>
      <c r="AB51" s="12">
        <v>4.0</v>
      </c>
      <c r="AC51" s="12">
        <v>4.0</v>
      </c>
      <c r="AD51" s="1">
        <v>4.0</v>
      </c>
      <c r="AE51" s="17">
        <v>4.0</v>
      </c>
      <c r="AF51" s="16">
        <v>7.0</v>
      </c>
      <c r="AG51" s="12">
        <v>4.0</v>
      </c>
      <c r="AH51" s="12">
        <v>4.0</v>
      </c>
      <c r="AI51" s="12">
        <v>4.0</v>
      </c>
      <c r="AJ51" s="18">
        <v>4.0</v>
      </c>
      <c r="AK51" s="1">
        <v>4.0</v>
      </c>
      <c r="AL51" s="12">
        <v>4.0</v>
      </c>
      <c r="AM51" s="12">
        <v>4.0</v>
      </c>
      <c r="AN51" s="12">
        <v>4.0</v>
      </c>
      <c r="AO51" s="12">
        <v>4.0</v>
      </c>
      <c r="AP51" s="18">
        <v>4.0</v>
      </c>
      <c r="AQ51" s="1">
        <v>4.0</v>
      </c>
      <c r="AR51" s="1">
        <v>4.0</v>
      </c>
      <c r="AS51" s="1">
        <v>4.0</v>
      </c>
      <c r="AT51" s="1">
        <v>4.0</v>
      </c>
      <c r="AU51" s="1">
        <v>4.0</v>
      </c>
      <c r="AV51" s="18">
        <v>4.0</v>
      </c>
      <c r="AW51" s="1">
        <v>4.0</v>
      </c>
      <c r="AX51" s="1">
        <v>4.0</v>
      </c>
      <c r="AY51" s="1">
        <v>4.0</v>
      </c>
      <c r="AZ51" s="1">
        <v>4.0</v>
      </c>
      <c r="BA51" s="1">
        <v>4.0</v>
      </c>
      <c r="BB51" s="18">
        <v>4.0</v>
      </c>
      <c r="BC51" s="1">
        <v>4.0</v>
      </c>
      <c r="BD51" s="1">
        <v>4.0</v>
      </c>
      <c r="BE51" s="1">
        <v>4.0</v>
      </c>
      <c r="BF51" s="1">
        <v>4.0</v>
      </c>
      <c r="BG51" s="1">
        <v>4.0</v>
      </c>
      <c r="BH51" s="1">
        <v>4.0</v>
      </c>
      <c r="BI51" s="17">
        <v>49.0</v>
      </c>
      <c r="BJ51" s="18">
        <v>51.0</v>
      </c>
      <c r="BK51" s="17">
        <v>45.0</v>
      </c>
      <c r="BL51" s="18">
        <v>55.0</v>
      </c>
      <c r="BM51" s="1">
        <v>49.0</v>
      </c>
      <c r="BN51" s="1">
        <v>51.0</v>
      </c>
      <c r="BO51" s="19">
        <v>46.0</v>
      </c>
      <c r="BP51" s="20">
        <v>54.0</v>
      </c>
      <c r="BQ51" s="17">
        <v>49.0</v>
      </c>
      <c r="BR51" s="18">
        <v>51.0</v>
      </c>
      <c r="BS51" s="12">
        <v>32.0</v>
      </c>
      <c r="BT51" s="31" t="s">
        <v>39</v>
      </c>
    </row>
    <row r="52" ht="15.75" customHeight="1">
      <c r="A52" s="1">
        <v>4.0</v>
      </c>
      <c r="B52" s="1">
        <v>4.0</v>
      </c>
      <c r="C52" s="1">
        <v>4.0</v>
      </c>
      <c r="D52" s="1">
        <v>4.0</v>
      </c>
      <c r="E52" s="1">
        <v>4.0</v>
      </c>
      <c r="F52" s="1">
        <v>4.0</v>
      </c>
      <c r="G52" s="17">
        <v>4.0</v>
      </c>
      <c r="H52" s="1">
        <v>4.0</v>
      </c>
      <c r="I52" s="1">
        <v>4.0</v>
      </c>
      <c r="J52" s="1">
        <v>4.0</v>
      </c>
      <c r="K52" s="1">
        <v>4.0</v>
      </c>
      <c r="L52" s="1">
        <v>4.0</v>
      </c>
      <c r="M52" s="17">
        <v>4.0</v>
      </c>
      <c r="N52" s="12">
        <v>4.0</v>
      </c>
      <c r="O52" s="12">
        <v>4.0</v>
      </c>
      <c r="P52" s="12">
        <v>4.0</v>
      </c>
      <c r="Q52" s="12">
        <v>4.0</v>
      </c>
      <c r="R52" s="1">
        <v>4.0</v>
      </c>
      <c r="S52" s="17">
        <v>4.0</v>
      </c>
      <c r="T52" s="12">
        <v>4.0</v>
      </c>
      <c r="U52" s="12">
        <v>4.0</v>
      </c>
      <c r="V52" s="12">
        <v>4.0</v>
      </c>
      <c r="W52" s="12">
        <v>4.0</v>
      </c>
      <c r="X52" s="1">
        <v>4.0</v>
      </c>
      <c r="Y52" s="17">
        <v>4.0</v>
      </c>
      <c r="Z52" s="12">
        <v>4.0</v>
      </c>
      <c r="AA52" s="12">
        <v>4.0</v>
      </c>
      <c r="AB52" s="12">
        <v>4.0</v>
      </c>
      <c r="AC52" s="12">
        <v>4.0</v>
      </c>
      <c r="AD52" s="1">
        <v>4.0</v>
      </c>
      <c r="AE52" s="17">
        <v>4.0</v>
      </c>
      <c r="AF52" s="12">
        <v>4.0</v>
      </c>
      <c r="AG52" s="16">
        <v>7.0</v>
      </c>
      <c r="AH52" s="12">
        <v>4.0</v>
      </c>
      <c r="AI52" s="12">
        <v>4.0</v>
      </c>
      <c r="AJ52" s="18">
        <v>4.0</v>
      </c>
      <c r="AK52" s="1">
        <v>4.0</v>
      </c>
      <c r="AL52" s="12">
        <v>4.0</v>
      </c>
      <c r="AM52" s="12">
        <v>4.0</v>
      </c>
      <c r="AN52" s="12">
        <v>4.0</v>
      </c>
      <c r="AO52" s="12">
        <v>4.0</v>
      </c>
      <c r="AP52" s="18">
        <v>4.0</v>
      </c>
      <c r="AQ52" s="1">
        <v>4.0</v>
      </c>
      <c r="AR52" s="1">
        <v>4.0</v>
      </c>
      <c r="AS52" s="1">
        <v>4.0</v>
      </c>
      <c r="AT52" s="1">
        <v>4.0</v>
      </c>
      <c r="AU52" s="1">
        <v>4.0</v>
      </c>
      <c r="AV52" s="18">
        <v>4.0</v>
      </c>
      <c r="AW52" s="1">
        <v>4.0</v>
      </c>
      <c r="AX52" s="1">
        <v>4.0</v>
      </c>
      <c r="AY52" s="1">
        <v>4.0</v>
      </c>
      <c r="AZ52" s="1">
        <v>4.0</v>
      </c>
      <c r="BA52" s="1">
        <v>4.0</v>
      </c>
      <c r="BB52" s="18">
        <v>4.0</v>
      </c>
      <c r="BC52" s="1">
        <v>4.0</v>
      </c>
      <c r="BD52" s="1">
        <v>4.0</v>
      </c>
      <c r="BE52" s="1">
        <v>4.0</v>
      </c>
      <c r="BF52" s="1">
        <v>4.0</v>
      </c>
      <c r="BG52" s="1">
        <v>4.0</v>
      </c>
      <c r="BH52" s="1">
        <v>4.0</v>
      </c>
      <c r="BI52" s="17">
        <v>49.0</v>
      </c>
      <c r="BJ52" s="18">
        <v>51.0</v>
      </c>
      <c r="BK52" s="17">
        <v>45.0</v>
      </c>
      <c r="BL52" s="18">
        <v>55.0</v>
      </c>
      <c r="BM52" s="1">
        <v>49.0</v>
      </c>
      <c r="BN52" s="1">
        <v>51.0</v>
      </c>
      <c r="BO52" s="17">
        <v>49.0</v>
      </c>
      <c r="BP52" s="18">
        <v>51.0</v>
      </c>
      <c r="BQ52" s="19">
        <v>46.0</v>
      </c>
      <c r="BR52" s="20">
        <v>54.0</v>
      </c>
      <c r="BS52" s="12">
        <v>33.0</v>
      </c>
      <c r="BT52" s="32" t="s">
        <v>40</v>
      </c>
    </row>
    <row r="53" ht="15.75" customHeight="1">
      <c r="A53" s="1">
        <v>4.0</v>
      </c>
      <c r="B53" s="1">
        <v>4.0</v>
      </c>
      <c r="C53" s="1">
        <v>4.0</v>
      </c>
      <c r="D53" s="1">
        <v>4.0</v>
      </c>
      <c r="E53" s="1">
        <v>4.0</v>
      </c>
      <c r="F53" s="1">
        <v>4.0</v>
      </c>
      <c r="G53" s="17">
        <v>4.0</v>
      </c>
      <c r="H53" s="1">
        <v>4.0</v>
      </c>
      <c r="I53" s="1">
        <v>4.0</v>
      </c>
      <c r="J53" s="1">
        <v>4.0</v>
      </c>
      <c r="K53" s="1">
        <v>4.0</v>
      </c>
      <c r="L53" s="1">
        <v>4.0</v>
      </c>
      <c r="M53" s="17">
        <v>4.0</v>
      </c>
      <c r="N53" s="12">
        <v>4.0</v>
      </c>
      <c r="O53" s="12">
        <v>4.0</v>
      </c>
      <c r="P53" s="12">
        <v>4.0</v>
      </c>
      <c r="Q53" s="12">
        <v>4.0</v>
      </c>
      <c r="R53" s="1">
        <v>4.0</v>
      </c>
      <c r="S53" s="17">
        <v>4.0</v>
      </c>
      <c r="T53" s="12">
        <v>4.0</v>
      </c>
      <c r="U53" s="12">
        <v>4.0</v>
      </c>
      <c r="V53" s="12">
        <v>4.0</v>
      </c>
      <c r="W53" s="12">
        <v>4.0</v>
      </c>
      <c r="X53" s="1">
        <v>4.0</v>
      </c>
      <c r="Y53" s="17">
        <v>4.0</v>
      </c>
      <c r="Z53" s="12">
        <v>4.0</v>
      </c>
      <c r="AA53" s="12">
        <v>4.0</v>
      </c>
      <c r="AB53" s="12">
        <v>4.0</v>
      </c>
      <c r="AC53" s="12">
        <v>4.0</v>
      </c>
      <c r="AD53" s="1">
        <v>4.0</v>
      </c>
      <c r="AE53" s="17">
        <v>4.0</v>
      </c>
      <c r="AF53" s="12">
        <v>4.0</v>
      </c>
      <c r="AG53" s="12">
        <v>4.0</v>
      </c>
      <c r="AH53" s="16">
        <v>7.0</v>
      </c>
      <c r="AI53" s="12">
        <v>4.0</v>
      </c>
      <c r="AJ53" s="18">
        <v>4.0</v>
      </c>
      <c r="AK53" s="1">
        <v>4.0</v>
      </c>
      <c r="AL53" s="12">
        <v>4.0</v>
      </c>
      <c r="AM53" s="12">
        <v>4.0</v>
      </c>
      <c r="AN53" s="12">
        <v>4.0</v>
      </c>
      <c r="AO53" s="12">
        <v>4.0</v>
      </c>
      <c r="AP53" s="18">
        <v>4.0</v>
      </c>
      <c r="AQ53" s="1">
        <v>4.0</v>
      </c>
      <c r="AR53" s="1">
        <v>4.0</v>
      </c>
      <c r="AS53" s="1">
        <v>4.0</v>
      </c>
      <c r="AT53" s="1">
        <v>4.0</v>
      </c>
      <c r="AU53" s="1">
        <v>4.0</v>
      </c>
      <c r="AV53" s="18">
        <v>4.0</v>
      </c>
      <c r="AW53" s="1">
        <v>4.0</v>
      </c>
      <c r="AX53" s="1">
        <v>4.0</v>
      </c>
      <c r="AY53" s="1">
        <v>4.0</v>
      </c>
      <c r="AZ53" s="1">
        <v>4.0</v>
      </c>
      <c r="BA53" s="1">
        <v>4.0</v>
      </c>
      <c r="BB53" s="18">
        <v>4.0</v>
      </c>
      <c r="BC53" s="1">
        <v>4.0</v>
      </c>
      <c r="BD53" s="1">
        <v>4.0</v>
      </c>
      <c r="BE53" s="1">
        <v>4.0</v>
      </c>
      <c r="BF53" s="1">
        <v>4.0</v>
      </c>
      <c r="BG53" s="1">
        <v>4.0</v>
      </c>
      <c r="BH53" s="1">
        <v>4.0</v>
      </c>
      <c r="BI53" s="19">
        <v>54.0</v>
      </c>
      <c r="BJ53" s="20">
        <v>46.0</v>
      </c>
      <c r="BK53" s="17">
        <v>45.0</v>
      </c>
      <c r="BL53" s="18">
        <v>55.0</v>
      </c>
      <c r="BM53" s="1">
        <v>49.0</v>
      </c>
      <c r="BN53" s="1">
        <v>51.0</v>
      </c>
      <c r="BO53" s="17">
        <v>49.0</v>
      </c>
      <c r="BP53" s="18">
        <v>51.0</v>
      </c>
      <c r="BQ53" s="17">
        <v>49.0</v>
      </c>
      <c r="BR53" s="18">
        <v>51.0</v>
      </c>
      <c r="BS53" s="12">
        <v>34.0</v>
      </c>
      <c r="BT53" s="4" t="s">
        <v>41</v>
      </c>
    </row>
    <row r="54" ht="15.75" customHeight="1">
      <c r="A54" s="1">
        <v>4.0</v>
      </c>
      <c r="B54" s="1">
        <v>4.0</v>
      </c>
      <c r="C54" s="1">
        <v>4.0</v>
      </c>
      <c r="D54" s="1">
        <v>4.0</v>
      </c>
      <c r="E54" s="1">
        <v>4.0</v>
      </c>
      <c r="F54" s="1">
        <v>4.0</v>
      </c>
      <c r="G54" s="17">
        <v>4.0</v>
      </c>
      <c r="H54" s="1">
        <v>4.0</v>
      </c>
      <c r="I54" s="1">
        <v>4.0</v>
      </c>
      <c r="J54" s="1">
        <v>4.0</v>
      </c>
      <c r="K54" s="1">
        <v>4.0</v>
      </c>
      <c r="L54" s="1">
        <v>4.0</v>
      </c>
      <c r="M54" s="17">
        <v>4.0</v>
      </c>
      <c r="N54" s="12">
        <v>4.0</v>
      </c>
      <c r="O54" s="12">
        <v>4.0</v>
      </c>
      <c r="P54" s="12">
        <v>4.0</v>
      </c>
      <c r="Q54" s="12">
        <v>4.0</v>
      </c>
      <c r="R54" s="1">
        <v>4.0</v>
      </c>
      <c r="S54" s="17">
        <v>4.0</v>
      </c>
      <c r="T54" s="12">
        <v>4.0</v>
      </c>
      <c r="U54" s="12">
        <v>4.0</v>
      </c>
      <c r="V54" s="12">
        <v>4.0</v>
      </c>
      <c r="W54" s="12">
        <v>4.0</v>
      </c>
      <c r="X54" s="1">
        <v>4.0</v>
      </c>
      <c r="Y54" s="17">
        <v>4.0</v>
      </c>
      <c r="Z54" s="12">
        <v>4.0</v>
      </c>
      <c r="AA54" s="12">
        <v>4.0</v>
      </c>
      <c r="AB54" s="12">
        <v>4.0</v>
      </c>
      <c r="AC54" s="12">
        <v>4.0</v>
      </c>
      <c r="AD54" s="1">
        <v>4.0</v>
      </c>
      <c r="AE54" s="17">
        <v>4.0</v>
      </c>
      <c r="AF54" s="12">
        <v>4.0</v>
      </c>
      <c r="AG54" s="12">
        <v>4.0</v>
      </c>
      <c r="AH54" s="12">
        <v>4.0</v>
      </c>
      <c r="AI54" s="16">
        <v>7.0</v>
      </c>
      <c r="AJ54" s="18">
        <v>4.0</v>
      </c>
      <c r="AK54" s="1">
        <v>4.0</v>
      </c>
      <c r="AL54" s="12">
        <v>4.0</v>
      </c>
      <c r="AM54" s="12">
        <v>4.0</v>
      </c>
      <c r="AN54" s="12">
        <v>4.0</v>
      </c>
      <c r="AO54" s="12">
        <v>4.0</v>
      </c>
      <c r="AP54" s="18">
        <v>4.0</v>
      </c>
      <c r="AQ54" s="1">
        <v>4.0</v>
      </c>
      <c r="AR54" s="1">
        <v>4.0</v>
      </c>
      <c r="AS54" s="1">
        <v>4.0</v>
      </c>
      <c r="AT54" s="1">
        <v>4.0</v>
      </c>
      <c r="AU54" s="1">
        <v>4.0</v>
      </c>
      <c r="AV54" s="18">
        <v>4.0</v>
      </c>
      <c r="AW54" s="1">
        <v>4.0</v>
      </c>
      <c r="AX54" s="1">
        <v>4.0</v>
      </c>
      <c r="AY54" s="1">
        <v>4.0</v>
      </c>
      <c r="AZ54" s="1">
        <v>4.0</v>
      </c>
      <c r="BA54" s="1">
        <v>4.0</v>
      </c>
      <c r="BB54" s="18">
        <v>4.0</v>
      </c>
      <c r="BC54" s="1">
        <v>4.0</v>
      </c>
      <c r="BD54" s="1">
        <v>4.0</v>
      </c>
      <c r="BE54" s="1">
        <v>4.0</v>
      </c>
      <c r="BF54" s="1">
        <v>4.0</v>
      </c>
      <c r="BG54" s="1">
        <v>4.0</v>
      </c>
      <c r="BH54" s="1">
        <v>4.0</v>
      </c>
      <c r="BI54" s="17">
        <v>49.0</v>
      </c>
      <c r="BJ54" s="18">
        <v>51.0</v>
      </c>
      <c r="BK54" s="19">
        <v>49.0</v>
      </c>
      <c r="BL54" s="20">
        <v>51.0</v>
      </c>
      <c r="BM54" s="1">
        <v>49.0</v>
      </c>
      <c r="BN54" s="1">
        <v>51.0</v>
      </c>
      <c r="BO54" s="17">
        <v>49.0</v>
      </c>
      <c r="BP54" s="18">
        <v>51.0</v>
      </c>
      <c r="BQ54" s="17">
        <v>49.0</v>
      </c>
      <c r="BR54" s="18">
        <v>51.0</v>
      </c>
      <c r="BS54" s="12">
        <v>35.0</v>
      </c>
      <c r="BT54" s="6" t="s">
        <v>42</v>
      </c>
    </row>
    <row r="55" ht="15.75" customHeight="1">
      <c r="A55" s="1">
        <v>4.0</v>
      </c>
      <c r="B55" s="1">
        <v>4.0</v>
      </c>
      <c r="C55" s="1">
        <v>4.0</v>
      </c>
      <c r="D55" s="1">
        <v>4.0</v>
      </c>
      <c r="E55" s="1">
        <v>4.0</v>
      </c>
      <c r="F55" s="1">
        <v>4.0</v>
      </c>
      <c r="G55" s="17">
        <v>4.0</v>
      </c>
      <c r="H55" s="1">
        <v>4.0</v>
      </c>
      <c r="I55" s="1">
        <v>4.0</v>
      </c>
      <c r="J55" s="1">
        <v>4.0</v>
      </c>
      <c r="K55" s="1">
        <v>4.0</v>
      </c>
      <c r="L55" s="1">
        <v>4.0</v>
      </c>
      <c r="M55" s="17">
        <v>4.0</v>
      </c>
      <c r="N55" s="12">
        <v>4.0</v>
      </c>
      <c r="O55" s="12">
        <v>4.0</v>
      </c>
      <c r="P55" s="12">
        <v>4.0</v>
      </c>
      <c r="Q55" s="12">
        <v>4.0</v>
      </c>
      <c r="R55" s="1">
        <v>4.0</v>
      </c>
      <c r="S55" s="17">
        <v>4.0</v>
      </c>
      <c r="T55" s="12">
        <v>4.0</v>
      </c>
      <c r="U55" s="12">
        <v>4.0</v>
      </c>
      <c r="V55" s="12">
        <v>4.0</v>
      </c>
      <c r="W55" s="12">
        <v>4.0</v>
      </c>
      <c r="X55" s="1">
        <v>4.0</v>
      </c>
      <c r="Y55" s="17">
        <v>4.0</v>
      </c>
      <c r="Z55" s="12">
        <v>4.0</v>
      </c>
      <c r="AA55" s="12">
        <v>4.0</v>
      </c>
      <c r="AB55" s="12">
        <v>4.0</v>
      </c>
      <c r="AC55" s="12">
        <v>4.0</v>
      </c>
      <c r="AD55" s="1">
        <v>4.0</v>
      </c>
      <c r="AE55" s="17">
        <v>4.0</v>
      </c>
      <c r="AF55" s="12">
        <v>4.0</v>
      </c>
      <c r="AG55" s="12">
        <v>4.0</v>
      </c>
      <c r="AH55" s="12">
        <v>4.0</v>
      </c>
      <c r="AI55" s="12">
        <v>4.0</v>
      </c>
      <c r="AJ55" s="20">
        <v>7.0</v>
      </c>
      <c r="AK55" s="1">
        <v>4.0</v>
      </c>
      <c r="AL55" s="12">
        <v>4.0</v>
      </c>
      <c r="AM55" s="12">
        <v>4.0</v>
      </c>
      <c r="AN55" s="12">
        <v>4.0</v>
      </c>
      <c r="AO55" s="12">
        <v>4.0</v>
      </c>
      <c r="AP55" s="18">
        <v>4.0</v>
      </c>
      <c r="AQ55" s="1">
        <v>4.0</v>
      </c>
      <c r="AR55" s="1">
        <v>4.0</v>
      </c>
      <c r="AS55" s="1">
        <v>4.0</v>
      </c>
      <c r="AT55" s="1">
        <v>4.0</v>
      </c>
      <c r="AU55" s="1">
        <v>4.0</v>
      </c>
      <c r="AV55" s="18">
        <v>4.0</v>
      </c>
      <c r="AW55" s="1">
        <v>4.0</v>
      </c>
      <c r="AX55" s="1">
        <v>4.0</v>
      </c>
      <c r="AY55" s="1">
        <v>4.0</v>
      </c>
      <c r="AZ55" s="1">
        <v>4.0</v>
      </c>
      <c r="BA55" s="1">
        <v>4.0</v>
      </c>
      <c r="BB55" s="18">
        <v>4.0</v>
      </c>
      <c r="BC55" s="1">
        <v>4.0</v>
      </c>
      <c r="BD55" s="1">
        <v>4.0</v>
      </c>
      <c r="BE55" s="1">
        <v>4.0</v>
      </c>
      <c r="BF55" s="1">
        <v>4.0</v>
      </c>
      <c r="BG55" s="1">
        <v>4.0</v>
      </c>
      <c r="BH55" s="1">
        <v>4.0</v>
      </c>
      <c r="BI55" s="17">
        <v>49.0</v>
      </c>
      <c r="BJ55" s="18">
        <v>51.0</v>
      </c>
      <c r="BK55" s="17">
        <v>45.0</v>
      </c>
      <c r="BL55" s="18">
        <v>55.0</v>
      </c>
      <c r="BM55" s="1">
        <v>49.0</v>
      </c>
      <c r="BN55" s="1">
        <v>51.0</v>
      </c>
      <c r="BO55" s="19">
        <v>46.0</v>
      </c>
      <c r="BP55" s="20">
        <v>54.0</v>
      </c>
      <c r="BQ55" s="17">
        <v>49.0</v>
      </c>
      <c r="BR55" s="18">
        <v>51.0</v>
      </c>
      <c r="BS55" s="12">
        <v>36.0</v>
      </c>
      <c r="BT55" s="31" t="s">
        <v>43</v>
      </c>
    </row>
    <row r="56" ht="15.75" customHeight="1">
      <c r="A56" s="1">
        <v>4.0</v>
      </c>
      <c r="B56" s="1">
        <v>4.0</v>
      </c>
      <c r="C56" s="1">
        <v>4.0</v>
      </c>
      <c r="D56" s="1">
        <v>4.0</v>
      </c>
      <c r="E56" s="1">
        <v>4.0</v>
      </c>
      <c r="F56" s="1">
        <v>4.0</v>
      </c>
      <c r="G56" s="17">
        <v>4.0</v>
      </c>
      <c r="H56" s="1">
        <v>4.0</v>
      </c>
      <c r="I56" s="1">
        <v>4.0</v>
      </c>
      <c r="J56" s="1">
        <v>4.0</v>
      </c>
      <c r="K56" s="1">
        <v>4.0</v>
      </c>
      <c r="L56" s="1">
        <v>4.0</v>
      </c>
      <c r="M56" s="17">
        <v>4.0</v>
      </c>
      <c r="N56" s="12">
        <v>4.0</v>
      </c>
      <c r="O56" s="12">
        <v>4.0</v>
      </c>
      <c r="P56" s="12">
        <v>4.0</v>
      </c>
      <c r="Q56" s="12">
        <v>4.0</v>
      </c>
      <c r="R56" s="1">
        <v>4.0</v>
      </c>
      <c r="S56" s="17">
        <v>4.0</v>
      </c>
      <c r="T56" s="12">
        <v>4.0</v>
      </c>
      <c r="U56" s="12">
        <v>4.0</v>
      </c>
      <c r="V56" s="12">
        <v>4.0</v>
      </c>
      <c r="W56" s="12">
        <v>4.0</v>
      </c>
      <c r="X56" s="1">
        <v>4.0</v>
      </c>
      <c r="Y56" s="17">
        <v>4.0</v>
      </c>
      <c r="Z56" s="12">
        <v>4.0</v>
      </c>
      <c r="AA56" s="12">
        <v>4.0</v>
      </c>
      <c r="AB56" s="12">
        <v>4.0</v>
      </c>
      <c r="AC56" s="12">
        <v>4.0</v>
      </c>
      <c r="AD56" s="1">
        <v>4.0</v>
      </c>
      <c r="AE56" s="17">
        <v>4.0</v>
      </c>
      <c r="AF56" s="12">
        <v>4.0</v>
      </c>
      <c r="AG56" s="12">
        <v>4.0</v>
      </c>
      <c r="AH56" s="12">
        <v>4.0</v>
      </c>
      <c r="AI56" s="12">
        <v>4.0</v>
      </c>
      <c r="AJ56" s="12">
        <v>4.0</v>
      </c>
      <c r="AK56" s="19">
        <v>7.0</v>
      </c>
      <c r="AL56" s="12">
        <v>4.0</v>
      </c>
      <c r="AM56" s="12">
        <v>4.0</v>
      </c>
      <c r="AN56" s="12">
        <v>4.0</v>
      </c>
      <c r="AO56" s="12">
        <v>4.0</v>
      </c>
      <c r="AP56" s="18">
        <v>4.0</v>
      </c>
      <c r="AQ56" s="1">
        <v>4.0</v>
      </c>
      <c r="AR56" s="1">
        <v>4.0</v>
      </c>
      <c r="AS56" s="1">
        <v>4.0</v>
      </c>
      <c r="AT56" s="1">
        <v>4.0</v>
      </c>
      <c r="AU56" s="1">
        <v>4.0</v>
      </c>
      <c r="AV56" s="18">
        <v>4.0</v>
      </c>
      <c r="AW56" s="1">
        <v>4.0</v>
      </c>
      <c r="AX56" s="1">
        <v>4.0</v>
      </c>
      <c r="AY56" s="1">
        <v>4.0</v>
      </c>
      <c r="AZ56" s="1">
        <v>4.0</v>
      </c>
      <c r="BA56" s="1">
        <v>4.0</v>
      </c>
      <c r="BB56" s="18">
        <v>4.0</v>
      </c>
      <c r="BC56" s="1">
        <v>4.0</v>
      </c>
      <c r="BD56" s="1">
        <v>4.0</v>
      </c>
      <c r="BE56" s="1">
        <v>4.0</v>
      </c>
      <c r="BF56" s="1">
        <v>4.0</v>
      </c>
      <c r="BG56" s="1">
        <v>4.0</v>
      </c>
      <c r="BH56" s="1">
        <v>4.0</v>
      </c>
      <c r="BI56" s="19">
        <v>46.0</v>
      </c>
      <c r="BJ56" s="20">
        <v>54.0</v>
      </c>
      <c r="BK56" s="17">
        <v>45.0</v>
      </c>
      <c r="BL56" s="18">
        <v>55.0</v>
      </c>
      <c r="BM56" s="1">
        <v>49.0</v>
      </c>
      <c r="BN56" s="1">
        <v>51.0</v>
      </c>
      <c r="BO56" s="17">
        <v>49.0</v>
      </c>
      <c r="BP56" s="18">
        <v>51.0</v>
      </c>
      <c r="BQ56" s="17">
        <v>49.0</v>
      </c>
      <c r="BR56" s="18">
        <v>51.0</v>
      </c>
      <c r="BS56" s="12">
        <v>37.0</v>
      </c>
      <c r="BT56" s="4" t="s">
        <v>44</v>
      </c>
    </row>
    <row r="57" ht="15.75" customHeight="1">
      <c r="A57" s="1">
        <v>4.0</v>
      </c>
      <c r="B57" s="1">
        <v>4.0</v>
      </c>
      <c r="C57" s="1">
        <v>4.0</v>
      </c>
      <c r="D57" s="1">
        <v>4.0</v>
      </c>
      <c r="E57" s="1">
        <v>4.0</v>
      </c>
      <c r="F57" s="1">
        <v>4.0</v>
      </c>
      <c r="G57" s="17">
        <v>4.0</v>
      </c>
      <c r="H57" s="1">
        <v>4.0</v>
      </c>
      <c r="I57" s="1">
        <v>4.0</v>
      </c>
      <c r="J57" s="1">
        <v>4.0</v>
      </c>
      <c r="K57" s="1">
        <v>4.0</v>
      </c>
      <c r="L57" s="1">
        <v>4.0</v>
      </c>
      <c r="M57" s="17">
        <v>4.0</v>
      </c>
      <c r="N57" s="12">
        <v>4.0</v>
      </c>
      <c r="O57" s="12">
        <v>4.0</v>
      </c>
      <c r="P57" s="12">
        <v>4.0</v>
      </c>
      <c r="Q57" s="12">
        <v>4.0</v>
      </c>
      <c r="R57" s="1">
        <v>4.0</v>
      </c>
      <c r="S57" s="17">
        <v>4.0</v>
      </c>
      <c r="T57" s="12">
        <v>4.0</v>
      </c>
      <c r="U57" s="12">
        <v>4.0</v>
      </c>
      <c r="V57" s="12">
        <v>4.0</v>
      </c>
      <c r="W57" s="12">
        <v>4.0</v>
      </c>
      <c r="X57" s="1">
        <v>4.0</v>
      </c>
      <c r="Y57" s="17">
        <v>4.0</v>
      </c>
      <c r="Z57" s="12">
        <v>4.0</v>
      </c>
      <c r="AA57" s="12">
        <v>4.0</v>
      </c>
      <c r="AB57" s="12">
        <v>4.0</v>
      </c>
      <c r="AC57" s="12">
        <v>4.0</v>
      </c>
      <c r="AD57" s="1">
        <v>4.0</v>
      </c>
      <c r="AE57" s="17">
        <v>4.0</v>
      </c>
      <c r="AF57" s="12">
        <v>4.0</v>
      </c>
      <c r="AG57" s="12">
        <v>4.0</v>
      </c>
      <c r="AH57" s="12">
        <v>4.0</v>
      </c>
      <c r="AI57" s="12">
        <v>4.0</v>
      </c>
      <c r="AJ57" s="12">
        <v>4.0</v>
      </c>
      <c r="AK57" s="17">
        <v>4.0</v>
      </c>
      <c r="AL57" s="16">
        <v>7.0</v>
      </c>
      <c r="AM57" s="12">
        <v>4.0</v>
      </c>
      <c r="AN57" s="12">
        <v>4.0</v>
      </c>
      <c r="AO57" s="12">
        <v>4.0</v>
      </c>
      <c r="AP57" s="18">
        <v>4.0</v>
      </c>
      <c r="AQ57" s="1">
        <v>4.0</v>
      </c>
      <c r="AR57" s="1">
        <v>4.0</v>
      </c>
      <c r="AS57" s="1">
        <v>4.0</v>
      </c>
      <c r="AT57" s="1">
        <v>4.0</v>
      </c>
      <c r="AU57" s="1">
        <v>4.0</v>
      </c>
      <c r="AV57" s="18">
        <v>4.0</v>
      </c>
      <c r="AW57" s="1">
        <v>4.0</v>
      </c>
      <c r="AX57" s="1">
        <v>4.0</v>
      </c>
      <c r="AY57" s="1">
        <v>4.0</v>
      </c>
      <c r="AZ57" s="1">
        <v>4.0</v>
      </c>
      <c r="BA57" s="1">
        <v>4.0</v>
      </c>
      <c r="BB57" s="18">
        <v>4.0</v>
      </c>
      <c r="BC57" s="1">
        <v>4.0</v>
      </c>
      <c r="BD57" s="1">
        <v>4.0</v>
      </c>
      <c r="BE57" s="1">
        <v>4.0</v>
      </c>
      <c r="BF57" s="1">
        <v>4.0</v>
      </c>
      <c r="BG57" s="1">
        <v>4.0</v>
      </c>
      <c r="BH57" s="1">
        <v>4.0</v>
      </c>
      <c r="BI57" s="17">
        <v>49.0</v>
      </c>
      <c r="BJ57" s="18">
        <v>51.0</v>
      </c>
      <c r="BK57" s="17">
        <v>45.0</v>
      </c>
      <c r="BL57" s="18">
        <v>55.0</v>
      </c>
      <c r="BM57" s="16">
        <v>46.0</v>
      </c>
      <c r="BN57" s="20">
        <v>54.0</v>
      </c>
      <c r="BO57" s="17">
        <v>49.0</v>
      </c>
      <c r="BP57" s="18">
        <v>51.0</v>
      </c>
      <c r="BQ57" s="17">
        <v>49.0</v>
      </c>
      <c r="BR57" s="18">
        <v>51.0</v>
      </c>
      <c r="BS57" s="12">
        <v>38.0</v>
      </c>
      <c r="BT57" s="33" t="s">
        <v>45</v>
      </c>
    </row>
    <row r="58" ht="15.75" customHeight="1">
      <c r="A58" s="1">
        <v>4.0</v>
      </c>
      <c r="B58" s="1">
        <v>4.0</v>
      </c>
      <c r="C58" s="1">
        <v>4.0</v>
      </c>
      <c r="D58" s="1">
        <v>4.0</v>
      </c>
      <c r="E58" s="1">
        <v>4.0</v>
      </c>
      <c r="F58" s="1">
        <v>4.0</v>
      </c>
      <c r="G58" s="17">
        <v>4.0</v>
      </c>
      <c r="H58" s="1">
        <v>4.0</v>
      </c>
      <c r="I58" s="1">
        <v>4.0</v>
      </c>
      <c r="J58" s="1">
        <v>4.0</v>
      </c>
      <c r="K58" s="1">
        <v>4.0</v>
      </c>
      <c r="L58" s="1">
        <v>4.0</v>
      </c>
      <c r="M58" s="17">
        <v>4.0</v>
      </c>
      <c r="N58" s="12">
        <v>4.0</v>
      </c>
      <c r="O58" s="12">
        <v>4.0</v>
      </c>
      <c r="P58" s="12">
        <v>4.0</v>
      </c>
      <c r="Q58" s="12">
        <v>4.0</v>
      </c>
      <c r="R58" s="1">
        <v>4.0</v>
      </c>
      <c r="S58" s="17">
        <v>4.0</v>
      </c>
      <c r="T58" s="12">
        <v>4.0</v>
      </c>
      <c r="U58" s="12">
        <v>4.0</v>
      </c>
      <c r="V58" s="12">
        <v>4.0</v>
      </c>
      <c r="W58" s="12">
        <v>4.0</v>
      </c>
      <c r="X58" s="1">
        <v>4.0</v>
      </c>
      <c r="Y58" s="17">
        <v>4.0</v>
      </c>
      <c r="Z58" s="12">
        <v>4.0</v>
      </c>
      <c r="AA58" s="12">
        <v>4.0</v>
      </c>
      <c r="AB58" s="12">
        <v>4.0</v>
      </c>
      <c r="AC58" s="12">
        <v>4.0</v>
      </c>
      <c r="AD58" s="1">
        <v>4.0</v>
      </c>
      <c r="AE58" s="17">
        <v>4.0</v>
      </c>
      <c r="AF58" s="12">
        <v>4.0</v>
      </c>
      <c r="AG58" s="12">
        <v>4.0</v>
      </c>
      <c r="AH58" s="12">
        <v>4.0</v>
      </c>
      <c r="AI58" s="12">
        <v>4.0</v>
      </c>
      <c r="AJ58" s="12">
        <v>4.0</v>
      </c>
      <c r="AK58" s="17">
        <v>4.0</v>
      </c>
      <c r="AL58" s="12">
        <v>4.0</v>
      </c>
      <c r="AM58" s="16">
        <v>7.0</v>
      </c>
      <c r="AN58" s="12">
        <v>4.0</v>
      </c>
      <c r="AO58" s="12">
        <v>4.0</v>
      </c>
      <c r="AP58" s="18">
        <v>4.0</v>
      </c>
      <c r="AQ58" s="1">
        <v>4.0</v>
      </c>
      <c r="AR58" s="1">
        <v>4.0</v>
      </c>
      <c r="AS58" s="1">
        <v>4.0</v>
      </c>
      <c r="AT58" s="1">
        <v>4.0</v>
      </c>
      <c r="AU58" s="1">
        <v>4.0</v>
      </c>
      <c r="AV58" s="18">
        <v>4.0</v>
      </c>
      <c r="AW58" s="1">
        <v>4.0</v>
      </c>
      <c r="AX58" s="1">
        <v>4.0</v>
      </c>
      <c r="AY58" s="1">
        <v>4.0</v>
      </c>
      <c r="AZ58" s="1">
        <v>4.0</v>
      </c>
      <c r="BA58" s="1">
        <v>4.0</v>
      </c>
      <c r="BB58" s="18">
        <v>4.0</v>
      </c>
      <c r="BC58" s="1">
        <v>4.0</v>
      </c>
      <c r="BD58" s="1">
        <v>4.0</v>
      </c>
      <c r="BE58" s="1">
        <v>4.0</v>
      </c>
      <c r="BF58" s="1">
        <v>4.0</v>
      </c>
      <c r="BG58" s="1">
        <v>4.0</v>
      </c>
      <c r="BH58" s="1">
        <v>4.0</v>
      </c>
      <c r="BI58" s="17">
        <v>49.0</v>
      </c>
      <c r="BJ58" s="18">
        <v>51.0</v>
      </c>
      <c r="BK58" s="19">
        <v>49.0</v>
      </c>
      <c r="BL58" s="20">
        <v>51.0</v>
      </c>
      <c r="BM58" s="1">
        <v>49.0</v>
      </c>
      <c r="BN58" s="1">
        <v>51.0</v>
      </c>
      <c r="BO58" s="17">
        <v>49.0</v>
      </c>
      <c r="BP58" s="18">
        <v>51.0</v>
      </c>
      <c r="BQ58" s="17">
        <v>49.0</v>
      </c>
      <c r="BR58" s="18">
        <v>51.0</v>
      </c>
      <c r="BS58" s="12">
        <v>39.0</v>
      </c>
      <c r="BT58" s="6" t="s">
        <v>46</v>
      </c>
    </row>
    <row r="59" ht="15.75" customHeight="1">
      <c r="A59" s="1">
        <v>4.0</v>
      </c>
      <c r="B59" s="1">
        <v>4.0</v>
      </c>
      <c r="C59" s="1">
        <v>4.0</v>
      </c>
      <c r="D59" s="1">
        <v>4.0</v>
      </c>
      <c r="E59" s="1">
        <v>4.0</v>
      </c>
      <c r="F59" s="1">
        <v>4.0</v>
      </c>
      <c r="G59" s="17">
        <v>4.0</v>
      </c>
      <c r="H59" s="1">
        <v>4.0</v>
      </c>
      <c r="I59" s="1">
        <v>4.0</v>
      </c>
      <c r="J59" s="1">
        <v>4.0</v>
      </c>
      <c r="K59" s="1">
        <v>4.0</v>
      </c>
      <c r="L59" s="1">
        <v>4.0</v>
      </c>
      <c r="M59" s="17">
        <v>4.0</v>
      </c>
      <c r="N59" s="12">
        <v>4.0</v>
      </c>
      <c r="O59" s="12">
        <v>4.0</v>
      </c>
      <c r="P59" s="12">
        <v>4.0</v>
      </c>
      <c r="Q59" s="12">
        <v>4.0</v>
      </c>
      <c r="R59" s="1">
        <v>4.0</v>
      </c>
      <c r="S59" s="17">
        <v>4.0</v>
      </c>
      <c r="T59" s="12">
        <v>4.0</v>
      </c>
      <c r="U59" s="12">
        <v>4.0</v>
      </c>
      <c r="V59" s="12">
        <v>4.0</v>
      </c>
      <c r="W59" s="12">
        <v>4.0</v>
      </c>
      <c r="X59" s="1">
        <v>4.0</v>
      </c>
      <c r="Y59" s="17">
        <v>4.0</v>
      </c>
      <c r="Z59" s="12">
        <v>4.0</v>
      </c>
      <c r="AA59" s="12">
        <v>4.0</v>
      </c>
      <c r="AB59" s="12">
        <v>4.0</v>
      </c>
      <c r="AC59" s="12">
        <v>4.0</v>
      </c>
      <c r="AD59" s="1">
        <v>4.0</v>
      </c>
      <c r="AE59" s="17">
        <v>4.0</v>
      </c>
      <c r="AF59" s="12">
        <v>4.0</v>
      </c>
      <c r="AG59" s="12">
        <v>4.0</v>
      </c>
      <c r="AH59" s="12">
        <v>4.0</v>
      </c>
      <c r="AI59" s="12">
        <v>4.0</v>
      </c>
      <c r="AJ59" s="12">
        <v>4.0</v>
      </c>
      <c r="AK59" s="17">
        <v>4.0</v>
      </c>
      <c r="AL59" s="12">
        <v>4.0</v>
      </c>
      <c r="AM59" s="12">
        <v>4.0</v>
      </c>
      <c r="AN59" s="16">
        <v>7.0</v>
      </c>
      <c r="AO59" s="12">
        <v>4.0</v>
      </c>
      <c r="AP59" s="18">
        <v>4.0</v>
      </c>
      <c r="AQ59" s="1">
        <v>4.0</v>
      </c>
      <c r="AR59" s="1">
        <v>4.0</v>
      </c>
      <c r="AS59" s="1">
        <v>4.0</v>
      </c>
      <c r="AT59" s="1">
        <v>4.0</v>
      </c>
      <c r="AU59" s="1">
        <v>4.0</v>
      </c>
      <c r="AV59" s="18">
        <v>4.0</v>
      </c>
      <c r="AW59" s="1">
        <v>4.0</v>
      </c>
      <c r="AX59" s="1">
        <v>4.0</v>
      </c>
      <c r="AY59" s="1">
        <v>4.0</v>
      </c>
      <c r="AZ59" s="1">
        <v>4.0</v>
      </c>
      <c r="BA59" s="1">
        <v>4.0</v>
      </c>
      <c r="BB59" s="18">
        <v>4.0</v>
      </c>
      <c r="BC59" s="1">
        <v>4.0</v>
      </c>
      <c r="BD59" s="1">
        <v>4.0</v>
      </c>
      <c r="BE59" s="1">
        <v>4.0</v>
      </c>
      <c r="BF59" s="1">
        <v>4.0</v>
      </c>
      <c r="BG59" s="1">
        <v>4.0</v>
      </c>
      <c r="BH59" s="1">
        <v>4.0</v>
      </c>
      <c r="BI59" s="17">
        <v>49.0</v>
      </c>
      <c r="BJ59" s="18">
        <v>51.0</v>
      </c>
      <c r="BK59" s="17">
        <v>45.0</v>
      </c>
      <c r="BL59" s="18">
        <v>55.0</v>
      </c>
      <c r="BM59" s="16">
        <v>54.0</v>
      </c>
      <c r="BN59" s="16">
        <v>46.0</v>
      </c>
      <c r="BO59" s="17">
        <v>49.0</v>
      </c>
      <c r="BP59" s="18">
        <v>51.0</v>
      </c>
      <c r="BQ59" s="17">
        <v>49.0</v>
      </c>
      <c r="BR59" s="18">
        <v>51.0</v>
      </c>
      <c r="BS59" s="12">
        <v>40.0</v>
      </c>
      <c r="BT59" s="33" t="s">
        <v>47</v>
      </c>
    </row>
    <row r="60" ht="15.75" customHeight="1">
      <c r="A60" s="1">
        <v>4.0</v>
      </c>
      <c r="B60" s="1">
        <v>4.0</v>
      </c>
      <c r="C60" s="1">
        <v>4.0</v>
      </c>
      <c r="D60" s="1">
        <v>4.0</v>
      </c>
      <c r="E60" s="1">
        <v>4.0</v>
      </c>
      <c r="F60" s="1">
        <v>4.0</v>
      </c>
      <c r="G60" s="17">
        <v>4.0</v>
      </c>
      <c r="H60" s="1">
        <v>4.0</v>
      </c>
      <c r="I60" s="1">
        <v>4.0</v>
      </c>
      <c r="J60" s="1">
        <v>4.0</v>
      </c>
      <c r="K60" s="1">
        <v>4.0</v>
      </c>
      <c r="L60" s="1">
        <v>4.0</v>
      </c>
      <c r="M60" s="17">
        <v>4.0</v>
      </c>
      <c r="N60" s="12">
        <v>4.0</v>
      </c>
      <c r="O60" s="12">
        <v>4.0</v>
      </c>
      <c r="P60" s="12">
        <v>4.0</v>
      </c>
      <c r="Q60" s="12">
        <v>4.0</v>
      </c>
      <c r="R60" s="1">
        <v>4.0</v>
      </c>
      <c r="S60" s="17">
        <v>4.0</v>
      </c>
      <c r="T60" s="12">
        <v>4.0</v>
      </c>
      <c r="U60" s="12">
        <v>4.0</v>
      </c>
      <c r="V60" s="12">
        <v>4.0</v>
      </c>
      <c r="W60" s="12">
        <v>4.0</v>
      </c>
      <c r="X60" s="1">
        <v>4.0</v>
      </c>
      <c r="Y60" s="17">
        <v>4.0</v>
      </c>
      <c r="Z60" s="12">
        <v>4.0</v>
      </c>
      <c r="AA60" s="12">
        <v>4.0</v>
      </c>
      <c r="AB60" s="12">
        <v>4.0</v>
      </c>
      <c r="AC60" s="12">
        <v>4.0</v>
      </c>
      <c r="AD60" s="1">
        <v>4.0</v>
      </c>
      <c r="AE60" s="17">
        <v>4.0</v>
      </c>
      <c r="AF60" s="12">
        <v>4.0</v>
      </c>
      <c r="AG60" s="12">
        <v>4.0</v>
      </c>
      <c r="AH60" s="12">
        <v>4.0</v>
      </c>
      <c r="AI60" s="12">
        <v>4.0</v>
      </c>
      <c r="AJ60" s="12">
        <v>4.0</v>
      </c>
      <c r="AK60" s="17">
        <v>4.0</v>
      </c>
      <c r="AL60" s="12">
        <v>4.0</v>
      </c>
      <c r="AM60" s="12">
        <v>4.0</v>
      </c>
      <c r="AN60" s="12">
        <v>4.0</v>
      </c>
      <c r="AO60" s="16">
        <v>7.0</v>
      </c>
      <c r="AP60" s="18">
        <v>4.0</v>
      </c>
      <c r="AQ60" s="1">
        <v>4.0</v>
      </c>
      <c r="AR60" s="1">
        <v>4.0</v>
      </c>
      <c r="AS60" s="1">
        <v>4.0</v>
      </c>
      <c r="AT60" s="1">
        <v>4.0</v>
      </c>
      <c r="AU60" s="1">
        <v>4.0</v>
      </c>
      <c r="AV60" s="18">
        <v>4.0</v>
      </c>
      <c r="AW60" s="1">
        <v>4.0</v>
      </c>
      <c r="AX60" s="1">
        <v>4.0</v>
      </c>
      <c r="AY60" s="1">
        <v>4.0</v>
      </c>
      <c r="AZ60" s="1">
        <v>4.0</v>
      </c>
      <c r="BA60" s="1">
        <v>4.0</v>
      </c>
      <c r="BB60" s="18">
        <v>4.0</v>
      </c>
      <c r="BC60" s="1">
        <v>4.0</v>
      </c>
      <c r="BD60" s="1">
        <v>4.0</v>
      </c>
      <c r="BE60" s="1">
        <v>4.0</v>
      </c>
      <c r="BF60" s="1">
        <v>4.0</v>
      </c>
      <c r="BG60" s="1">
        <v>4.0</v>
      </c>
      <c r="BH60" s="1">
        <v>4.0</v>
      </c>
      <c r="BI60" s="17">
        <v>49.0</v>
      </c>
      <c r="BJ60" s="18">
        <v>51.0</v>
      </c>
      <c r="BK60" s="17">
        <v>45.0</v>
      </c>
      <c r="BL60" s="18">
        <v>55.0</v>
      </c>
      <c r="BM60" s="1">
        <v>49.0</v>
      </c>
      <c r="BN60" s="1">
        <v>51.0</v>
      </c>
      <c r="BO60" s="19">
        <v>46.0</v>
      </c>
      <c r="BP60" s="20">
        <v>54.0</v>
      </c>
      <c r="BQ60" s="17">
        <v>49.0</v>
      </c>
      <c r="BR60" s="18">
        <v>51.0</v>
      </c>
      <c r="BS60" s="12">
        <v>41.0</v>
      </c>
      <c r="BT60" s="31" t="s">
        <v>48</v>
      </c>
    </row>
    <row r="61" ht="15.75" customHeight="1">
      <c r="A61" s="1">
        <v>4.0</v>
      </c>
      <c r="B61" s="1">
        <v>4.0</v>
      </c>
      <c r="C61" s="1">
        <v>4.0</v>
      </c>
      <c r="D61" s="1">
        <v>4.0</v>
      </c>
      <c r="E61" s="1">
        <v>4.0</v>
      </c>
      <c r="F61" s="1">
        <v>4.0</v>
      </c>
      <c r="G61" s="17">
        <v>4.0</v>
      </c>
      <c r="H61" s="1">
        <v>4.0</v>
      </c>
      <c r="I61" s="1">
        <v>4.0</v>
      </c>
      <c r="J61" s="1">
        <v>4.0</v>
      </c>
      <c r="K61" s="1">
        <v>4.0</v>
      </c>
      <c r="L61" s="1">
        <v>4.0</v>
      </c>
      <c r="M61" s="17">
        <v>4.0</v>
      </c>
      <c r="N61" s="12">
        <v>4.0</v>
      </c>
      <c r="O61" s="12">
        <v>4.0</v>
      </c>
      <c r="P61" s="12">
        <v>4.0</v>
      </c>
      <c r="Q61" s="12">
        <v>4.0</v>
      </c>
      <c r="R61" s="1">
        <v>4.0</v>
      </c>
      <c r="S61" s="17">
        <v>4.0</v>
      </c>
      <c r="T61" s="12">
        <v>4.0</v>
      </c>
      <c r="U61" s="12">
        <v>4.0</v>
      </c>
      <c r="V61" s="12">
        <v>4.0</v>
      </c>
      <c r="W61" s="12">
        <v>4.0</v>
      </c>
      <c r="X61" s="1">
        <v>4.0</v>
      </c>
      <c r="Y61" s="17">
        <v>4.0</v>
      </c>
      <c r="Z61" s="12">
        <v>4.0</v>
      </c>
      <c r="AA61" s="12">
        <v>4.0</v>
      </c>
      <c r="AB61" s="12">
        <v>4.0</v>
      </c>
      <c r="AC61" s="12">
        <v>4.0</v>
      </c>
      <c r="AD61" s="1">
        <v>4.0</v>
      </c>
      <c r="AE61" s="17">
        <v>4.0</v>
      </c>
      <c r="AF61" s="12">
        <v>4.0</v>
      </c>
      <c r="AG61" s="12">
        <v>4.0</v>
      </c>
      <c r="AH61" s="12">
        <v>4.0</v>
      </c>
      <c r="AI61" s="12">
        <v>4.0</v>
      </c>
      <c r="AJ61" s="12">
        <v>4.0</v>
      </c>
      <c r="AK61" s="17">
        <v>4.0</v>
      </c>
      <c r="AL61" s="12">
        <v>4.0</v>
      </c>
      <c r="AM61" s="12">
        <v>4.0</v>
      </c>
      <c r="AN61" s="12">
        <v>4.0</v>
      </c>
      <c r="AO61" s="12">
        <v>4.0</v>
      </c>
      <c r="AP61" s="20">
        <v>7.0</v>
      </c>
      <c r="AQ61" s="1">
        <v>4.0</v>
      </c>
      <c r="AR61" s="1">
        <v>4.0</v>
      </c>
      <c r="AS61" s="1">
        <v>4.0</v>
      </c>
      <c r="AT61" s="1">
        <v>4.0</v>
      </c>
      <c r="AU61" s="1">
        <v>4.0</v>
      </c>
      <c r="AV61" s="18">
        <v>4.0</v>
      </c>
      <c r="AW61" s="1">
        <v>4.0</v>
      </c>
      <c r="AX61" s="1">
        <v>4.0</v>
      </c>
      <c r="AY61" s="1">
        <v>4.0</v>
      </c>
      <c r="AZ61" s="1">
        <v>4.0</v>
      </c>
      <c r="BA61" s="1">
        <v>4.0</v>
      </c>
      <c r="BB61" s="18">
        <v>4.0</v>
      </c>
      <c r="BC61" s="1">
        <v>4.0</v>
      </c>
      <c r="BD61" s="1">
        <v>4.0</v>
      </c>
      <c r="BE61" s="1">
        <v>4.0</v>
      </c>
      <c r="BF61" s="1">
        <v>4.0</v>
      </c>
      <c r="BG61" s="1">
        <v>4.0</v>
      </c>
      <c r="BH61" s="1">
        <v>4.0</v>
      </c>
      <c r="BI61" s="17">
        <v>49.0</v>
      </c>
      <c r="BJ61" s="18">
        <v>51.0</v>
      </c>
      <c r="BK61" s="17">
        <v>45.0</v>
      </c>
      <c r="BL61" s="18">
        <v>55.0</v>
      </c>
      <c r="BM61" s="16">
        <v>46.0</v>
      </c>
      <c r="BN61" s="20">
        <v>54.0</v>
      </c>
      <c r="BO61" s="17">
        <v>49.0</v>
      </c>
      <c r="BP61" s="18">
        <v>51.0</v>
      </c>
      <c r="BQ61" s="17">
        <v>49.0</v>
      </c>
      <c r="BR61" s="18">
        <v>51.0</v>
      </c>
      <c r="BS61" s="12">
        <v>42.0</v>
      </c>
      <c r="BT61" s="33" t="s">
        <v>49</v>
      </c>
    </row>
    <row r="62" ht="15.75" customHeight="1">
      <c r="A62" s="1">
        <v>4.0</v>
      </c>
      <c r="B62" s="1">
        <v>4.0</v>
      </c>
      <c r="C62" s="1">
        <v>4.0</v>
      </c>
      <c r="D62" s="1">
        <v>4.0</v>
      </c>
      <c r="E62" s="1">
        <v>4.0</v>
      </c>
      <c r="F62" s="1">
        <v>4.0</v>
      </c>
      <c r="G62" s="17">
        <v>4.0</v>
      </c>
      <c r="H62" s="1">
        <v>4.0</v>
      </c>
      <c r="I62" s="1">
        <v>4.0</v>
      </c>
      <c r="J62" s="1">
        <v>4.0</v>
      </c>
      <c r="K62" s="1">
        <v>4.0</v>
      </c>
      <c r="L62" s="1">
        <v>4.0</v>
      </c>
      <c r="M62" s="17">
        <v>4.0</v>
      </c>
      <c r="N62" s="12">
        <v>4.0</v>
      </c>
      <c r="O62" s="12">
        <v>4.0</v>
      </c>
      <c r="P62" s="12">
        <v>4.0</v>
      </c>
      <c r="Q62" s="12">
        <v>4.0</v>
      </c>
      <c r="R62" s="1">
        <v>4.0</v>
      </c>
      <c r="S62" s="17">
        <v>4.0</v>
      </c>
      <c r="T62" s="12">
        <v>4.0</v>
      </c>
      <c r="U62" s="12">
        <v>4.0</v>
      </c>
      <c r="V62" s="12">
        <v>4.0</v>
      </c>
      <c r="W62" s="12">
        <v>4.0</v>
      </c>
      <c r="X62" s="1">
        <v>4.0</v>
      </c>
      <c r="Y62" s="17">
        <v>4.0</v>
      </c>
      <c r="Z62" s="12">
        <v>4.0</v>
      </c>
      <c r="AA62" s="12">
        <v>4.0</v>
      </c>
      <c r="AB62" s="12">
        <v>4.0</v>
      </c>
      <c r="AC62" s="12">
        <v>4.0</v>
      </c>
      <c r="AD62" s="1">
        <v>4.0</v>
      </c>
      <c r="AE62" s="17">
        <v>4.0</v>
      </c>
      <c r="AF62" s="12">
        <v>4.0</v>
      </c>
      <c r="AG62" s="12">
        <v>4.0</v>
      </c>
      <c r="AH62" s="12">
        <v>4.0</v>
      </c>
      <c r="AI62" s="12">
        <v>4.0</v>
      </c>
      <c r="AJ62" s="12">
        <v>4.0</v>
      </c>
      <c r="AK62" s="17">
        <v>4.0</v>
      </c>
      <c r="AL62" s="12">
        <v>4.0</v>
      </c>
      <c r="AM62" s="12">
        <v>4.0</v>
      </c>
      <c r="AN62" s="12">
        <v>4.0</v>
      </c>
      <c r="AO62" s="12">
        <v>4.0</v>
      </c>
      <c r="AP62" s="12">
        <v>4.0</v>
      </c>
      <c r="AQ62" s="19">
        <v>7.0</v>
      </c>
      <c r="AR62" s="12">
        <v>4.0</v>
      </c>
      <c r="AS62" s="12">
        <v>4.0</v>
      </c>
      <c r="AT62" s="12">
        <v>4.0</v>
      </c>
      <c r="AU62" s="12">
        <v>4.0</v>
      </c>
      <c r="AV62" s="18">
        <v>4.0</v>
      </c>
      <c r="AW62" s="1">
        <v>4.0</v>
      </c>
      <c r="AX62" s="1">
        <v>4.0</v>
      </c>
      <c r="AY62" s="1">
        <v>4.0</v>
      </c>
      <c r="AZ62" s="1">
        <v>4.0</v>
      </c>
      <c r="BA62" s="1">
        <v>4.0</v>
      </c>
      <c r="BB62" s="18">
        <v>4.0</v>
      </c>
      <c r="BC62" s="1">
        <v>4.0</v>
      </c>
      <c r="BD62" s="1">
        <v>4.0</v>
      </c>
      <c r="BE62" s="1">
        <v>4.0</v>
      </c>
      <c r="BF62" s="1">
        <v>4.0</v>
      </c>
      <c r="BG62" s="1">
        <v>4.0</v>
      </c>
      <c r="BH62" s="1">
        <v>4.0</v>
      </c>
      <c r="BI62" s="17">
        <v>49.0</v>
      </c>
      <c r="BJ62" s="18">
        <v>51.0</v>
      </c>
      <c r="BK62" s="17">
        <v>45.0</v>
      </c>
      <c r="BL62" s="18">
        <v>55.0</v>
      </c>
      <c r="BM62" s="1">
        <v>49.0</v>
      </c>
      <c r="BN62" s="1">
        <v>51.0</v>
      </c>
      <c r="BO62" s="17">
        <v>49.0</v>
      </c>
      <c r="BP62" s="18">
        <v>51.0</v>
      </c>
      <c r="BQ62" s="16">
        <v>54.0</v>
      </c>
      <c r="BR62" s="20">
        <v>46.0</v>
      </c>
      <c r="BS62" s="12">
        <v>43.0</v>
      </c>
      <c r="BT62" s="32" t="s">
        <v>50</v>
      </c>
    </row>
    <row r="63" ht="15.75" customHeight="1">
      <c r="A63" s="1">
        <v>4.0</v>
      </c>
      <c r="B63" s="1">
        <v>4.0</v>
      </c>
      <c r="C63" s="1">
        <v>4.0</v>
      </c>
      <c r="D63" s="1">
        <v>4.0</v>
      </c>
      <c r="E63" s="1">
        <v>4.0</v>
      </c>
      <c r="F63" s="1">
        <v>4.0</v>
      </c>
      <c r="G63" s="17">
        <v>4.0</v>
      </c>
      <c r="H63" s="1">
        <v>4.0</v>
      </c>
      <c r="I63" s="1">
        <v>4.0</v>
      </c>
      <c r="J63" s="1">
        <v>4.0</v>
      </c>
      <c r="K63" s="1">
        <v>4.0</v>
      </c>
      <c r="L63" s="1">
        <v>4.0</v>
      </c>
      <c r="M63" s="17">
        <v>4.0</v>
      </c>
      <c r="N63" s="12">
        <v>4.0</v>
      </c>
      <c r="O63" s="12">
        <v>4.0</v>
      </c>
      <c r="P63" s="12">
        <v>4.0</v>
      </c>
      <c r="Q63" s="12">
        <v>4.0</v>
      </c>
      <c r="R63" s="1">
        <v>4.0</v>
      </c>
      <c r="S63" s="17">
        <v>4.0</v>
      </c>
      <c r="T63" s="12">
        <v>4.0</v>
      </c>
      <c r="U63" s="12">
        <v>4.0</v>
      </c>
      <c r="V63" s="12">
        <v>4.0</v>
      </c>
      <c r="W63" s="12">
        <v>4.0</v>
      </c>
      <c r="X63" s="1">
        <v>4.0</v>
      </c>
      <c r="Y63" s="17">
        <v>4.0</v>
      </c>
      <c r="Z63" s="12">
        <v>4.0</v>
      </c>
      <c r="AA63" s="12">
        <v>4.0</v>
      </c>
      <c r="AB63" s="12">
        <v>4.0</v>
      </c>
      <c r="AC63" s="12">
        <v>4.0</v>
      </c>
      <c r="AD63" s="1">
        <v>4.0</v>
      </c>
      <c r="AE63" s="17">
        <v>4.0</v>
      </c>
      <c r="AF63" s="12">
        <v>4.0</v>
      </c>
      <c r="AG63" s="12">
        <v>4.0</v>
      </c>
      <c r="AH63" s="12">
        <v>4.0</v>
      </c>
      <c r="AI63" s="12">
        <v>4.0</v>
      </c>
      <c r="AJ63" s="12">
        <v>4.0</v>
      </c>
      <c r="AK63" s="17">
        <v>4.0</v>
      </c>
      <c r="AL63" s="12">
        <v>4.0</v>
      </c>
      <c r="AM63" s="12">
        <v>4.0</v>
      </c>
      <c r="AN63" s="12">
        <v>4.0</v>
      </c>
      <c r="AO63" s="12">
        <v>4.0</v>
      </c>
      <c r="AP63" s="12">
        <v>4.0</v>
      </c>
      <c r="AQ63" s="17">
        <v>4.0</v>
      </c>
      <c r="AR63" s="16">
        <v>7.0</v>
      </c>
      <c r="AS63" s="12">
        <v>4.0</v>
      </c>
      <c r="AT63" s="12">
        <v>4.0</v>
      </c>
      <c r="AU63" s="12">
        <v>4.0</v>
      </c>
      <c r="AV63" s="18">
        <v>4.0</v>
      </c>
      <c r="AW63" s="1">
        <v>4.0</v>
      </c>
      <c r="AX63" s="1">
        <v>4.0</v>
      </c>
      <c r="AY63" s="1">
        <v>4.0</v>
      </c>
      <c r="AZ63" s="1">
        <v>4.0</v>
      </c>
      <c r="BA63" s="1">
        <v>4.0</v>
      </c>
      <c r="BB63" s="18">
        <v>4.0</v>
      </c>
      <c r="BC63" s="1">
        <v>4.0</v>
      </c>
      <c r="BD63" s="1">
        <v>4.0</v>
      </c>
      <c r="BE63" s="1">
        <v>4.0</v>
      </c>
      <c r="BF63" s="1">
        <v>4.0</v>
      </c>
      <c r="BG63" s="1">
        <v>4.0</v>
      </c>
      <c r="BH63" s="1">
        <v>4.0</v>
      </c>
      <c r="BI63" s="17">
        <v>49.0</v>
      </c>
      <c r="BJ63" s="18">
        <v>51.0</v>
      </c>
      <c r="BK63" s="17">
        <v>45.0</v>
      </c>
      <c r="BL63" s="18">
        <v>55.0</v>
      </c>
      <c r="BM63" s="1">
        <v>49.0</v>
      </c>
      <c r="BN63" s="1">
        <v>51.0</v>
      </c>
      <c r="BO63" s="19">
        <v>54.0</v>
      </c>
      <c r="BP63" s="20">
        <v>46.0</v>
      </c>
      <c r="BQ63" s="17">
        <v>49.0</v>
      </c>
      <c r="BR63" s="18">
        <v>51.0</v>
      </c>
      <c r="BS63" s="12">
        <v>44.0</v>
      </c>
      <c r="BT63" s="31" t="s">
        <v>51</v>
      </c>
    </row>
    <row r="64" ht="15.75" customHeight="1">
      <c r="A64" s="1">
        <v>4.0</v>
      </c>
      <c r="B64" s="1">
        <v>4.0</v>
      </c>
      <c r="C64" s="1">
        <v>4.0</v>
      </c>
      <c r="D64" s="1">
        <v>4.0</v>
      </c>
      <c r="E64" s="1">
        <v>4.0</v>
      </c>
      <c r="F64" s="1">
        <v>4.0</v>
      </c>
      <c r="G64" s="17">
        <v>4.0</v>
      </c>
      <c r="H64" s="1">
        <v>4.0</v>
      </c>
      <c r="I64" s="1">
        <v>4.0</v>
      </c>
      <c r="J64" s="1">
        <v>4.0</v>
      </c>
      <c r="K64" s="1">
        <v>4.0</v>
      </c>
      <c r="L64" s="1">
        <v>4.0</v>
      </c>
      <c r="M64" s="17">
        <v>4.0</v>
      </c>
      <c r="N64" s="12">
        <v>4.0</v>
      </c>
      <c r="O64" s="12">
        <v>4.0</v>
      </c>
      <c r="P64" s="12">
        <v>4.0</v>
      </c>
      <c r="Q64" s="12">
        <v>4.0</v>
      </c>
      <c r="R64" s="1">
        <v>4.0</v>
      </c>
      <c r="S64" s="17">
        <v>4.0</v>
      </c>
      <c r="T64" s="12">
        <v>4.0</v>
      </c>
      <c r="U64" s="12">
        <v>4.0</v>
      </c>
      <c r="V64" s="12">
        <v>4.0</v>
      </c>
      <c r="W64" s="12">
        <v>4.0</v>
      </c>
      <c r="X64" s="1">
        <v>4.0</v>
      </c>
      <c r="Y64" s="17">
        <v>4.0</v>
      </c>
      <c r="Z64" s="12">
        <v>4.0</v>
      </c>
      <c r="AA64" s="12">
        <v>4.0</v>
      </c>
      <c r="AB64" s="12">
        <v>4.0</v>
      </c>
      <c r="AC64" s="12">
        <v>4.0</v>
      </c>
      <c r="AD64" s="1">
        <v>4.0</v>
      </c>
      <c r="AE64" s="17">
        <v>4.0</v>
      </c>
      <c r="AF64" s="12">
        <v>4.0</v>
      </c>
      <c r="AG64" s="12">
        <v>4.0</v>
      </c>
      <c r="AH64" s="12">
        <v>4.0</v>
      </c>
      <c r="AI64" s="12">
        <v>4.0</v>
      </c>
      <c r="AJ64" s="12">
        <v>4.0</v>
      </c>
      <c r="AK64" s="17">
        <v>4.0</v>
      </c>
      <c r="AL64" s="12">
        <v>4.0</v>
      </c>
      <c r="AM64" s="12">
        <v>4.0</v>
      </c>
      <c r="AN64" s="12">
        <v>4.0</v>
      </c>
      <c r="AO64" s="12">
        <v>4.0</v>
      </c>
      <c r="AP64" s="12">
        <v>4.0</v>
      </c>
      <c r="AQ64" s="17">
        <v>4.0</v>
      </c>
      <c r="AR64" s="12">
        <v>4.0</v>
      </c>
      <c r="AS64" s="16">
        <v>7.0</v>
      </c>
      <c r="AT64" s="12">
        <v>4.0</v>
      </c>
      <c r="AU64" s="12">
        <v>4.0</v>
      </c>
      <c r="AV64" s="18">
        <v>4.0</v>
      </c>
      <c r="AW64" s="1">
        <v>4.0</v>
      </c>
      <c r="AX64" s="1">
        <v>4.0</v>
      </c>
      <c r="AY64" s="1">
        <v>4.0</v>
      </c>
      <c r="AZ64" s="1">
        <v>4.0</v>
      </c>
      <c r="BA64" s="1">
        <v>4.0</v>
      </c>
      <c r="BB64" s="18">
        <v>4.0</v>
      </c>
      <c r="BC64" s="1">
        <v>4.0</v>
      </c>
      <c r="BD64" s="1">
        <v>4.0</v>
      </c>
      <c r="BE64" s="1">
        <v>4.0</v>
      </c>
      <c r="BF64" s="1">
        <v>4.0</v>
      </c>
      <c r="BG64" s="1">
        <v>4.0</v>
      </c>
      <c r="BH64" s="1">
        <v>4.0</v>
      </c>
      <c r="BI64" s="17">
        <v>49.0</v>
      </c>
      <c r="BJ64" s="18">
        <v>51.0</v>
      </c>
      <c r="BK64" s="17">
        <v>45.0</v>
      </c>
      <c r="BL64" s="18">
        <v>55.0</v>
      </c>
      <c r="BM64" s="16">
        <v>54.0</v>
      </c>
      <c r="BN64" s="16">
        <v>46.0</v>
      </c>
      <c r="BO64" s="17">
        <v>49.0</v>
      </c>
      <c r="BP64" s="18">
        <v>51.0</v>
      </c>
      <c r="BQ64" s="17">
        <v>49.0</v>
      </c>
      <c r="BR64" s="18">
        <v>51.0</v>
      </c>
      <c r="BS64" s="12">
        <v>45.0</v>
      </c>
      <c r="BT64" s="33" t="s">
        <v>52</v>
      </c>
    </row>
    <row r="65" ht="15.75" customHeight="1">
      <c r="A65" s="1">
        <v>4.0</v>
      </c>
      <c r="B65" s="1">
        <v>4.0</v>
      </c>
      <c r="C65" s="1">
        <v>4.0</v>
      </c>
      <c r="D65" s="1">
        <v>4.0</v>
      </c>
      <c r="E65" s="1">
        <v>4.0</v>
      </c>
      <c r="F65" s="1">
        <v>4.0</v>
      </c>
      <c r="G65" s="17">
        <v>4.0</v>
      </c>
      <c r="H65" s="1">
        <v>4.0</v>
      </c>
      <c r="I65" s="1">
        <v>4.0</v>
      </c>
      <c r="J65" s="1">
        <v>4.0</v>
      </c>
      <c r="K65" s="1">
        <v>4.0</v>
      </c>
      <c r="L65" s="1">
        <v>4.0</v>
      </c>
      <c r="M65" s="17">
        <v>4.0</v>
      </c>
      <c r="N65" s="12">
        <v>4.0</v>
      </c>
      <c r="O65" s="12">
        <v>4.0</v>
      </c>
      <c r="P65" s="12">
        <v>4.0</v>
      </c>
      <c r="Q65" s="12">
        <v>4.0</v>
      </c>
      <c r="R65" s="1">
        <v>4.0</v>
      </c>
      <c r="S65" s="17">
        <v>4.0</v>
      </c>
      <c r="T65" s="12">
        <v>4.0</v>
      </c>
      <c r="U65" s="12">
        <v>4.0</v>
      </c>
      <c r="V65" s="12">
        <v>4.0</v>
      </c>
      <c r="W65" s="12">
        <v>4.0</v>
      </c>
      <c r="X65" s="1">
        <v>4.0</v>
      </c>
      <c r="Y65" s="17">
        <v>4.0</v>
      </c>
      <c r="Z65" s="12">
        <v>4.0</v>
      </c>
      <c r="AA65" s="12">
        <v>4.0</v>
      </c>
      <c r="AB65" s="12">
        <v>4.0</v>
      </c>
      <c r="AC65" s="12">
        <v>4.0</v>
      </c>
      <c r="AD65" s="1">
        <v>4.0</v>
      </c>
      <c r="AE65" s="17">
        <v>4.0</v>
      </c>
      <c r="AF65" s="12">
        <v>4.0</v>
      </c>
      <c r="AG65" s="12">
        <v>4.0</v>
      </c>
      <c r="AH65" s="12">
        <v>4.0</v>
      </c>
      <c r="AI65" s="12">
        <v>4.0</v>
      </c>
      <c r="AJ65" s="12">
        <v>4.0</v>
      </c>
      <c r="AK65" s="17">
        <v>4.0</v>
      </c>
      <c r="AL65" s="12">
        <v>4.0</v>
      </c>
      <c r="AM65" s="12">
        <v>4.0</v>
      </c>
      <c r="AN65" s="12">
        <v>4.0</v>
      </c>
      <c r="AO65" s="12">
        <v>4.0</v>
      </c>
      <c r="AP65" s="12">
        <v>4.0</v>
      </c>
      <c r="AQ65" s="17">
        <v>4.0</v>
      </c>
      <c r="AR65" s="12">
        <v>4.0</v>
      </c>
      <c r="AS65" s="12">
        <v>4.0</v>
      </c>
      <c r="AT65" s="16">
        <v>7.0</v>
      </c>
      <c r="AU65" s="12">
        <v>4.0</v>
      </c>
      <c r="AV65" s="18">
        <v>4.0</v>
      </c>
      <c r="AW65" s="1">
        <v>4.0</v>
      </c>
      <c r="AX65" s="1">
        <v>4.0</v>
      </c>
      <c r="AY65" s="1">
        <v>4.0</v>
      </c>
      <c r="AZ65" s="1">
        <v>4.0</v>
      </c>
      <c r="BA65" s="1">
        <v>4.0</v>
      </c>
      <c r="BB65" s="18">
        <v>4.0</v>
      </c>
      <c r="BC65" s="1">
        <v>4.0</v>
      </c>
      <c r="BD65" s="1">
        <v>4.0</v>
      </c>
      <c r="BE65" s="1">
        <v>4.0</v>
      </c>
      <c r="BF65" s="1">
        <v>4.0</v>
      </c>
      <c r="BG65" s="1">
        <v>4.0</v>
      </c>
      <c r="BH65" s="1">
        <v>4.0</v>
      </c>
      <c r="BI65" s="17">
        <v>49.0</v>
      </c>
      <c r="BJ65" s="18">
        <v>51.0</v>
      </c>
      <c r="BK65" s="17">
        <v>45.0</v>
      </c>
      <c r="BL65" s="18">
        <v>55.0</v>
      </c>
      <c r="BM65" s="16">
        <v>46.0</v>
      </c>
      <c r="BN65" s="20">
        <v>54.0</v>
      </c>
      <c r="BO65" s="17">
        <v>49.0</v>
      </c>
      <c r="BP65" s="18">
        <v>51.0</v>
      </c>
      <c r="BQ65" s="17">
        <v>49.0</v>
      </c>
      <c r="BR65" s="18">
        <v>51.0</v>
      </c>
      <c r="BS65" s="12">
        <v>46.0</v>
      </c>
      <c r="BT65" s="33" t="s">
        <v>53</v>
      </c>
    </row>
    <row r="66" ht="15.75" customHeight="1">
      <c r="A66" s="1">
        <v>4.0</v>
      </c>
      <c r="B66" s="1">
        <v>4.0</v>
      </c>
      <c r="C66" s="1">
        <v>4.0</v>
      </c>
      <c r="D66" s="1">
        <v>4.0</v>
      </c>
      <c r="E66" s="1">
        <v>4.0</v>
      </c>
      <c r="F66" s="1">
        <v>4.0</v>
      </c>
      <c r="G66" s="17">
        <v>4.0</v>
      </c>
      <c r="H66" s="1">
        <v>4.0</v>
      </c>
      <c r="I66" s="1">
        <v>4.0</v>
      </c>
      <c r="J66" s="1">
        <v>4.0</v>
      </c>
      <c r="K66" s="1">
        <v>4.0</v>
      </c>
      <c r="L66" s="1">
        <v>4.0</v>
      </c>
      <c r="M66" s="17">
        <v>4.0</v>
      </c>
      <c r="N66" s="12">
        <v>4.0</v>
      </c>
      <c r="O66" s="12">
        <v>4.0</v>
      </c>
      <c r="P66" s="12">
        <v>4.0</v>
      </c>
      <c r="Q66" s="12">
        <v>4.0</v>
      </c>
      <c r="R66" s="1">
        <v>4.0</v>
      </c>
      <c r="S66" s="17">
        <v>4.0</v>
      </c>
      <c r="T66" s="12">
        <v>4.0</v>
      </c>
      <c r="U66" s="12">
        <v>4.0</v>
      </c>
      <c r="V66" s="12">
        <v>4.0</v>
      </c>
      <c r="W66" s="12">
        <v>4.0</v>
      </c>
      <c r="X66" s="1">
        <v>4.0</v>
      </c>
      <c r="Y66" s="17">
        <v>4.0</v>
      </c>
      <c r="Z66" s="12">
        <v>4.0</v>
      </c>
      <c r="AA66" s="12">
        <v>4.0</v>
      </c>
      <c r="AB66" s="12">
        <v>4.0</v>
      </c>
      <c r="AC66" s="12">
        <v>4.0</v>
      </c>
      <c r="AD66" s="1">
        <v>4.0</v>
      </c>
      <c r="AE66" s="17">
        <v>4.0</v>
      </c>
      <c r="AF66" s="12">
        <v>4.0</v>
      </c>
      <c r="AG66" s="12">
        <v>4.0</v>
      </c>
      <c r="AH66" s="12">
        <v>4.0</v>
      </c>
      <c r="AI66" s="12">
        <v>4.0</v>
      </c>
      <c r="AJ66" s="12">
        <v>4.0</v>
      </c>
      <c r="AK66" s="17">
        <v>4.0</v>
      </c>
      <c r="AL66" s="12">
        <v>4.0</v>
      </c>
      <c r="AM66" s="12">
        <v>4.0</v>
      </c>
      <c r="AN66" s="12">
        <v>4.0</v>
      </c>
      <c r="AO66" s="12">
        <v>4.0</v>
      </c>
      <c r="AP66" s="12">
        <v>4.0</v>
      </c>
      <c r="AQ66" s="17">
        <v>4.0</v>
      </c>
      <c r="AR66" s="12">
        <v>4.0</v>
      </c>
      <c r="AS66" s="12">
        <v>4.0</v>
      </c>
      <c r="AT66" s="12">
        <v>4.0</v>
      </c>
      <c r="AU66" s="16">
        <v>7.0</v>
      </c>
      <c r="AV66" s="18">
        <v>4.0</v>
      </c>
      <c r="AW66" s="1">
        <v>4.0</v>
      </c>
      <c r="AX66" s="1">
        <v>4.0</v>
      </c>
      <c r="AY66" s="1">
        <v>4.0</v>
      </c>
      <c r="AZ66" s="1">
        <v>4.0</v>
      </c>
      <c r="BA66" s="1">
        <v>4.0</v>
      </c>
      <c r="BB66" s="18">
        <v>4.0</v>
      </c>
      <c r="BC66" s="1">
        <v>4.0</v>
      </c>
      <c r="BD66" s="1">
        <v>4.0</v>
      </c>
      <c r="BE66" s="1">
        <v>4.0</v>
      </c>
      <c r="BF66" s="1">
        <v>4.0</v>
      </c>
      <c r="BG66" s="1">
        <v>4.0</v>
      </c>
      <c r="BH66" s="1">
        <v>4.0</v>
      </c>
      <c r="BI66" s="19">
        <v>54.0</v>
      </c>
      <c r="BJ66" s="20">
        <v>46.0</v>
      </c>
      <c r="BK66" s="17">
        <v>45.0</v>
      </c>
      <c r="BL66" s="18">
        <v>55.0</v>
      </c>
      <c r="BM66" s="1">
        <v>49.0</v>
      </c>
      <c r="BN66" s="1">
        <v>51.0</v>
      </c>
      <c r="BO66" s="17">
        <v>49.0</v>
      </c>
      <c r="BP66" s="18">
        <v>51.0</v>
      </c>
      <c r="BQ66" s="17">
        <v>49.0</v>
      </c>
      <c r="BR66" s="18">
        <v>51.0</v>
      </c>
      <c r="BS66" s="12">
        <v>47.0</v>
      </c>
      <c r="BT66" s="4" t="s">
        <v>54</v>
      </c>
    </row>
    <row r="67" ht="15.75" customHeight="1">
      <c r="A67" s="1">
        <v>4.0</v>
      </c>
      <c r="B67" s="1">
        <v>4.0</v>
      </c>
      <c r="C67" s="1">
        <v>4.0</v>
      </c>
      <c r="D67" s="1">
        <v>4.0</v>
      </c>
      <c r="E67" s="1">
        <v>4.0</v>
      </c>
      <c r="F67" s="1">
        <v>4.0</v>
      </c>
      <c r="G67" s="17">
        <v>4.0</v>
      </c>
      <c r="H67" s="1">
        <v>4.0</v>
      </c>
      <c r="I67" s="1">
        <v>4.0</v>
      </c>
      <c r="J67" s="1">
        <v>4.0</v>
      </c>
      <c r="K67" s="1">
        <v>4.0</v>
      </c>
      <c r="L67" s="1">
        <v>4.0</v>
      </c>
      <c r="M67" s="17">
        <v>4.0</v>
      </c>
      <c r="N67" s="12">
        <v>4.0</v>
      </c>
      <c r="O67" s="12">
        <v>4.0</v>
      </c>
      <c r="P67" s="12">
        <v>4.0</v>
      </c>
      <c r="Q67" s="12">
        <v>4.0</v>
      </c>
      <c r="R67" s="1">
        <v>4.0</v>
      </c>
      <c r="S67" s="17">
        <v>4.0</v>
      </c>
      <c r="T67" s="12">
        <v>4.0</v>
      </c>
      <c r="U67" s="12">
        <v>4.0</v>
      </c>
      <c r="V67" s="12">
        <v>4.0</v>
      </c>
      <c r="W67" s="12">
        <v>4.0</v>
      </c>
      <c r="X67" s="1">
        <v>4.0</v>
      </c>
      <c r="Y67" s="17">
        <v>4.0</v>
      </c>
      <c r="Z67" s="12">
        <v>4.0</v>
      </c>
      <c r="AA67" s="12">
        <v>4.0</v>
      </c>
      <c r="AB67" s="12">
        <v>4.0</v>
      </c>
      <c r="AC67" s="12">
        <v>4.0</v>
      </c>
      <c r="AD67" s="1">
        <v>4.0</v>
      </c>
      <c r="AE67" s="17">
        <v>4.0</v>
      </c>
      <c r="AF67" s="12">
        <v>4.0</v>
      </c>
      <c r="AG67" s="12">
        <v>4.0</v>
      </c>
      <c r="AH67" s="12">
        <v>4.0</v>
      </c>
      <c r="AI67" s="12">
        <v>4.0</v>
      </c>
      <c r="AJ67" s="12">
        <v>4.0</v>
      </c>
      <c r="AK67" s="17">
        <v>4.0</v>
      </c>
      <c r="AL67" s="12">
        <v>4.0</v>
      </c>
      <c r="AM67" s="12">
        <v>4.0</v>
      </c>
      <c r="AN67" s="12">
        <v>4.0</v>
      </c>
      <c r="AO67" s="12">
        <v>4.0</v>
      </c>
      <c r="AP67" s="12">
        <v>4.0</v>
      </c>
      <c r="AQ67" s="17">
        <v>4.0</v>
      </c>
      <c r="AR67" s="12">
        <v>4.0</v>
      </c>
      <c r="AS67" s="12">
        <v>4.0</v>
      </c>
      <c r="AT67" s="12">
        <v>4.0</v>
      </c>
      <c r="AU67" s="12">
        <v>4.0</v>
      </c>
      <c r="AV67" s="20">
        <v>7.0</v>
      </c>
      <c r="AW67" s="1">
        <v>4.0</v>
      </c>
      <c r="AX67" s="1">
        <v>4.0</v>
      </c>
      <c r="AY67" s="1">
        <v>4.0</v>
      </c>
      <c r="AZ67" s="1">
        <v>4.0</v>
      </c>
      <c r="BA67" s="1">
        <v>4.0</v>
      </c>
      <c r="BB67" s="18">
        <v>4.0</v>
      </c>
      <c r="BC67" s="1">
        <v>4.0</v>
      </c>
      <c r="BD67" s="1">
        <v>4.0</v>
      </c>
      <c r="BE67" s="1">
        <v>4.0</v>
      </c>
      <c r="BF67" s="1">
        <v>4.0</v>
      </c>
      <c r="BG67" s="1">
        <v>4.0</v>
      </c>
      <c r="BH67" s="1">
        <v>4.0</v>
      </c>
      <c r="BI67" s="17">
        <v>49.0</v>
      </c>
      <c r="BJ67" s="18">
        <v>51.0</v>
      </c>
      <c r="BK67" s="17">
        <v>45.0</v>
      </c>
      <c r="BL67" s="18">
        <v>55.0</v>
      </c>
      <c r="BM67" s="1">
        <v>49.0</v>
      </c>
      <c r="BN67" s="1">
        <v>51.0</v>
      </c>
      <c r="BO67" s="19">
        <v>46.0</v>
      </c>
      <c r="BP67" s="20">
        <v>54.0</v>
      </c>
      <c r="BQ67" s="17">
        <v>49.0</v>
      </c>
      <c r="BR67" s="18">
        <v>51.0</v>
      </c>
      <c r="BS67" s="12">
        <v>48.0</v>
      </c>
      <c r="BT67" s="31" t="s">
        <v>55</v>
      </c>
    </row>
    <row r="68" ht="15.75" customHeight="1">
      <c r="A68" s="1">
        <v>4.0</v>
      </c>
      <c r="B68" s="1">
        <v>4.0</v>
      </c>
      <c r="C68" s="1">
        <v>4.0</v>
      </c>
      <c r="D68" s="1">
        <v>4.0</v>
      </c>
      <c r="E68" s="1">
        <v>4.0</v>
      </c>
      <c r="F68" s="1">
        <v>4.0</v>
      </c>
      <c r="G68" s="17">
        <v>4.0</v>
      </c>
      <c r="H68" s="1">
        <v>4.0</v>
      </c>
      <c r="I68" s="1">
        <v>4.0</v>
      </c>
      <c r="J68" s="1">
        <v>4.0</v>
      </c>
      <c r="K68" s="1">
        <v>4.0</v>
      </c>
      <c r="L68" s="1">
        <v>4.0</v>
      </c>
      <c r="M68" s="17">
        <v>4.0</v>
      </c>
      <c r="N68" s="12">
        <v>4.0</v>
      </c>
      <c r="O68" s="12">
        <v>4.0</v>
      </c>
      <c r="P68" s="12">
        <v>4.0</v>
      </c>
      <c r="Q68" s="12">
        <v>4.0</v>
      </c>
      <c r="R68" s="1">
        <v>4.0</v>
      </c>
      <c r="S68" s="17">
        <v>4.0</v>
      </c>
      <c r="T68" s="12">
        <v>4.0</v>
      </c>
      <c r="U68" s="12">
        <v>4.0</v>
      </c>
      <c r="V68" s="12">
        <v>4.0</v>
      </c>
      <c r="W68" s="12">
        <v>4.0</v>
      </c>
      <c r="X68" s="1">
        <v>4.0</v>
      </c>
      <c r="Y68" s="17">
        <v>4.0</v>
      </c>
      <c r="Z68" s="12">
        <v>4.0</v>
      </c>
      <c r="AA68" s="12">
        <v>4.0</v>
      </c>
      <c r="AB68" s="12">
        <v>4.0</v>
      </c>
      <c r="AC68" s="12">
        <v>4.0</v>
      </c>
      <c r="AD68" s="1">
        <v>4.0</v>
      </c>
      <c r="AE68" s="17">
        <v>4.0</v>
      </c>
      <c r="AF68" s="12">
        <v>4.0</v>
      </c>
      <c r="AG68" s="12">
        <v>4.0</v>
      </c>
      <c r="AH68" s="12">
        <v>4.0</v>
      </c>
      <c r="AI68" s="12">
        <v>4.0</v>
      </c>
      <c r="AJ68" s="12">
        <v>4.0</v>
      </c>
      <c r="AK68" s="17">
        <v>4.0</v>
      </c>
      <c r="AL68" s="12">
        <v>4.0</v>
      </c>
      <c r="AM68" s="12">
        <v>4.0</v>
      </c>
      <c r="AN68" s="12">
        <v>4.0</v>
      </c>
      <c r="AO68" s="12">
        <v>4.0</v>
      </c>
      <c r="AP68" s="12">
        <v>4.0</v>
      </c>
      <c r="AQ68" s="17">
        <v>4.0</v>
      </c>
      <c r="AR68" s="12">
        <v>4.0</v>
      </c>
      <c r="AS68" s="12">
        <v>4.0</v>
      </c>
      <c r="AT68" s="12">
        <v>4.0</v>
      </c>
      <c r="AU68" s="12">
        <v>4.0</v>
      </c>
      <c r="AV68" s="12">
        <v>4.0</v>
      </c>
      <c r="AW68" s="19">
        <v>7.0</v>
      </c>
      <c r="AX68" s="12">
        <v>4.0</v>
      </c>
      <c r="AY68" s="12">
        <v>4.0</v>
      </c>
      <c r="AZ68" s="12">
        <v>4.0</v>
      </c>
      <c r="BA68" s="12">
        <v>4.0</v>
      </c>
      <c r="BB68" s="18">
        <v>4.0</v>
      </c>
      <c r="BC68" s="1">
        <v>4.0</v>
      </c>
      <c r="BD68" s="1">
        <v>4.0</v>
      </c>
      <c r="BE68" s="1">
        <v>4.0</v>
      </c>
      <c r="BF68" s="1">
        <v>4.0</v>
      </c>
      <c r="BG68" s="1">
        <v>4.0</v>
      </c>
      <c r="BH68" s="1">
        <v>4.0</v>
      </c>
      <c r="BI68" s="17">
        <v>49.0</v>
      </c>
      <c r="BJ68" s="18">
        <v>51.0</v>
      </c>
      <c r="BK68" s="17">
        <v>45.0</v>
      </c>
      <c r="BL68" s="18">
        <v>55.0</v>
      </c>
      <c r="BM68" s="1">
        <v>49.0</v>
      </c>
      <c r="BN68" s="1">
        <v>51.0</v>
      </c>
      <c r="BO68" s="17">
        <v>49.0</v>
      </c>
      <c r="BP68" s="18">
        <v>51.0</v>
      </c>
      <c r="BQ68" s="16">
        <v>54.0</v>
      </c>
      <c r="BR68" s="20">
        <v>46.0</v>
      </c>
      <c r="BS68" s="12">
        <v>49.0</v>
      </c>
      <c r="BT68" s="32" t="s">
        <v>56</v>
      </c>
    </row>
    <row r="69" ht="15.75" customHeight="1">
      <c r="A69" s="1">
        <v>4.0</v>
      </c>
      <c r="B69" s="1">
        <v>4.0</v>
      </c>
      <c r="C69" s="1">
        <v>4.0</v>
      </c>
      <c r="D69" s="1">
        <v>4.0</v>
      </c>
      <c r="E69" s="1">
        <v>4.0</v>
      </c>
      <c r="F69" s="1">
        <v>4.0</v>
      </c>
      <c r="G69" s="17">
        <v>4.0</v>
      </c>
      <c r="H69" s="1">
        <v>4.0</v>
      </c>
      <c r="I69" s="1">
        <v>4.0</v>
      </c>
      <c r="J69" s="1">
        <v>4.0</v>
      </c>
      <c r="K69" s="1">
        <v>4.0</v>
      </c>
      <c r="L69" s="1">
        <v>4.0</v>
      </c>
      <c r="M69" s="17">
        <v>4.0</v>
      </c>
      <c r="N69" s="12">
        <v>4.0</v>
      </c>
      <c r="O69" s="12">
        <v>4.0</v>
      </c>
      <c r="P69" s="12">
        <v>4.0</v>
      </c>
      <c r="Q69" s="12">
        <v>4.0</v>
      </c>
      <c r="R69" s="1">
        <v>4.0</v>
      </c>
      <c r="S69" s="17">
        <v>4.0</v>
      </c>
      <c r="T69" s="12">
        <v>4.0</v>
      </c>
      <c r="U69" s="12">
        <v>4.0</v>
      </c>
      <c r="V69" s="12">
        <v>4.0</v>
      </c>
      <c r="W69" s="12">
        <v>4.0</v>
      </c>
      <c r="X69" s="1">
        <v>4.0</v>
      </c>
      <c r="Y69" s="17">
        <v>4.0</v>
      </c>
      <c r="Z69" s="12">
        <v>4.0</v>
      </c>
      <c r="AA69" s="12">
        <v>4.0</v>
      </c>
      <c r="AB69" s="12">
        <v>4.0</v>
      </c>
      <c r="AC69" s="12">
        <v>4.0</v>
      </c>
      <c r="AD69" s="1">
        <v>4.0</v>
      </c>
      <c r="AE69" s="17">
        <v>4.0</v>
      </c>
      <c r="AF69" s="12">
        <v>4.0</v>
      </c>
      <c r="AG69" s="12">
        <v>4.0</v>
      </c>
      <c r="AH69" s="12">
        <v>4.0</v>
      </c>
      <c r="AI69" s="12">
        <v>4.0</v>
      </c>
      <c r="AJ69" s="12">
        <v>4.0</v>
      </c>
      <c r="AK69" s="17">
        <v>4.0</v>
      </c>
      <c r="AL69" s="12">
        <v>4.0</v>
      </c>
      <c r="AM69" s="12">
        <v>4.0</v>
      </c>
      <c r="AN69" s="12">
        <v>4.0</v>
      </c>
      <c r="AO69" s="12">
        <v>4.0</v>
      </c>
      <c r="AP69" s="12">
        <v>4.0</v>
      </c>
      <c r="AQ69" s="17">
        <v>4.0</v>
      </c>
      <c r="AR69" s="12">
        <v>4.0</v>
      </c>
      <c r="AS69" s="12">
        <v>4.0</v>
      </c>
      <c r="AT69" s="12">
        <v>4.0</v>
      </c>
      <c r="AU69" s="12">
        <v>4.0</v>
      </c>
      <c r="AV69" s="12">
        <v>4.0</v>
      </c>
      <c r="AW69" s="17">
        <v>4.0</v>
      </c>
      <c r="AX69" s="16">
        <v>7.0</v>
      </c>
      <c r="AY69" s="12">
        <v>4.0</v>
      </c>
      <c r="AZ69" s="12">
        <v>4.0</v>
      </c>
      <c r="BA69" s="12">
        <v>4.0</v>
      </c>
      <c r="BB69" s="18">
        <v>4.0</v>
      </c>
      <c r="BC69" s="1">
        <v>4.0</v>
      </c>
      <c r="BD69" s="1">
        <v>4.0</v>
      </c>
      <c r="BE69" s="1">
        <v>4.0</v>
      </c>
      <c r="BF69" s="1">
        <v>4.0</v>
      </c>
      <c r="BG69" s="1">
        <v>4.0</v>
      </c>
      <c r="BH69" s="1">
        <v>4.0</v>
      </c>
      <c r="BI69" s="17">
        <v>49.0</v>
      </c>
      <c r="BJ69" s="18">
        <v>51.0</v>
      </c>
      <c r="BK69" s="19">
        <v>49.0</v>
      </c>
      <c r="BL69" s="20">
        <v>51.0</v>
      </c>
      <c r="BM69" s="1">
        <v>49.0</v>
      </c>
      <c r="BN69" s="1">
        <v>51.0</v>
      </c>
      <c r="BO69" s="17">
        <v>49.0</v>
      </c>
      <c r="BP69" s="18">
        <v>51.0</v>
      </c>
      <c r="BQ69" s="17">
        <v>49.0</v>
      </c>
      <c r="BR69" s="18">
        <v>51.0</v>
      </c>
      <c r="BS69" s="12">
        <v>50.0</v>
      </c>
      <c r="BT69" s="6" t="s">
        <v>57</v>
      </c>
    </row>
    <row r="70" ht="15.75" customHeight="1">
      <c r="A70" s="1">
        <v>4.0</v>
      </c>
      <c r="B70" s="1">
        <v>4.0</v>
      </c>
      <c r="C70" s="1">
        <v>4.0</v>
      </c>
      <c r="D70" s="1">
        <v>4.0</v>
      </c>
      <c r="E70" s="1">
        <v>4.0</v>
      </c>
      <c r="F70" s="1">
        <v>4.0</v>
      </c>
      <c r="G70" s="17">
        <v>4.0</v>
      </c>
      <c r="H70" s="1">
        <v>4.0</v>
      </c>
      <c r="I70" s="1">
        <v>4.0</v>
      </c>
      <c r="J70" s="1">
        <v>4.0</v>
      </c>
      <c r="K70" s="1">
        <v>4.0</v>
      </c>
      <c r="L70" s="1">
        <v>4.0</v>
      </c>
      <c r="M70" s="17">
        <v>4.0</v>
      </c>
      <c r="N70" s="12">
        <v>4.0</v>
      </c>
      <c r="O70" s="12">
        <v>4.0</v>
      </c>
      <c r="P70" s="12">
        <v>4.0</v>
      </c>
      <c r="Q70" s="12">
        <v>4.0</v>
      </c>
      <c r="R70" s="1">
        <v>4.0</v>
      </c>
      <c r="S70" s="17">
        <v>4.0</v>
      </c>
      <c r="T70" s="12">
        <v>4.0</v>
      </c>
      <c r="U70" s="12">
        <v>4.0</v>
      </c>
      <c r="V70" s="12">
        <v>4.0</v>
      </c>
      <c r="W70" s="12">
        <v>4.0</v>
      </c>
      <c r="X70" s="1">
        <v>4.0</v>
      </c>
      <c r="Y70" s="17">
        <v>4.0</v>
      </c>
      <c r="Z70" s="12">
        <v>4.0</v>
      </c>
      <c r="AA70" s="12">
        <v>4.0</v>
      </c>
      <c r="AB70" s="12">
        <v>4.0</v>
      </c>
      <c r="AC70" s="12">
        <v>4.0</v>
      </c>
      <c r="AD70" s="1">
        <v>4.0</v>
      </c>
      <c r="AE70" s="17">
        <v>4.0</v>
      </c>
      <c r="AF70" s="12">
        <v>4.0</v>
      </c>
      <c r="AG70" s="12">
        <v>4.0</v>
      </c>
      <c r="AH70" s="12">
        <v>4.0</v>
      </c>
      <c r="AI70" s="12">
        <v>4.0</v>
      </c>
      <c r="AJ70" s="12">
        <v>4.0</v>
      </c>
      <c r="AK70" s="17">
        <v>4.0</v>
      </c>
      <c r="AL70" s="12">
        <v>4.0</v>
      </c>
      <c r="AM70" s="12">
        <v>4.0</v>
      </c>
      <c r="AN70" s="12">
        <v>4.0</v>
      </c>
      <c r="AO70" s="12">
        <v>4.0</v>
      </c>
      <c r="AP70" s="12">
        <v>4.0</v>
      </c>
      <c r="AQ70" s="17">
        <v>4.0</v>
      </c>
      <c r="AR70" s="12">
        <v>4.0</v>
      </c>
      <c r="AS70" s="12">
        <v>4.0</v>
      </c>
      <c r="AT70" s="12">
        <v>4.0</v>
      </c>
      <c r="AU70" s="12">
        <v>4.0</v>
      </c>
      <c r="AV70" s="12">
        <v>4.0</v>
      </c>
      <c r="AW70" s="17">
        <v>4.0</v>
      </c>
      <c r="AX70" s="12">
        <v>4.0</v>
      </c>
      <c r="AY70" s="16">
        <v>7.0</v>
      </c>
      <c r="AZ70" s="12">
        <v>4.0</v>
      </c>
      <c r="BA70" s="12">
        <v>4.0</v>
      </c>
      <c r="BB70" s="18">
        <v>4.0</v>
      </c>
      <c r="BC70" s="1">
        <v>4.0</v>
      </c>
      <c r="BD70" s="1">
        <v>4.0</v>
      </c>
      <c r="BE70" s="1">
        <v>4.0</v>
      </c>
      <c r="BF70" s="1">
        <v>4.0</v>
      </c>
      <c r="BG70" s="1">
        <v>4.0</v>
      </c>
      <c r="BH70" s="1">
        <v>4.0</v>
      </c>
      <c r="BI70" s="17">
        <v>49.0</v>
      </c>
      <c r="BJ70" s="18">
        <v>51.0</v>
      </c>
      <c r="BK70" s="19">
        <v>41.0</v>
      </c>
      <c r="BL70" s="20">
        <v>59.0</v>
      </c>
      <c r="BM70" s="1">
        <v>49.0</v>
      </c>
      <c r="BN70" s="1">
        <v>51.0</v>
      </c>
      <c r="BO70" s="17">
        <v>49.0</v>
      </c>
      <c r="BP70" s="18">
        <v>51.0</v>
      </c>
      <c r="BQ70" s="17">
        <v>49.0</v>
      </c>
      <c r="BR70" s="18">
        <v>51.0</v>
      </c>
      <c r="BS70" s="12">
        <v>51.0</v>
      </c>
      <c r="BT70" s="6" t="s">
        <v>58</v>
      </c>
    </row>
    <row r="71" ht="15.75" customHeight="1">
      <c r="A71" s="1">
        <v>4.0</v>
      </c>
      <c r="B71" s="1">
        <v>4.0</v>
      </c>
      <c r="C71" s="1">
        <v>4.0</v>
      </c>
      <c r="D71" s="1">
        <v>4.0</v>
      </c>
      <c r="E71" s="1">
        <v>4.0</v>
      </c>
      <c r="F71" s="1">
        <v>4.0</v>
      </c>
      <c r="G71" s="17">
        <v>4.0</v>
      </c>
      <c r="H71" s="1">
        <v>4.0</v>
      </c>
      <c r="I71" s="1">
        <v>4.0</v>
      </c>
      <c r="J71" s="1">
        <v>4.0</v>
      </c>
      <c r="K71" s="1">
        <v>4.0</v>
      </c>
      <c r="L71" s="1">
        <v>4.0</v>
      </c>
      <c r="M71" s="17">
        <v>4.0</v>
      </c>
      <c r="N71" s="12">
        <v>4.0</v>
      </c>
      <c r="O71" s="12">
        <v>4.0</v>
      </c>
      <c r="P71" s="12">
        <v>4.0</v>
      </c>
      <c r="Q71" s="12">
        <v>4.0</v>
      </c>
      <c r="R71" s="1">
        <v>4.0</v>
      </c>
      <c r="S71" s="17">
        <v>4.0</v>
      </c>
      <c r="T71" s="12">
        <v>4.0</v>
      </c>
      <c r="U71" s="12">
        <v>4.0</v>
      </c>
      <c r="V71" s="12">
        <v>4.0</v>
      </c>
      <c r="W71" s="12">
        <v>4.0</v>
      </c>
      <c r="X71" s="1">
        <v>4.0</v>
      </c>
      <c r="Y71" s="17">
        <v>4.0</v>
      </c>
      <c r="Z71" s="12">
        <v>4.0</v>
      </c>
      <c r="AA71" s="12">
        <v>4.0</v>
      </c>
      <c r="AB71" s="12">
        <v>4.0</v>
      </c>
      <c r="AC71" s="12">
        <v>4.0</v>
      </c>
      <c r="AD71" s="1">
        <v>4.0</v>
      </c>
      <c r="AE71" s="17">
        <v>4.0</v>
      </c>
      <c r="AF71" s="12">
        <v>4.0</v>
      </c>
      <c r="AG71" s="12">
        <v>4.0</v>
      </c>
      <c r="AH71" s="12">
        <v>4.0</v>
      </c>
      <c r="AI71" s="12">
        <v>4.0</v>
      </c>
      <c r="AJ71" s="12">
        <v>4.0</v>
      </c>
      <c r="AK71" s="17">
        <v>4.0</v>
      </c>
      <c r="AL71" s="12">
        <v>4.0</v>
      </c>
      <c r="AM71" s="12">
        <v>4.0</v>
      </c>
      <c r="AN71" s="12">
        <v>4.0</v>
      </c>
      <c r="AO71" s="12">
        <v>4.0</v>
      </c>
      <c r="AP71" s="12">
        <v>4.0</v>
      </c>
      <c r="AQ71" s="17">
        <v>4.0</v>
      </c>
      <c r="AR71" s="12">
        <v>4.0</v>
      </c>
      <c r="AS71" s="12">
        <v>4.0</v>
      </c>
      <c r="AT71" s="12">
        <v>4.0</v>
      </c>
      <c r="AU71" s="12">
        <v>4.0</v>
      </c>
      <c r="AV71" s="12">
        <v>4.0</v>
      </c>
      <c r="AW71" s="17">
        <v>4.0</v>
      </c>
      <c r="AX71" s="12">
        <v>4.0</v>
      </c>
      <c r="AY71" s="12">
        <v>4.0</v>
      </c>
      <c r="AZ71" s="16">
        <v>7.0</v>
      </c>
      <c r="BA71" s="12">
        <v>4.0</v>
      </c>
      <c r="BB71" s="18">
        <v>4.0</v>
      </c>
      <c r="BC71" s="1">
        <v>4.0</v>
      </c>
      <c r="BD71" s="1">
        <v>4.0</v>
      </c>
      <c r="BE71" s="1">
        <v>4.0</v>
      </c>
      <c r="BF71" s="1">
        <v>4.0</v>
      </c>
      <c r="BG71" s="1">
        <v>4.0</v>
      </c>
      <c r="BH71" s="1">
        <v>4.0</v>
      </c>
      <c r="BI71" s="19">
        <v>46.0</v>
      </c>
      <c r="BJ71" s="20">
        <v>54.0</v>
      </c>
      <c r="BK71" s="17">
        <v>45.0</v>
      </c>
      <c r="BL71" s="18">
        <v>55.0</v>
      </c>
      <c r="BM71" s="1">
        <v>49.0</v>
      </c>
      <c r="BN71" s="1">
        <v>51.0</v>
      </c>
      <c r="BO71" s="17">
        <v>49.0</v>
      </c>
      <c r="BP71" s="18">
        <v>51.0</v>
      </c>
      <c r="BQ71" s="17">
        <v>49.0</v>
      </c>
      <c r="BR71" s="18">
        <v>51.0</v>
      </c>
      <c r="BS71" s="12">
        <v>52.0</v>
      </c>
      <c r="BT71" s="4" t="s">
        <v>59</v>
      </c>
    </row>
    <row r="72" ht="15.75" customHeight="1">
      <c r="A72" s="1">
        <v>4.0</v>
      </c>
      <c r="B72" s="1">
        <v>4.0</v>
      </c>
      <c r="C72" s="1">
        <v>4.0</v>
      </c>
      <c r="D72" s="1">
        <v>4.0</v>
      </c>
      <c r="E72" s="1">
        <v>4.0</v>
      </c>
      <c r="F72" s="1">
        <v>4.0</v>
      </c>
      <c r="G72" s="17">
        <v>4.0</v>
      </c>
      <c r="H72" s="1">
        <v>4.0</v>
      </c>
      <c r="I72" s="1">
        <v>4.0</v>
      </c>
      <c r="J72" s="1">
        <v>4.0</v>
      </c>
      <c r="K72" s="1">
        <v>4.0</v>
      </c>
      <c r="L72" s="1">
        <v>4.0</v>
      </c>
      <c r="M72" s="17">
        <v>4.0</v>
      </c>
      <c r="N72" s="12">
        <v>4.0</v>
      </c>
      <c r="O72" s="12">
        <v>4.0</v>
      </c>
      <c r="P72" s="12">
        <v>4.0</v>
      </c>
      <c r="Q72" s="12">
        <v>4.0</v>
      </c>
      <c r="R72" s="1">
        <v>4.0</v>
      </c>
      <c r="S72" s="17">
        <v>4.0</v>
      </c>
      <c r="T72" s="12">
        <v>4.0</v>
      </c>
      <c r="U72" s="12">
        <v>4.0</v>
      </c>
      <c r="V72" s="12">
        <v>4.0</v>
      </c>
      <c r="W72" s="12">
        <v>4.0</v>
      </c>
      <c r="X72" s="1">
        <v>4.0</v>
      </c>
      <c r="Y72" s="17">
        <v>4.0</v>
      </c>
      <c r="Z72" s="12">
        <v>4.0</v>
      </c>
      <c r="AA72" s="12">
        <v>4.0</v>
      </c>
      <c r="AB72" s="12">
        <v>4.0</v>
      </c>
      <c r="AC72" s="12">
        <v>4.0</v>
      </c>
      <c r="AD72" s="1">
        <v>4.0</v>
      </c>
      <c r="AE72" s="17">
        <v>4.0</v>
      </c>
      <c r="AF72" s="12">
        <v>4.0</v>
      </c>
      <c r="AG72" s="12">
        <v>4.0</v>
      </c>
      <c r="AH72" s="12">
        <v>4.0</v>
      </c>
      <c r="AI72" s="12">
        <v>4.0</v>
      </c>
      <c r="AJ72" s="12">
        <v>4.0</v>
      </c>
      <c r="AK72" s="17">
        <v>4.0</v>
      </c>
      <c r="AL72" s="12">
        <v>4.0</v>
      </c>
      <c r="AM72" s="12">
        <v>4.0</v>
      </c>
      <c r="AN72" s="12">
        <v>4.0</v>
      </c>
      <c r="AO72" s="12">
        <v>4.0</v>
      </c>
      <c r="AP72" s="12">
        <v>4.0</v>
      </c>
      <c r="AQ72" s="17">
        <v>4.0</v>
      </c>
      <c r="AR72" s="12">
        <v>4.0</v>
      </c>
      <c r="AS72" s="12">
        <v>4.0</v>
      </c>
      <c r="AT72" s="12">
        <v>4.0</v>
      </c>
      <c r="AU72" s="12">
        <v>4.0</v>
      </c>
      <c r="AV72" s="12">
        <v>4.0</v>
      </c>
      <c r="AW72" s="17">
        <v>4.0</v>
      </c>
      <c r="AX72" s="12">
        <v>4.0</v>
      </c>
      <c r="AY72" s="12">
        <v>4.0</v>
      </c>
      <c r="AZ72" s="12">
        <v>4.0</v>
      </c>
      <c r="BA72" s="16">
        <v>7.0</v>
      </c>
      <c r="BB72" s="18">
        <v>4.0</v>
      </c>
      <c r="BC72" s="1">
        <v>4.0</v>
      </c>
      <c r="BD72" s="1">
        <v>4.0</v>
      </c>
      <c r="BE72" s="1">
        <v>4.0</v>
      </c>
      <c r="BF72" s="1">
        <v>4.0</v>
      </c>
      <c r="BG72" s="1">
        <v>4.0</v>
      </c>
      <c r="BH72" s="1">
        <v>4.0</v>
      </c>
      <c r="BI72" s="17">
        <v>49.0</v>
      </c>
      <c r="BJ72" s="18">
        <v>51.0</v>
      </c>
      <c r="BK72" s="19">
        <v>41.0</v>
      </c>
      <c r="BL72" s="20">
        <v>59.0</v>
      </c>
      <c r="BM72" s="1">
        <v>49.0</v>
      </c>
      <c r="BN72" s="1">
        <v>51.0</v>
      </c>
      <c r="BO72" s="17">
        <v>49.0</v>
      </c>
      <c r="BP72" s="18">
        <v>51.0</v>
      </c>
      <c r="BQ72" s="17">
        <v>49.0</v>
      </c>
      <c r="BR72" s="18">
        <v>51.0</v>
      </c>
      <c r="BS72" s="12">
        <v>53.0</v>
      </c>
      <c r="BT72" s="6" t="s">
        <v>60</v>
      </c>
    </row>
    <row r="73" ht="15.75" customHeight="1">
      <c r="A73" s="1">
        <v>4.0</v>
      </c>
      <c r="B73" s="1">
        <v>4.0</v>
      </c>
      <c r="C73" s="1">
        <v>4.0</v>
      </c>
      <c r="D73" s="1">
        <v>4.0</v>
      </c>
      <c r="E73" s="1">
        <v>4.0</v>
      </c>
      <c r="F73" s="1">
        <v>4.0</v>
      </c>
      <c r="G73" s="17">
        <v>4.0</v>
      </c>
      <c r="H73" s="1">
        <v>4.0</v>
      </c>
      <c r="I73" s="1">
        <v>4.0</v>
      </c>
      <c r="J73" s="1">
        <v>4.0</v>
      </c>
      <c r="K73" s="1">
        <v>4.0</v>
      </c>
      <c r="L73" s="1">
        <v>4.0</v>
      </c>
      <c r="M73" s="17">
        <v>4.0</v>
      </c>
      <c r="N73" s="12">
        <v>4.0</v>
      </c>
      <c r="O73" s="12">
        <v>4.0</v>
      </c>
      <c r="P73" s="12">
        <v>4.0</v>
      </c>
      <c r="Q73" s="12">
        <v>4.0</v>
      </c>
      <c r="R73" s="1">
        <v>4.0</v>
      </c>
      <c r="S73" s="17">
        <v>4.0</v>
      </c>
      <c r="T73" s="12">
        <v>4.0</v>
      </c>
      <c r="U73" s="12">
        <v>4.0</v>
      </c>
      <c r="V73" s="12">
        <v>4.0</v>
      </c>
      <c r="W73" s="12">
        <v>4.0</v>
      </c>
      <c r="X73" s="1">
        <v>4.0</v>
      </c>
      <c r="Y73" s="17">
        <v>4.0</v>
      </c>
      <c r="Z73" s="12">
        <v>4.0</v>
      </c>
      <c r="AA73" s="12">
        <v>4.0</v>
      </c>
      <c r="AB73" s="12">
        <v>4.0</v>
      </c>
      <c r="AC73" s="12">
        <v>4.0</v>
      </c>
      <c r="AD73" s="1">
        <v>4.0</v>
      </c>
      <c r="AE73" s="17">
        <v>4.0</v>
      </c>
      <c r="AF73" s="12">
        <v>4.0</v>
      </c>
      <c r="AG73" s="12">
        <v>4.0</v>
      </c>
      <c r="AH73" s="12">
        <v>4.0</v>
      </c>
      <c r="AI73" s="12">
        <v>4.0</v>
      </c>
      <c r="AJ73" s="12">
        <v>4.0</v>
      </c>
      <c r="AK73" s="17">
        <v>4.0</v>
      </c>
      <c r="AL73" s="12">
        <v>4.0</v>
      </c>
      <c r="AM73" s="12">
        <v>4.0</v>
      </c>
      <c r="AN73" s="12">
        <v>4.0</v>
      </c>
      <c r="AO73" s="12">
        <v>4.0</v>
      </c>
      <c r="AP73" s="12">
        <v>4.0</v>
      </c>
      <c r="AQ73" s="17">
        <v>4.0</v>
      </c>
      <c r="AR73" s="12">
        <v>4.0</v>
      </c>
      <c r="AS73" s="12">
        <v>4.0</v>
      </c>
      <c r="AT73" s="12">
        <v>4.0</v>
      </c>
      <c r="AU73" s="12">
        <v>4.0</v>
      </c>
      <c r="AV73" s="12">
        <v>4.0</v>
      </c>
      <c r="AW73" s="17">
        <v>4.0</v>
      </c>
      <c r="AX73" s="12">
        <v>4.0</v>
      </c>
      <c r="AY73" s="12">
        <v>4.0</v>
      </c>
      <c r="AZ73" s="12">
        <v>4.0</v>
      </c>
      <c r="BA73" s="12">
        <v>4.0</v>
      </c>
      <c r="BB73" s="20">
        <v>7.0</v>
      </c>
      <c r="BC73" s="1">
        <v>4.0</v>
      </c>
      <c r="BD73" s="1">
        <v>4.0</v>
      </c>
      <c r="BE73" s="1">
        <v>4.0</v>
      </c>
      <c r="BF73" s="1">
        <v>4.0</v>
      </c>
      <c r="BG73" s="1">
        <v>4.0</v>
      </c>
      <c r="BH73" s="1">
        <v>4.0</v>
      </c>
      <c r="BI73" s="17">
        <v>49.0</v>
      </c>
      <c r="BJ73" s="18">
        <v>51.0</v>
      </c>
      <c r="BK73" s="17">
        <v>45.0</v>
      </c>
      <c r="BL73" s="18">
        <v>55.0</v>
      </c>
      <c r="BM73" s="1">
        <v>49.0</v>
      </c>
      <c r="BN73" s="1">
        <v>51.0</v>
      </c>
      <c r="BO73" s="17">
        <v>49.0</v>
      </c>
      <c r="BP73" s="18">
        <v>51.0</v>
      </c>
      <c r="BQ73" s="19">
        <v>46.0</v>
      </c>
      <c r="BR73" s="20">
        <v>54.0</v>
      </c>
      <c r="BS73" s="12">
        <v>54.0</v>
      </c>
      <c r="BT73" s="32" t="s">
        <v>61</v>
      </c>
    </row>
    <row r="74" ht="15.75" customHeight="1">
      <c r="A74" s="1">
        <v>4.0</v>
      </c>
      <c r="B74" s="1">
        <v>4.0</v>
      </c>
      <c r="C74" s="1">
        <v>4.0</v>
      </c>
      <c r="D74" s="1">
        <v>4.0</v>
      </c>
      <c r="E74" s="1">
        <v>4.0</v>
      </c>
      <c r="F74" s="1">
        <v>4.0</v>
      </c>
      <c r="G74" s="17">
        <v>4.0</v>
      </c>
      <c r="H74" s="1">
        <v>4.0</v>
      </c>
      <c r="I74" s="1">
        <v>4.0</v>
      </c>
      <c r="J74" s="1">
        <v>4.0</v>
      </c>
      <c r="K74" s="1">
        <v>4.0</v>
      </c>
      <c r="L74" s="1">
        <v>4.0</v>
      </c>
      <c r="M74" s="17">
        <v>4.0</v>
      </c>
      <c r="N74" s="12">
        <v>4.0</v>
      </c>
      <c r="O74" s="12">
        <v>4.0</v>
      </c>
      <c r="P74" s="12">
        <v>4.0</v>
      </c>
      <c r="Q74" s="12">
        <v>4.0</v>
      </c>
      <c r="R74" s="1">
        <v>4.0</v>
      </c>
      <c r="S74" s="17">
        <v>4.0</v>
      </c>
      <c r="T74" s="12">
        <v>4.0</v>
      </c>
      <c r="U74" s="12">
        <v>4.0</v>
      </c>
      <c r="V74" s="12">
        <v>4.0</v>
      </c>
      <c r="W74" s="12">
        <v>4.0</v>
      </c>
      <c r="X74" s="1">
        <v>4.0</v>
      </c>
      <c r="Y74" s="17">
        <v>4.0</v>
      </c>
      <c r="Z74" s="12">
        <v>4.0</v>
      </c>
      <c r="AA74" s="12">
        <v>4.0</v>
      </c>
      <c r="AB74" s="12">
        <v>4.0</v>
      </c>
      <c r="AC74" s="12">
        <v>4.0</v>
      </c>
      <c r="AD74" s="1">
        <v>4.0</v>
      </c>
      <c r="AE74" s="17">
        <v>4.0</v>
      </c>
      <c r="AF74" s="12">
        <v>4.0</v>
      </c>
      <c r="AG74" s="12">
        <v>4.0</v>
      </c>
      <c r="AH74" s="12">
        <v>4.0</v>
      </c>
      <c r="AI74" s="12">
        <v>4.0</v>
      </c>
      <c r="AJ74" s="12">
        <v>4.0</v>
      </c>
      <c r="AK74" s="17">
        <v>4.0</v>
      </c>
      <c r="AL74" s="12">
        <v>4.0</v>
      </c>
      <c r="AM74" s="12">
        <v>4.0</v>
      </c>
      <c r="AN74" s="12">
        <v>4.0</v>
      </c>
      <c r="AO74" s="12">
        <v>4.0</v>
      </c>
      <c r="AP74" s="12">
        <v>4.0</v>
      </c>
      <c r="AQ74" s="17">
        <v>4.0</v>
      </c>
      <c r="AR74" s="12">
        <v>4.0</v>
      </c>
      <c r="AS74" s="12">
        <v>4.0</v>
      </c>
      <c r="AT74" s="12">
        <v>4.0</v>
      </c>
      <c r="AU74" s="12">
        <v>4.0</v>
      </c>
      <c r="AV74" s="12">
        <v>4.0</v>
      </c>
      <c r="AW74" s="17">
        <v>4.0</v>
      </c>
      <c r="AX74" s="12">
        <v>4.0</v>
      </c>
      <c r="AY74" s="12">
        <v>4.0</v>
      </c>
      <c r="AZ74" s="12">
        <v>4.0</v>
      </c>
      <c r="BA74" s="12">
        <v>4.0</v>
      </c>
      <c r="BB74" s="12">
        <v>4.0</v>
      </c>
      <c r="BC74" s="19">
        <v>7.0</v>
      </c>
      <c r="BD74" s="12">
        <v>4.0</v>
      </c>
      <c r="BE74" s="12">
        <v>4.0</v>
      </c>
      <c r="BF74" s="12">
        <v>4.0</v>
      </c>
      <c r="BG74" s="12">
        <v>4.0</v>
      </c>
      <c r="BH74" s="18">
        <v>4.0</v>
      </c>
      <c r="BI74" s="19">
        <v>46.0</v>
      </c>
      <c r="BJ74" s="20">
        <v>54.0</v>
      </c>
      <c r="BK74" s="17">
        <v>45.0</v>
      </c>
      <c r="BL74" s="18">
        <v>55.0</v>
      </c>
      <c r="BM74" s="1">
        <v>49.0</v>
      </c>
      <c r="BN74" s="1">
        <v>51.0</v>
      </c>
      <c r="BO74" s="17">
        <v>49.0</v>
      </c>
      <c r="BP74" s="18">
        <v>51.0</v>
      </c>
      <c r="BQ74" s="17">
        <v>49.0</v>
      </c>
      <c r="BR74" s="18">
        <v>51.0</v>
      </c>
      <c r="BS74" s="12">
        <v>55.0</v>
      </c>
      <c r="BT74" s="4" t="s">
        <v>62</v>
      </c>
    </row>
    <row r="75" ht="15.75" customHeight="1">
      <c r="A75" s="1">
        <v>4.0</v>
      </c>
      <c r="B75" s="1">
        <v>4.0</v>
      </c>
      <c r="C75" s="1">
        <v>4.0</v>
      </c>
      <c r="D75" s="1">
        <v>4.0</v>
      </c>
      <c r="E75" s="1">
        <v>4.0</v>
      </c>
      <c r="F75" s="1">
        <v>4.0</v>
      </c>
      <c r="G75" s="17">
        <v>4.0</v>
      </c>
      <c r="H75" s="1">
        <v>4.0</v>
      </c>
      <c r="I75" s="1">
        <v>4.0</v>
      </c>
      <c r="J75" s="1">
        <v>4.0</v>
      </c>
      <c r="K75" s="1">
        <v>4.0</v>
      </c>
      <c r="L75" s="1">
        <v>4.0</v>
      </c>
      <c r="M75" s="17">
        <v>4.0</v>
      </c>
      <c r="N75" s="12">
        <v>4.0</v>
      </c>
      <c r="O75" s="12">
        <v>4.0</v>
      </c>
      <c r="P75" s="12">
        <v>4.0</v>
      </c>
      <c r="Q75" s="12">
        <v>4.0</v>
      </c>
      <c r="R75" s="1">
        <v>4.0</v>
      </c>
      <c r="S75" s="17">
        <v>4.0</v>
      </c>
      <c r="T75" s="12">
        <v>4.0</v>
      </c>
      <c r="U75" s="12">
        <v>4.0</v>
      </c>
      <c r="V75" s="12">
        <v>4.0</v>
      </c>
      <c r="W75" s="12">
        <v>4.0</v>
      </c>
      <c r="X75" s="1">
        <v>4.0</v>
      </c>
      <c r="Y75" s="17">
        <v>4.0</v>
      </c>
      <c r="Z75" s="12">
        <v>4.0</v>
      </c>
      <c r="AA75" s="12">
        <v>4.0</v>
      </c>
      <c r="AB75" s="12">
        <v>4.0</v>
      </c>
      <c r="AC75" s="12">
        <v>4.0</v>
      </c>
      <c r="AD75" s="1">
        <v>4.0</v>
      </c>
      <c r="AE75" s="17">
        <v>4.0</v>
      </c>
      <c r="AF75" s="12">
        <v>4.0</v>
      </c>
      <c r="AG75" s="12">
        <v>4.0</v>
      </c>
      <c r="AH75" s="12">
        <v>4.0</v>
      </c>
      <c r="AI75" s="12">
        <v>4.0</v>
      </c>
      <c r="AJ75" s="12">
        <v>4.0</v>
      </c>
      <c r="AK75" s="17">
        <v>4.0</v>
      </c>
      <c r="AL75" s="12">
        <v>4.0</v>
      </c>
      <c r="AM75" s="12">
        <v>4.0</v>
      </c>
      <c r="AN75" s="12">
        <v>4.0</v>
      </c>
      <c r="AO75" s="12">
        <v>4.0</v>
      </c>
      <c r="AP75" s="12">
        <v>4.0</v>
      </c>
      <c r="AQ75" s="17">
        <v>4.0</v>
      </c>
      <c r="AR75" s="12">
        <v>4.0</v>
      </c>
      <c r="AS75" s="12">
        <v>4.0</v>
      </c>
      <c r="AT75" s="12">
        <v>4.0</v>
      </c>
      <c r="AU75" s="12">
        <v>4.0</v>
      </c>
      <c r="AV75" s="12">
        <v>4.0</v>
      </c>
      <c r="AW75" s="17">
        <v>4.0</v>
      </c>
      <c r="AX75" s="12">
        <v>4.0</v>
      </c>
      <c r="AY75" s="12">
        <v>4.0</v>
      </c>
      <c r="AZ75" s="12">
        <v>4.0</v>
      </c>
      <c r="BA75" s="12">
        <v>4.0</v>
      </c>
      <c r="BB75" s="12">
        <v>4.0</v>
      </c>
      <c r="BC75" s="17">
        <v>4.0</v>
      </c>
      <c r="BD75" s="16">
        <v>7.0</v>
      </c>
      <c r="BE75" s="12">
        <v>4.0</v>
      </c>
      <c r="BF75" s="12">
        <v>4.0</v>
      </c>
      <c r="BG75" s="12">
        <v>4.0</v>
      </c>
      <c r="BH75" s="18">
        <v>4.0</v>
      </c>
      <c r="BI75" s="17">
        <v>49.0</v>
      </c>
      <c r="BJ75" s="18">
        <v>51.0</v>
      </c>
      <c r="BK75" s="17">
        <v>45.0</v>
      </c>
      <c r="BL75" s="18">
        <v>55.0</v>
      </c>
      <c r="BM75" s="1">
        <v>49.0</v>
      </c>
      <c r="BN75" s="1">
        <v>51.0</v>
      </c>
      <c r="BO75" s="19">
        <v>46.0</v>
      </c>
      <c r="BP75" s="20">
        <v>54.0</v>
      </c>
      <c r="BQ75" s="17">
        <v>49.0</v>
      </c>
      <c r="BR75" s="18">
        <v>51.0</v>
      </c>
      <c r="BS75" s="12">
        <v>56.0</v>
      </c>
      <c r="BT75" s="31" t="s">
        <v>63</v>
      </c>
    </row>
    <row r="76" ht="15.75" customHeight="1">
      <c r="A76" s="1">
        <v>4.0</v>
      </c>
      <c r="B76" s="1">
        <v>4.0</v>
      </c>
      <c r="C76" s="1">
        <v>4.0</v>
      </c>
      <c r="D76" s="1">
        <v>4.0</v>
      </c>
      <c r="E76" s="1">
        <v>4.0</v>
      </c>
      <c r="F76" s="1">
        <v>4.0</v>
      </c>
      <c r="G76" s="17">
        <v>4.0</v>
      </c>
      <c r="H76" s="1">
        <v>4.0</v>
      </c>
      <c r="I76" s="1">
        <v>4.0</v>
      </c>
      <c r="J76" s="1">
        <v>4.0</v>
      </c>
      <c r="K76" s="1">
        <v>4.0</v>
      </c>
      <c r="L76" s="1">
        <v>4.0</v>
      </c>
      <c r="M76" s="17">
        <v>4.0</v>
      </c>
      <c r="N76" s="12">
        <v>4.0</v>
      </c>
      <c r="O76" s="12">
        <v>4.0</v>
      </c>
      <c r="P76" s="12">
        <v>4.0</v>
      </c>
      <c r="Q76" s="12">
        <v>4.0</v>
      </c>
      <c r="R76" s="1">
        <v>4.0</v>
      </c>
      <c r="S76" s="17">
        <v>4.0</v>
      </c>
      <c r="T76" s="12">
        <v>4.0</v>
      </c>
      <c r="U76" s="12">
        <v>4.0</v>
      </c>
      <c r="V76" s="12">
        <v>4.0</v>
      </c>
      <c r="W76" s="12">
        <v>4.0</v>
      </c>
      <c r="X76" s="1">
        <v>4.0</v>
      </c>
      <c r="Y76" s="17">
        <v>4.0</v>
      </c>
      <c r="Z76" s="12">
        <v>4.0</v>
      </c>
      <c r="AA76" s="12">
        <v>4.0</v>
      </c>
      <c r="AB76" s="12">
        <v>4.0</v>
      </c>
      <c r="AC76" s="12">
        <v>4.0</v>
      </c>
      <c r="AD76" s="1">
        <v>4.0</v>
      </c>
      <c r="AE76" s="17">
        <v>4.0</v>
      </c>
      <c r="AF76" s="12">
        <v>4.0</v>
      </c>
      <c r="AG76" s="12">
        <v>4.0</v>
      </c>
      <c r="AH76" s="12">
        <v>4.0</v>
      </c>
      <c r="AI76" s="12">
        <v>4.0</v>
      </c>
      <c r="AJ76" s="12">
        <v>4.0</v>
      </c>
      <c r="AK76" s="17">
        <v>4.0</v>
      </c>
      <c r="AL76" s="12">
        <v>4.0</v>
      </c>
      <c r="AM76" s="12">
        <v>4.0</v>
      </c>
      <c r="AN76" s="12">
        <v>4.0</v>
      </c>
      <c r="AO76" s="12">
        <v>4.0</v>
      </c>
      <c r="AP76" s="12">
        <v>4.0</v>
      </c>
      <c r="AQ76" s="17">
        <v>4.0</v>
      </c>
      <c r="AR76" s="12">
        <v>4.0</v>
      </c>
      <c r="AS76" s="12">
        <v>4.0</v>
      </c>
      <c r="AT76" s="12">
        <v>4.0</v>
      </c>
      <c r="AU76" s="12">
        <v>4.0</v>
      </c>
      <c r="AV76" s="12">
        <v>4.0</v>
      </c>
      <c r="AW76" s="17">
        <v>4.0</v>
      </c>
      <c r="AX76" s="12">
        <v>4.0</v>
      </c>
      <c r="AY76" s="12">
        <v>4.0</v>
      </c>
      <c r="AZ76" s="12">
        <v>4.0</v>
      </c>
      <c r="BA76" s="12">
        <v>4.0</v>
      </c>
      <c r="BB76" s="12">
        <v>4.0</v>
      </c>
      <c r="BC76" s="17">
        <v>4.0</v>
      </c>
      <c r="BD76" s="12">
        <v>4.0</v>
      </c>
      <c r="BE76" s="16">
        <v>7.0</v>
      </c>
      <c r="BF76" s="12">
        <v>4.0</v>
      </c>
      <c r="BG76" s="12">
        <v>4.0</v>
      </c>
      <c r="BH76" s="18">
        <v>4.0</v>
      </c>
      <c r="BI76" s="17">
        <v>49.0</v>
      </c>
      <c r="BJ76" s="18">
        <v>51.0</v>
      </c>
      <c r="BK76" s="17">
        <v>45.0</v>
      </c>
      <c r="BL76" s="18">
        <v>55.0</v>
      </c>
      <c r="BM76" s="1">
        <v>49.0</v>
      </c>
      <c r="BN76" s="1">
        <v>51.0</v>
      </c>
      <c r="BO76" s="17">
        <v>49.0</v>
      </c>
      <c r="BP76" s="18">
        <v>51.0</v>
      </c>
      <c r="BQ76" s="19">
        <v>46.0</v>
      </c>
      <c r="BR76" s="20">
        <v>54.0</v>
      </c>
      <c r="BS76" s="12">
        <v>57.0</v>
      </c>
      <c r="BT76" s="32" t="s">
        <v>64</v>
      </c>
    </row>
    <row r="77" ht="15.75" customHeight="1">
      <c r="A77" s="1">
        <v>4.0</v>
      </c>
      <c r="B77" s="1">
        <v>4.0</v>
      </c>
      <c r="C77" s="1">
        <v>4.0</v>
      </c>
      <c r="D77" s="1">
        <v>4.0</v>
      </c>
      <c r="E77" s="1">
        <v>4.0</v>
      </c>
      <c r="F77" s="1">
        <v>4.0</v>
      </c>
      <c r="G77" s="17">
        <v>4.0</v>
      </c>
      <c r="H77" s="1">
        <v>4.0</v>
      </c>
      <c r="I77" s="1">
        <v>4.0</v>
      </c>
      <c r="J77" s="1">
        <v>4.0</v>
      </c>
      <c r="K77" s="1">
        <v>4.0</v>
      </c>
      <c r="L77" s="1">
        <v>4.0</v>
      </c>
      <c r="M77" s="17">
        <v>4.0</v>
      </c>
      <c r="N77" s="12">
        <v>4.0</v>
      </c>
      <c r="O77" s="12">
        <v>4.0</v>
      </c>
      <c r="P77" s="12">
        <v>4.0</v>
      </c>
      <c r="Q77" s="12">
        <v>4.0</v>
      </c>
      <c r="R77" s="1">
        <v>4.0</v>
      </c>
      <c r="S77" s="17">
        <v>4.0</v>
      </c>
      <c r="T77" s="12">
        <v>4.0</v>
      </c>
      <c r="U77" s="12">
        <v>4.0</v>
      </c>
      <c r="V77" s="12">
        <v>4.0</v>
      </c>
      <c r="W77" s="12">
        <v>4.0</v>
      </c>
      <c r="X77" s="1">
        <v>4.0</v>
      </c>
      <c r="Y77" s="17">
        <v>4.0</v>
      </c>
      <c r="Z77" s="12">
        <v>4.0</v>
      </c>
      <c r="AA77" s="12">
        <v>4.0</v>
      </c>
      <c r="AB77" s="12">
        <v>4.0</v>
      </c>
      <c r="AC77" s="12">
        <v>4.0</v>
      </c>
      <c r="AD77" s="1">
        <v>4.0</v>
      </c>
      <c r="AE77" s="17">
        <v>4.0</v>
      </c>
      <c r="AF77" s="12">
        <v>4.0</v>
      </c>
      <c r="AG77" s="12">
        <v>4.0</v>
      </c>
      <c r="AH77" s="12">
        <v>4.0</v>
      </c>
      <c r="AI77" s="12">
        <v>4.0</v>
      </c>
      <c r="AJ77" s="12">
        <v>4.0</v>
      </c>
      <c r="AK77" s="17">
        <v>4.0</v>
      </c>
      <c r="AL77" s="12">
        <v>4.0</v>
      </c>
      <c r="AM77" s="12">
        <v>4.0</v>
      </c>
      <c r="AN77" s="12">
        <v>4.0</v>
      </c>
      <c r="AO77" s="12">
        <v>4.0</v>
      </c>
      <c r="AP77" s="12">
        <v>4.0</v>
      </c>
      <c r="AQ77" s="17">
        <v>4.0</v>
      </c>
      <c r="AR77" s="12">
        <v>4.0</v>
      </c>
      <c r="AS77" s="12">
        <v>4.0</v>
      </c>
      <c r="AT77" s="12">
        <v>4.0</v>
      </c>
      <c r="AU77" s="12">
        <v>4.0</v>
      </c>
      <c r="AV77" s="12">
        <v>4.0</v>
      </c>
      <c r="AW77" s="17">
        <v>4.0</v>
      </c>
      <c r="AX77" s="12">
        <v>4.0</v>
      </c>
      <c r="AY77" s="12">
        <v>4.0</v>
      </c>
      <c r="AZ77" s="12">
        <v>4.0</v>
      </c>
      <c r="BA77" s="12">
        <v>4.0</v>
      </c>
      <c r="BB77" s="12">
        <v>4.0</v>
      </c>
      <c r="BC77" s="17">
        <v>4.0</v>
      </c>
      <c r="BD77" s="12">
        <v>4.0</v>
      </c>
      <c r="BE77" s="12">
        <v>4.0</v>
      </c>
      <c r="BF77" s="16">
        <v>7.0</v>
      </c>
      <c r="BG77" s="12">
        <v>4.0</v>
      </c>
      <c r="BH77" s="18">
        <v>4.0</v>
      </c>
      <c r="BI77" s="17">
        <v>49.0</v>
      </c>
      <c r="BJ77" s="18">
        <v>51.0</v>
      </c>
      <c r="BK77" s="17">
        <v>45.0</v>
      </c>
      <c r="BL77" s="18">
        <v>55.0</v>
      </c>
      <c r="BM77" s="16">
        <v>46.0</v>
      </c>
      <c r="BN77" s="20">
        <v>54.0</v>
      </c>
      <c r="BO77" s="17">
        <v>49.0</v>
      </c>
      <c r="BP77" s="18">
        <v>51.0</v>
      </c>
      <c r="BQ77" s="17">
        <v>49.0</v>
      </c>
      <c r="BR77" s="18">
        <v>51.0</v>
      </c>
      <c r="BS77" s="12">
        <v>58.0</v>
      </c>
      <c r="BT77" s="33" t="s">
        <v>65</v>
      </c>
    </row>
    <row r="78" ht="15.75" customHeight="1">
      <c r="A78" s="1">
        <v>4.0</v>
      </c>
      <c r="B78" s="1">
        <v>4.0</v>
      </c>
      <c r="C78" s="1">
        <v>4.0</v>
      </c>
      <c r="D78" s="1">
        <v>4.0</v>
      </c>
      <c r="E78" s="1">
        <v>4.0</v>
      </c>
      <c r="F78" s="1">
        <v>4.0</v>
      </c>
      <c r="G78" s="17">
        <v>4.0</v>
      </c>
      <c r="H78" s="1">
        <v>4.0</v>
      </c>
      <c r="I78" s="1">
        <v>4.0</v>
      </c>
      <c r="J78" s="1">
        <v>4.0</v>
      </c>
      <c r="K78" s="1">
        <v>4.0</v>
      </c>
      <c r="L78" s="1">
        <v>4.0</v>
      </c>
      <c r="M78" s="17">
        <v>4.0</v>
      </c>
      <c r="N78" s="12">
        <v>4.0</v>
      </c>
      <c r="O78" s="12">
        <v>4.0</v>
      </c>
      <c r="P78" s="12">
        <v>4.0</v>
      </c>
      <c r="Q78" s="12">
        <v>4.0</v>
      </c>
      <c r="R78" s="1">
        <v>4.0</v>
      </c>
      <c r="S78" s="17">
        <v>4.0</v>
      </c>
      <c r="T78" s="12">
        <v>4.0</v>
      </c>
      <c r="U78" s="12">
        <v>4.0</v>
      </c>
      <c r="V78" s="12">
        <v>4.0</v>
      </c>
      <c r="W78" s="12">
        <v>4.0</v>
      </c>
      <c r="X78" s="1">
        <v>4.0</v>
      </c>
      <c r="Y78" s="17">
        <v>4.0</v>
      </c>
      <c r="Z78" s="12">
        <v>4.0</v>
      </c>
      <c r="AA78" s="12">
        <v>4.0</v>
      </c>
      <c r="AB78" s="12">
        <v>4.0</v>
      </c>
      <c r="AC78" s="12">
        <v>4.0</v>
      </c>
      <c r="AD78" s="1">
        <v>4.0</v>
      </c>
      <c r="AE78" s="17">
        <v>4.0</v>
      </c>
      <c r="AF78" s="12">
        <v>4.0</v>
      </c>
      <c r="AG78" s="12">
        <v>4.0</v>
      </c>
      <c r="AH78" s="12">
        <v>4.0</v>
      </c>
      <c r="AI78" s="12">
        <v>4.0</v>
      </c>
      <c r="AJ78" s="12">
        <v>4.0</v>
      </c>
      <c r="AK78" s="17">
        <v>4.0</v>
      </c>
      <c r="AL78" s="12">
        <v>4.0</v>
      </c>
      <c r="AM78" s="12">
        <v>4.0</v>
      </c>
      <c r="AN78" s="12">
        <v>4.0</v>
      </c>
      <c r="AO78" s="12">
        <v>4.0</v>
      </c>
      <c r="AP78" s="12">
        <v>4.0</v>
      </c>
      <c r="AQ78" s="17">
        <v>4.0</v>
      </c>
      <c r="AR78" s="12">
        <v>4.0</v>
      </c>
      <c r="AS78" s="12">
        <v>4.0</v>
      </c>
      <c r="AT78" s="12">
        <v>4.0</v>
      </c>
      <c r="AU78" s="12">
        <v>4.0</v>
      </c>
      <c r="AV78" s="12">
        <v>4.0</v>
      </c>
      <c r="AW78" s="17">
        <v>4.0</v>
      </c>
      <c r="AX78" s="12">
        <v>4.0</v>
      </c>
      <c r="AY78" s="12">
        <v>4.0</v>
      </c>
      <c r="AZ78" s="12">
        <v>4.0</v>
      </c>
      <c r="BA78" s="12">
        <v>4.0</v>
      </c>
      <c r="BB78" s="12">
        <v>4.0</v>
      </c>
      <c r="BC78" s="17">
        <v>4.0</v>
      </c>
      <c r="BD78" s="12">
        <v>4.0</v>
      </c>
      <c r="BE78" s="12">
        <v>4.0</v>
      </c>
      <c r="BF78" s="12">
        <v>4.0</v>
      </c>
      <c r="BG78" s="16">
        <v>7.0</v>
      </c>
      <c r="BH78" s="18">
        <v>4.0</v>
      </c>
      <c r="BI78" s="17">
        <v>49.0</v>
      </c>
      <c r="BJ78" s="18">
        <v>51.0</v>
      </c>
      <c r="BK78" s="19">
        <v>49.0</v>
      </c>
      <c r="BL78" s="20">
        <v>51.0</v>
      </c>
      <c r="BM78" s="1">
        <v>49.0</v>
      </c>
      <c r="BN78" s="1">
        <v>51.0</v>
      </c>
      <c r="BO78" s="17">
        <v>49.0</v>
      </c>
      <c r="BP78" s="18">
        <v>51.0</v>
      </c>
      <c r="BQ78" s="17">
        <v>49.0</v>
      </c>
      <c r="BR78" s="18">
        <v>51.0</v>
      </c>
      <c r="BS78" s="12">
        <v>59.0</v>
      </c>
      <c r="BT78" s="6" t="s">
        <v>66</v>
      </c>
    </row>
    <row r="79" ht="15.75" customHeight="1">
      <c r="A79" s="38">
        <v>4.0</v>
      </c>
      <c r="B79" s="38">
        <v>4.0</v>
      </c>
      <c r="C79" s="38">
        <v>4.0</v>
      </c>
      <c r="D79" s="38">
        <v>4.0</v>
      </c>
      <c r="E79" s="38">
        <v>4.0</v>
      </c>
      <c r="F79" s="38">
        <v>4.0</v>
      </c>
      <c r="G79" s="36">
        <v>4.0</v>
      </c>
      <c r="H79" s="38">
        <v>4.0</v>
      </c>
      <c r="I79" s="38">
        <v>4.0</v>
      </c>
      <c r="J79" s="38">
        <v>4.0</v>
      </c>
      <c r="K79" s="38">
        <v>4.0</v>
      </c>
      <c r="L79" s="38">
        <v>4.0</v>
      </c>
      <c r="M79" s="36">
        <v>4.0</v>
      </c>
      <c r="N79" s="38">
        <v>4.0</v>
      </c>
      <c r="O79" s="38">
        <v>4.0</v>
      </c>
      <c r="P79" s="38">
        <v>4.0</v>
      </c>
      <c r="Q79" s="38">
        <v>4.0</v>
      </c>
      <c r="R79" s="37">
        <v>4.0</v>
      </c>
      <c r="S79" s="38">
        <v>4.0</v>
      </c>
      <c r="T79" s="38">
        <v>4.0</v>
      </c>
      <c r="U79" s="38">
        <v>4.0</v>
      </c>
      <c r="V79" s="38">
        <v>4.0</v>
      </c>
      <c r="W79" s="38">
        <v>4.0</v>
      </c>
      <c r="X79" s="38">
        <v>4.0</v>
      </c>
      <c r="Y79" s="36">
        <v>4.0</v>
      </c>
      <c r="Z79" s="38">
        <v>4.0</v>
      </c>
      <c r="AA79" s="38">
        <v>4.0</v>
      </c>
      <c r="AB79" s="38">
        <v>4.0</v>
      </c>
      <c r="AC79" s="38">
        <v>4.0</v>
      </c>
      <c r="AD79" s="38">
        <v>4.0</v>
      </c>
      <c r="AE79" s="36">
        <v>4.0</v>
      </c>
      <c r="AF79" s="38">
        <v>4.0</v>
      </c>
      <c r="AG79" s="38">
        <v>4.0</v>
      </c>
      <c r="AH79" s="38">
        <v>4.0</v>
      </c>
      <c r="AI79" s="38">
        <v>4.0</v>
      </c>
      <c r="AJ79" s="38">
        <v>4.0</v>
      </c>
      <c r="AK79" s="36">
        <v>4.0</v>
      </c>
      <c r="AL79" s="38">
        <v>4.0</v>
      </c>
      <c r="AM79" s="38">
        <v>4.0</v>
      </c>
      <c r="AN79" s="38">
        <v>4.0</v>
      </c>
      <c r="AO79" s="38">
        <v>4.0</v>
      </c>
      <c r="AP79" s="37">
        <v>4.0</v>
      </c>
      <c r="AQ79" s="38">
        <v>4.0</v>
      </c>
      <c r="AR79" s="38">
        <v>4.0</v>
      </c>
      <c r="AS79" s="38">
        <v>4.0</v>
      </c>
      <c r="AT79" s="38">
        <v>4.0</v>
      </c>
      <c r="AU79" s="38">
        <v>4.0</v>
      </c>
      <c r="AV79" s="38">
        <v>4.0</v>
      </c>
      <c r="AW79" s="36">
        <v>4.0</v>
      </c>
      <c r="AX79" s="38">
        <v>4.0</v>
      </c>
      <c r="AY79" s="38">
        <v>4.0</v>
      </c>
      <c r="AZ79" s="38">
        <v>4.0</v>
      </c>
      <c r="BA79" s="38">
        <v>4.0</v>
      </c>
      <c r="BB79" s="37">
        <v>4.0</v>
      </c>
      <c r="BC79" s="36">
        <v>4.0</v>
      </c>
      <c r="BD79" s="38">
        <v>4.0</v>
      </c>
      <c r="BE79" s="38">
        <v>4.0</v>
      </c>
      <c r="BF79" s="38">
        <v>4.0</v>
      </c>
      <c r="BG79" s="38">
        <v>4.0</v>
      </c>
      <c r="BH79" s="35">
        <v>7.0</v>
      </c>
      <c r="BI79" s="34">
        <v>54.0</v>
      </c>
      <c r="BJ79" s="35">
        <v>46.0</v>
      </c>
      <c r="BK79" s="36">
        <v>45.0</v>
      </c>
      <c r="BL79" s="37">
        <v>55.0</v>
      </c>
      <c r="BM79" s="38">
        <v>49.0</v>
      </c>
      <c r="BN79" s="38">
        <v>51.0</v>
      </c>
      <c r="BO79" s="36">
        <v>49.0</v>
      </c>
      <c r="BP79" s="37">
        <v>51.0</v>
      </c>
      <c r="BQ79" s="36">
        <v>49.0</v>
      </c>
      <c r="BR79" s="37">
        <v>51.0</v>
      </c>
      <c r="BS79" s="38">
        <v>60.0</v>
      </c>
      <c r="BT79" s="4" t="s">
        <v>67</v>
      </c>
    </row>
    <row r="80" ht="15.75" customHeight="1">
      <c r="G80" s="17"/>
      <c r="H80" s="12"/>
      <c r="I80" s="12"/>
      <c r="J80" s="12"/>
      <c r="K80" s="12"/>
      <c r="L80" s="18"/>
      <c r="S80" s="17"/>
      <c r="T80" s="12"/>
      <c r="U80" s="12"/>
      <c r="V80" s="12"/>
      <c r="W80" s="12"/>
      <c r="X80" s="18"/>
      <c r="BI80" s="17"/>
      <c r="BJ80" s="18"/>
      <c r="BK80" s="17"/>
      <c r="BL80" s="18"/>
      <c r="BO80" s="17"/>
      <c r="BP80" s="18"/>
      <c r="BR80" s="18"/>
      <c r="BT80" s="12"/>
    </row>
    <row r="81" ht="15.75" customHeight="1">
      <c r="G81" s="17"/>
      <c r="H81" s="12"/>
      <c r="I81" s="12"/>
      <c r="J81" s="12"/>
      <c r="K81" s="12"/>
      <c r="L81" s="18"/>
      <c r="S81" s="17"/>
      <c r="T81" s="12"/>
      <c r="U81" s="12"/>
      <c r="V81" s="12"/>
      <c r="W81" s="12"/>
      <c r="X81" s="18"/>
      <c r="BI81" s="17"/>
      <c r="BJ81" s="18"/>
      <c r="BK81" s="17"/>
      <c r="BL81" s="18"/>
      <c r="BO81" s="17"/>
      <c r="BP81" s="18"/>
      <c r="BR81" s="18"/>
      <c r="BT81" s="12"/>
    </row>
    <row r="82" ht="15.75" customHeight="1">
      <c r="G82" s="17"/>
      <c r="H82" s="12"/>
      <c r="I82" s="12"/>
      <c r="J82" s="12"/>
      <c r="K82" s="12"/>
      <c r="L82" s="18"/>
      <c r="S82" s="17"/>
      <c r="T82" s="12"/>
      <c r="U82" s="12"/>
      <c r="V82" s="12"/>
      <c r="W82" s="12"/>
      <c r="X82" s="18"/>
      <c r="BI82" s="17"/>
      <c r="BJ82" s="18"/>
      <c r="BK82" s="17"/>
      <c r="BL82" s="18"/>
      <c r="BO82" s="17"/>
      <c r="BP82" s="18"/>
      <c r="BR82" s="18"/>
      <c r="BT82" s="12"/>
    </row>
    <row r="83" ht="15.75" customHeight="1">
      <c r="G83" s="17"/>
      <c r="H83" s="12"/>
      <c r="I83" s="12"/>
      <c r="J83" s="12"/>
      <c r="K83" s="12"/>
      <c r="L83" s="18"/>
      <c r="S83" s="17"/>
      <c r="T83" s="12"/>
      <c r="U83" s="12"/>
      <c r="V83" s="12"/>
      <c r="W83" s="12"/>
      <c r="X83" s="18"/>
      <c r="BI83" s="17"/>
      <c r="BJ83" s="18"/>
      <c r="BK83" s="17"/>
      <c r="BL83" s="18"/>
      <c r="BO83" s="17"/>
      <c r="BP83" s="18"/>
      <c r="BR83" s="18"/>
      <c r="BT83" s="12"/>
    </row>
    <row r="84" ht="15.75" customHeight="1">
      <c r="G84" s="17"/>
      <c r="H84" s="12"/>
      <c r="I84" s="12"/>
      <c r="J84" s="12"/>
      <c r="K84" s="12"/>
      <c r="L84" s="18"/>
      <c r="S84" s="17"/>
      <c r="T84" s="12"/>
      <c r="U84" s="12"/>
      <c r="V84" s="12"/>
      <c r="W84" s="12"/>
      <c r="X84" s="18"/>
      <c r="BI84" s="17"/>
      <c r="BJ84" s="18"/>
      <c r="BK84" s="17"/>
      <c r="BL84" s="18"/>
      <c r="BO84" s="17"/>
      <c r="BP84" s="18"/>
      <c r="BR84" s="18"/>
      <c r="BT84" s="12"/>
    </row>
    <row r="85" ht="15.75" customHeight="1">
      <c r="G85" s="17"/>
      <c r="H85" s="12"/>
      <c r="I85" s="12"/>
      <c r="J85" s="12"/>
      <c r="K85" s="12"/>
      <c r="L85" s="18"/>
      <c r="S85" s="17"/>
      <c r="T85" s="12"/>
      <c r="U85" s="12"/>
      <c r="V85" s="12"/>
      <c r="W85" s="12"/>
      <c r="X85" s="18"/>
      <c r="BI85" s="17"/>
      <c r="BJ85" s="18"/>
      <c r="BK85" s="17"/>
      <c r="BL85" s="18"/>
      <c r="BO85" s="17"/>
      <c r="BP85" s="18"/>
      <c r="BR85" s="18"/>
      <c r="BT85" s="12"/>
    </row>
    <row r="86" ht="15.75" customHeight="1">
      <c r="G86" s="17"/>
      <c r="H86" s="12"/>
      <c r="I86" s="12"/>
      <c r="J86" s="12"/>
      <c r="K86" s="12"/>
      <c r="L86" s="18"/>
      <c r="S86" s="17"/>
      <c r="T86" s="12"/>
      <c r="U86" s="12"/>
      <c r="V86" s="12"/>
      <c r="W86" s="12"/>
      <c r="X86" s="18"/>
      <c r="BI86" s="17"/>
      <c r="BJ86" s="18"/>
      <c r="BK86" s="17"/>
      <c r="BL86" s="18"/>
      <c r="BO86" s="17"/>
      <c r="BP86" s="18"/>
      <c r="BR86" s="18"/>
      <c r="BT86" s="12"/>
    </row>
    <row r="87" ht="15.75" customHeight="1">
      <c r="G87" s="17"/>
      <c r="H87" s="12"/>
      <c r="I87" s="12"/>
      <c r="J87" s="12"/>
      <c r="K87" s="12"/>
      <c r="L87" s="18"/>
      <c r="S87" s="17"/>
      <c r="T87" s="12"/>
      <c r="U87" s="12"/>
      <c r="V87" s="12"/>
      <c r="W87" s="12"/>
      <c r="X87" s="18"/>
      <c r="BI87" s="17"/>
      <c r="BJ87" s="18"/>
      <c r="BK87" s="17"/>
      <c r="BL87" s="18"/>
      <c r="BO87" s="17"/>
      <c r="BP87" s="18"/>
      <c r="BR87" s="18"/>
      <c r="BT87" s="12"/>
    </row>
    <row r="88" ht="15.75" customHeight="1">
      <c r="G88" s="17"/>
      <c r="H88" s="12"/>
      <c r="I88" s="12"/>
      <c r="J88" s="12"/>
      <c r="K88" s="12"/>
      <c r="L88" s="18"/>
      <c r="S88" s="17"/>
      <c r="T88" s="12"/>
      <c r="U88" s="12"/>
      <c r="V88" s="12"/>
      <c r="W88" s="12"/>
      <c r="X88" s="18"/>
      <c r="BI88" s="17"/>
      <c r="BJ88" s="18"/>
      <c r="BK88" s="17"/>
      <c r="BL88" s="18"/>
      <c r="BO88" s="17"/>
      <c r="BP88" s="18"/>
      <c r="BR88" s="18"/>
      <c r="BT88" s="12"/>
    </row>
    <row r="89" ht="15.75" customHeight="1">
      <c r="G89" s="17"/>
      <c r="H89" s="12"/>
      <c r="I89" s="12"/>
      <c r="J89" s="12"/>
      <c r="K89" s="12"/>
      <c r="L89" s="18"/>
      <c r="S89" s="17"/>
      <c r="T89" s="12"/>
      <c r="U89" s="12"/>
      <c r="V89" s="12"/>
      <c r="W89" s="12"/>
      <c r="X89" s="18"/>
      <c r="BI89" s="17"/>
      <c r="BJ89" s="18"/>
      <c r="BK89" s="17"/>
      <c r="BL89" s="18"/>
      <c r="BO89" s="17"/>
      <c r="BP89" s="18"/>
      <c r="BR89" s="18"/>
      <c r="BT89" s="12"/>
    </row>
    <row r="90" ht="15.75" customHeight="1">
      <c r="G90" s="17"/>
      <c r="H90" s="12"/>
      <c r="I90" s="12"/>
      <c r="J90" s="12"/>
      <c r="K90" s="12"/>
      <c r="L90" s="18"/>
      <c r="S90" s="17"/>
      <c r="T90" s="12"/>
      <c r="U90" s="12"/>
      <c r="V90" s="12"/>
      <c r="W90" s="12"/>
      <c r="X90" s="18"/>
      <c r="BI90" s="17"/>
      <c r="BJ90" s="18"/>
      <c r="BK90" s="17"/>
      <c r="BL90" s="18"/>
      <c r="BO90" s="17"/>
      <c r="BP90" s="18"/>
      <c r="BR90" s="18"/>
      <c r="BT90" s="12"/>
    </row>
    <row r="91" ht="15.75" customHeight="1">
      <c r="G91" s="17"/>
      <c r="H91" s="12"/>
      <c r="I91" s="12"/>
      <c r="J91" s="12"/>
      <c r="K91" s="12"/>
      <c r="L91" s="18"/>
      <c r="S91" s="17"/>
      <c r="T91" s="12"/>
      <c r="U91" s="12"/>
      <c r="V91" s="12"/>
      <c r="W91" s="12"/>
      <c r="X91" s="18"/>
      <c r="BI91" s="17"/>
      <c r="BJ91" s="18"/>
      <c r="BK91" s="17"/>
      <c r="BL91" s="18"/>
      <c r="BO91" s="17"/>
      <c r="BP91" s="18"/>
      <c r="BR91" s="18"/>
      <c r="BT91" s="12"/>
    </row>
    <row r="92" ht="15.75" customHeight="1">
      <c r="G92" s="17"/>
      <c r="H92" s="12"/>
      <c r="I92" s="12"/>
      <c r="J92" s="12"/>
      <c r="K92" s="12"/>
      <c r="L92" s="18"/>
      <c r="S92" s="17"/>
      <c r="T92" s="12"/>
      <c r="U92" s="12"/>
      <c r="V92" s="12"/>
      <c r="W92" s="12"/>
      <c r="X92" s="18"/>
      <c r="BI92" s="17"/>
      <c r="BJ92" s="18"/>
      <c r="BK92" s="17"/>
      <c r="BL92" s="18"/>
      <c r="BO92" s="17"/>
      <c r="BP92" s="18"/>
      <c r="BR92" s="18"/>
      <c r="BT92" s="12"/>
    </row>
    <row r="93" ht="15.75" customHeight="1">
      <c r="G93" s="17"/>
      <c r="H93" s="12"/>
      <c r="I93" s="12"/>
      <c r="J93" s="12"/>
      <c r="K93" s="12"/>
      <c r="L93" s="18"/>
      <c r="S93" s="17"/>
      <c r="T93" s="12"/>
      <c r="U93" s="12"/>
      <c r="V93" s="12"/>
      <c r="W93" s="12"/>
      <c r="X93" s="18"/>
      <c r="BI93" s="17"/>
      <c r="BJ93" s="18"/>
      <c r="BK93" s="17"/>
      <c r="BL93" s="18"/>
      <c r="BO93" s="17"/>
      <c r="BP93" s="18"/>
      <c r="BR93" s="18"/>
      <c r="BT93" s="12"/>
    </row>
    <row r="94" ht="15.75" customHeight="1">
      <c r="G94" s="17"/>
      <c r="H94" s="12"/>
      <c r="I94" s="12"/>
      <c r="J94" s="12"/>
      <c r="K94" s="12"/>
      <c r="L94" s="18"/>
      <c r="S94" s="17"/>
      <c r="T94" s="12"/>
      <c r="U94" s="12"/>
      <c r="V94" s="12"/>
      <c r="W94" s="12"/>
      <c r="X94" s="18"/>
      <c r="BI94" s="17"/>
      <c r="BJ94" s="18"/>
      <c r="BK94" s="17"/>
      <c r="BL94" s="18"/>
      <c r="BO94" s="17"/>
      <c r="BP94" s="18"/>
      <c r="BR94" s="18"/>
      <c r="BT94" s="12"/>
    </row>
    <row r="95" ht="15.75" customHeight="1">
      <c r="G95" s="17"/>
      <c r="H95" s="12"/>
      <c r="I95" s="12"/>
      <c r="J95" s="12"/>
      <c r="K95" s="12"/>
      <c r="L95" s="18"/>
      <c r="S95" s="17"/>
      <c r="T95" s="12"/>
      <c r="U95" s="12"/>
      <c r="V95" s="12"/>
      <c r="W95" s="12"/>
      <c r="X95" s="18"/>
      <c r="BI95" s="17"/>
      <c r="BJ95" s="18"/>
      <c r="BK95" s="17"/>
      <c r="BL95" s="18"/>
      <c r="BO95" s="17"/>
      <c r="BP95" s="18"/>
      <c r="BR95" s="18"/>
      <c r="BT95" s="12"/>
    </row>
    <row r="96" ht="15.75" customHeight="1">
      <c r="G96" s="17"/>
      <c r="H96" s="12"/>
      <c r="I96" s="12"/>
      <c r="J96" s="12"/>
      <c r="K96" s="12"/>
      <c r="L96" s="18"/>
      <c r="S96" s="17"/>
      <c r="T96" s="12"/>
      <c r="U96" s="12"/>
      <c r="V96" s="12"/>
      <c r="W96" s="12"/>
      <c r="X96" s="18"/>
      <c r="BI96" s="17"/>
      <c r="BJ96" s="18"/>
      <c r="BK96" s="17"/>
      <c r="BL96" s="18"/>
      <c r="BO96" s="17"/>
      <c r="BP96" s="18"/>
      <c r="BR96" s="18"/>
      <c r="BT96" s="12"/>
    </row>
    <row r="97" ht="15.75" customHeight="1">
      <c r="G97" s="17"/>
      <c r="H97" s="12"/>
      <c r="I97" s="12"/>
      <c r="J97" s="12"/>
      <c r="K97" s="12"/>
      <c r="L97" s="18"/>
      <c r="S97" s="17"/>
      <c r="T97" s="12"/>
      <c r="U97" s="12"/>
      <c r="V97" s="12"/>
      <c r="W97" s="12"/>
      <c r="X97" s="18"/>
      <c r="BI97" s="17"/>
      <c r="BJ97" s="18"/>
      <c r="BK97" s="17"/>
      <c r="BL97" s="18"/>
      <c r="BO97" s="17"/>
      <c r="BP97" s="18"/>
      <c r="BR97" s="18"/>
      <c r="BT97" s="12"/>
    </row>
    <row r="98" ht="15.75" customHeight="1">
      <c r="G98" s="17"/>
      <c r="H98" s="12"/>
      <c r="I98" s="12"/>
      <c r="J98" s="12"/>
      <c r="K98" s="12"/>
      <c r="L98" s="18"/>
      <c r="S98" s="17"/>
      <c r="T98" s="12"/>
      <c r="U98" s="12"/>
      <c r="V98" s="12"/>
      <c r="W98" s="12"/>
      <c r="X98" s="18"/>
      <c r="BI98" s="17"/>
      <c r="BJ98" s="18"/>
      <c r="BK98" s="17"/>
      <c r="BL98" s="18"/>
      <c r="BO98" s="17"/>
      <c r="BP98" s="18"/>
      <c r="BR98" s="18"/>
      <c r="BT98" s="12"/>
    </row>
    <row r="99" ht="15.75" customHeight="1">
      <c r="G99" s="17"/>
      <c r="H99" s="12"/>
      <c r="I99" s="12"/>
      <c r="J99" s="12"/>
      <c r="K99" s="12"/>
      <c r="L99" s="18"/>
      <c r="S99" s="17"/>
      <c r="T99" s="12"/>
      <c r="U99" s="12"/>
      <c r="V99" s="12"/>
      <c r="W99" s="12"/>
      <c r="X99" s="18"/>
      <c r="BI99" s="17"/>
      <c r="BJ99" s="18"/>
      <c r="BK99" s="17"/>
      <c r="BL99" s="18"/>
      <c r="BO99" s="17"/>
      <c r="BP99" s="18"/>
      <c r="BR99" s="18"/>
      <c r="BT99" s="12"/>
    </row>
    <row r="100" ht="15.75" customHeight="1">
      <c r="G100" s="17"/>
      <c r="H100" s="12"/>
      <c r="I100" s="12"/>
      <c r="J100" s="12"/>
      <c r="K100" s="12"/>
      <c r="L100" s="18"/>
      <c r="S100" s="17"/>
      <c r="T100" s="12"/>
      <c r="U100" s="12"/>
      <c r="V100" s="12"/>
      <c r="W100" s="12"/>
      <c r="X100" s="18"/>
      <c r="BI100" s="17"/>
      <c r="BJ100" s="18"/>
      <c r="BK100" s="17"/>
      <c r="BL100" s="18"/>
      <c r="BO100" s="17"/>
      <c r="BP100" s="18"/>
      <c r="BR100" s="18"/>
      <c r="BT100" s="12"/>
    </row>
    <row r="101" ht="15.75" customHeight="1">
      <c r="G101" s="17"/>
      <c r="H101" s="12"/>
      <c r="I101" s="12"/>
      <c r="J101" s="12"/>
      <c r="K101" s="12"/>
      <c r="L101" s="18"/>
      <c r="S101" s="17"/>
      <c r="T101" s="12"/>
      <c r="U101" s="12"/>
      <c r="V101" s="12"/>
      <c r="W101" s="12"/>
      <c r="X101" s="18"/>
      <c r="BI101" s="17"/>
      <c r="BJ101" s="18"/>
      <c r="BK101" s="17"/>
      <c r="BL101" s="18"/>
      <c r="BO101" s="17"/>
      <c r="BP101" s="18"/>
      <c r="BR101" s="18"/>
      <c r="BT101" s="12"/>
    </row>
    <row r="102" ht="15.75" customHeight="1">
      <c r="G102" s="17"/>
      <c r="H102" s="12"/>
      <c r="I102" s="12"/>
      <c r="J102" s="12"/>
      <c r="K102" s="12"/>
      <c r="L102" s="18"/>
      <c r="S102" s="17"/>
      <c r="T102" s="12"/>
      <c r="U102" s="12"/>
      <c r="V102" s="12"/>
      <c r="W102" s="12"/>
      <c r="X102" s="18"/>
      <c r="BI102" s="17"/>
      <c r="BJ102" s="18"/>
      <c r="BK102" s="17"/>
      <c r="BL102" s="18"/>
      <c r="BO102" s="17"/>
      <c r="BP102" s="18"/>
      <c r="BR102" s="18"/>
      <c r="BT102" s="12"/>
    </row>
    <row r="103" ht="15.75" customHeight="1">
      <c r="G103" s="17"/>
      <c r="H103" s="12"/>
      <c r="I103" s="12"/>
      <c r="J103" s="12"/>
      <c r="K103" s="12"/>
      <c r="L103" s="18"/>
      <c r="S103" s="17"/>
      <c r="T103" s="12"/>
      <c r="U103" s="12"/>
      <c r="V103" s="12"/>
      <c r="W103" s="12"/>
      <c r="X103" s="18"/>
      <c r="BI103" s="17"/>
      <c r="BJ103" s="18"/>
      <c r="BK103" s="17"/>
      <c r="BL103" s="18"/>
      <c r="BO103" s="17"/>
      <c r="BP103" s="18"/>
      <c r="BR103" s="18"/>
      <c r="BT103" s="12"/>
    </row>
    <row r="104" ht="15.75" customHeight="1">
      <c r="G104" s="17"/>
      <c r="H104" s="12"/>
      <c r="I104" s="12"/>
      <c r="J104" s="12"/>
      <c r="K104" s="12"/>
      <c r="L104" s="18"/>
      <c r="S104" s="17"/>
      <c r="T104" s="12"/>
      <c r="U104" s="12"/>
      <c r="V104" s="12"/>
      <c r="W104" s="12"/>
      <c r="X104" s="18"/>
      <c r="BI104" s="17"/>
      <c r="BJ104" s="18"/>
      <c r="BK104" s="17"/>
      <c r="BL104" s="18"/>
      <c r="BO104" s="17"/>
      <c r="BP104" s="18"/>
      <c r="BR104" s="18"/>
      <c r="BT104" s="12"/>
    </row>
    <row r="105" ht="15.75" customHeight="1">
      <c r="G105" s="17"/>
      <c r="H105" s="12"/>
      <c r="I105" s="12"/>
      <c r="J105" s="12"/>
      <c r="K105" s="12"/>
      <c r="L105" s="18"/>
      <c r="S105" s="17"/>
      <c r="T105" s="12"/>
      <c r="U105" s="12"/>
      <c r="V105" s="12"/>
      <c r="W105" s="12"/>
      <c r="X105" s="18"/>
      <c r="BI105" s="17"/>
      <c r="BJ105" s="18"/>
      <c r="BK105" s="17"/>
      <c r="BL105" s="18"/>
      <c r="BO105" s="17"/>
      <c r="BP105" s="18"/>
      <c r="BR105" s="18"/>
      <c r="BT105" s="12"/>
    </row>
    <row r="106" ht="15.75" customHeight="1">
      <c r="G106" s="17"/>
      <c r="H106" s="12"/>
      <c r="I106" s="12"/>
      <c r="J106" s="12"/>
      <c r="K106" s="12"/>
      <c r="L106" s="18"/>
      <c r="S106" s="17"/>
      <c r="T106" s="12"/>
      <c r="U106" s="12"/>
      <c r="V106" s="12"/>
      <c r="W106" s="12"/>
      <c r="X106" s="18"/>
      <c r="BI106" s="17"/>
      <c r="BJ106" s="18"/>
      <c r="BK106" s="17"/>
      <c r="BL106" s="18"/>
      <c r="BO106" s="17"/>
      <c r="BP106" s="18"/>
      <c r="BR106" s="18"/>
      <c r="BT106" s="12"/>
    </row>
    <row r="107" ht="15.75" customHeight="1">
      <c r="G107" s="17"/>
      <c r="H107" s="12"/>
      <c r="I107" s="12"/>
      <c r="J107" s="12"/>
      <c r="K107" s="12"/>
      <c r="L107" s="18"/>
      <c r="S107" s="17"/>
      <c r="T107" s="12"/>
      <c r="U107" s="12"/>
      <c r="V107" s="12"/>
      <c r="W107" s="12"/>
      <c r="X107" s="18"/>
      <c r="BI107" s="17"/>
      <c r="BJ107" s="18"/>
      <c r="BK107" s="17"/>
      <c r="BL107" s="18"/>
      <c r="BO107" s="17"/>
      <c r="BP107" s="18"/>
      <c r="BR107" s="18"/>
      <c r="BT107" s="12"/>
    </row>
    <row r="108" ht="15.75" customHeight="1">
      <c r="G108" s="17"/>
      <c r="H108" s="12"/>
      <c r="I108" s="12"/>
      <c r="J108" s="12"/>
      <c r="K108" s="12"/>
      <c r="L108" s="18"/>
      <c r="S108" s="17"/>
      <c r="T108" s="12"/>
      <c r="U108" s="12"/>
      <c r="V108" s="12"/>
      <c r="W108" s="12"/>
      <c r="X108" s="18"/>
      <c r="BI108" s="17"/>
      <c r="BJ108" s="18"/>
      <c r="BK108" s="17"/>
      <c r="BL108" s="18"/>
      <c r="BO108" s="17"/>
      <c r="BP108" s="18"/>
      <c r="BR108" s="18"/>
      <c r="BT108" s="12"/>
    </row>
    <row r="109" ht="15.75" customHeight="1">
      <c r="G109" s="17"/>
      <c r="H109" s="12"/>
      <c r="I109" s="12"/>
      <c r="J109" s="12"/>
      <c r="K109" s="12"/>
      <c r="L109" s="18"/>
      <c r="S109" s="17"/>
      <c r="T109" s="12"/>
      <c r="U109" s="12"/>
      <c r="V109" s="12"/>
      <c r="W109" s="12"/>
      <c r="X109" s="18"/>
      <c r="BI109" s="17"/>
      <c r="BJ109" s="18"/>
      <c r="BK109" s="17"/>
      <c r="BL109" s="18"/>
      <c r="BO109" s="17"/>
      <c r="BP109" s="18"/>
      <c r="BR109" s="18"/>
      <c r="BT109" s="12"/>
    </row>
    <row r="110" ht="15.75" customHeight="1">
      <c r="G110" s="17"/>
      <c r="H110" s="12"/>
      <c r="I110" s="12"/>
      <c r="J110" s="12"/>
      <c r="K110" s="12"/>
      <c r="L110" s="18"/>
      <c r="S110" s="17"/>
      <c r="T110" s="12"/>
      <c r="U110" s="12"/>
      <c r="V110" s="12"/>
      <c r="W110" s="12"/>
      <c r="X110" s="18"/>
      <c r="BI110" s="17"/>
      <c r="BJ110" s="18"/>
      <c r="BK110" s="17"/>
      <c r="BL110" s="18"/>
      <c r="BO110" s="17"/>
      <c r="BP110" s="18"/>
      <c r="BR110" s="18"/>
      <c r="BT110" s="12"/>
    </row>
    <row r="111" ht="15.75" customHeight="1">
      <c r="G111" s="17"/>
      <c r="H111" s="12"/>
      <c r="I111" s="12"/>
      <c r="J111" s="12"/>
      <c r="K111" s="12"/>
      <c r="L111" s="18"/>
      <c r="S111" s="17"/>
      <c r="T111" s="12"/>
      <c r="U111" s="12"/>
      <c r="V111" s="12"/>
      <c r="W111" s="12"/>
      <c r="X111" s="18"/>
      <c r="BI111" s="17"/>
      <c r="BJ111" s="18"/>
      <c r="BK111" s="17"/>
      <c r="BL111" s="18"/>
      <c r="BO111" s="17"/>
      <c r="BP111" s="18"/>
      <c r="BR111" s="18"/>
      <c r="BT111" s="12"/>
    </row>
    <row r="112" ht="15.75" customHeight="1">
      <c r="G112" s="17"/>
      <c r="H112" s="12"/>
      <c r="I112" s="12"/>
      <c r="J112" s="12"/>
      <c r="K112" s="12"/>
      <c r="L112" s="18"/>
      <c r="S112" s="17"/>
      <c r="T112" s="12"/>
      <c r="U112" s="12"/>
      <c r="V112" s="12"/>
      <c r="W112" s="12"/>
      <c r="X112" s="18"/>
      <c r="BI112" s="17"/>
      <c r="BJ112" s="18"/>
      <c r="BK112" s="17"/>
      <c r="BL112" s="18"/>
      <c r="BO112" s="17"/>
      <c r="BP112" s="18"/>
      <c r="BR112" s="18"/>
      <c r="BT112" s="12"/>
    </row>
    <row r="113" ht="15.75" customHeight="1">
      <c r="G113" s="17"/>
      <c r="H113" s="12"/>
      <c r="I113" s="12"/>
      <c r="J113" s="12"/>
      <c r="K113" s="12"/>
      <c r="L113" s="18"/>
      <c r="S113" s="17"/>
      <c r="T113" s="12"/>
      <c r="U113" s="12"/>
      <c r="V113" s="12"/>
      <c r="W113" s="12"/>
      <c r="X113" s="18"/>
      <c r="BI113" s="17"/>
      <c r="BJ113" s="18"/>
      <c r="BK113" s="17"/>
      <c r="BL113" s="18"/>
      <c r="BO113" s="17"/>
      <c r="BP113" s="18"/>
      <c r="BR113" s="18"/>
      <c r="BT113" s="12"/>
    </row>
    <row r="114" ht="15.75" customHeight="1">
      <c r="G114" s="17"/>
      <c r="H114" s="12"/>
      <c r="I114" s="12"/>
      <c r="J114" s="12"/>
      <c r="K114" s="12"/>
      <c r="L114" s="18"/>
      <c r="S114" s="17"/>
      <c r="T114" s="12"/>
      <c r="U114" s="12"/>
      <c r="V114" s="12"/>
      <c r="W114" s="12"/>
      <c r="X114" s="18"/>
      <c r="BI114" s="17"/>
      <c r="BJ114" s="18"/>
      <c r="BK114" s="17"/>
      <c r="BL114" s="18"/>
      <c r="BO114" s="17"/>
      <c r="BP114" s="18"/>
      <c r="BR114" s="18"/>
      <c r="BT114" s="12"/>
    </row>
    <row r="115" ht="15.75" customHeight="1">
      <c r="G115" s="17"/>
      <c r="H115" s="12"/>
      <c r="I115" s="12"/>
      <c r="J115" s="12"/>
      <c r="K115" s="12"/>
      <c r="L115" s="18"/>
      <c r="S115" s="17"/>
      <c r="T115" s="12"/>
      <c r="U115" s="12"/>
      <c r="V115" s="12"/>
      <c r="W115" s="12"/>
      <c r="X115" s="18"/>
      <c r="BI115" s="17"/>
      <c r="BJ115" s="18"/>
      <c r="BK115" s="17"/>
      <c r="BL115" s="18"/>
      <c r="BO115" s="17"/>
      <c r="BP115" s="18"/>
      <c r="BR115" s="18"/>
      <c r="BT115" s="12"/>
    </row>
    <row r="116" ht="15.75" customHeight="1">
      <c r="G116" s="17"/>
      <c r="H116" s="12"/>
      <c r="I116" s="12"/>
      <c r="J116" s="12"/>
      <c r="K116" s="12"/>
      <c r="L116" s="18"/>
      <c r="S116" s="17"/>
      <c r="T116" s="12"/>
      <c r="U116" s="12"/>
      <c r="V116" s="12"/>
      <c r="W116" s="12"/>
      <c r="X116" s="18"/>
      <c r="BI116" s="17"/>
      <c r="BJ116" s="18"/>
      <c r="BK116" s="17"/>
      <c r="BL116" s="18"/>
      <c r="BO116" s="17"/>
      <c r="BP116" s="18"/>
      <c r="BR116" s="18"/>
      <c r="BT116" s="12"/>
    </row>
    <row r="117" ht="15.75" customHeight="1">
      <c r="G117" s="17"/>
      <c r="H117" s="12"/>
      <c r="I117" s="12"/>
      <c r="J117" s="12"/>
      <c r="K117" s="12"/>
      <c r="L117" s="18"/>
      <c r="S117" s="17"/>
      <c r="T117" s="12"/>
      <c r="U117" s="12"/>
      <c r="V117" s="12"/>
      <c r="W117" s="12"/>
      <c r="X117" s="18"/>
      <c r="BI117" s="17"/>
      <c r="BJ117" s="18"/>
      <c r="BK117" s="17"/>
      <c r="BL117" s="18"/>
      <c r="BO117" s="17"/>
      <c r="BP117" s="18"/>
      <c r="BR117" s="18"/>
      <c r="BT117" s="12"/>
    </row>
    <row r="118" ht="15.75" customHeight="1">
      <c r="G118" s="17"/>
      <c r="H118" s="12"/>
      <c r="I118" s="12"/>
      <c r="J118" s="12"/>
      <c r="K118" s="12"/>
      <c r="L118" s="18"/>
      <c r="S118" s="17"/>
      <c r="T118" s="12"/>
      <c r="U118" s="12"/>
      <c r="V118" s="12"/>
      <c r="W118" s="12"/>
      <c r="X118" s="18"/>
      <c r="BI118" s="17"/>
      <c r="BJ118" s="18"/>
      <c r="BK118" s="17"/>
      <c r="BL118" s="18"/>
      <c r="BO118" s="17"/>
      <c r="BP118" s="18"/>
      <c r="BR118" s="18"/>
      <c r="BT118" s="12"/>
    </row>
    <row r="119" ht="15.75" customHeight="1">
      <c r="G119" s="17"/>
      <c r="H119" s="12"/>
      <c r="I119" s="12"/>
      <c r="J119" s="12"/>
      <c r="K119" s="12"/>
      <c r="L119" s="18"/>
      <c r="S119" s="17"/>
      <c r="T119" s="12"/>
      <c r="U119" s="12"/>
      <c r="V119" s="12"/>
      <c r="W119" s="12"/>
      <c r="X119" s="18"/>
      <c r="BI119" s="17"/>
      <c r="BJ119" s="18"/>
      <c r="BK119" s="17"/>
      <c r="BL119" s="18"/>
      <c r="BO119" s="17"/>
      <c r="BP119" s="18"/>
      <c r="BR119" s="18"/>
      <c r="BT119" s="12"/>
    </row>
    <row r="120" ht="15.75" customHeight="1">
      <c r="G120" s="17"/>
      <c r="H120" s="12"/>
      <c r="I120" s="12"/>
      <c r="J120" s="12"/>
      <c r="K120" s="12"/>
      <c r="L120" s="18"/>
      <c r="S120" s="17"/>
      <c r="T120" s="12"/>
      <c r="U120" s="12"/>
      <c r="V120" s="12"/>
      <c r="W120" s="12"/>
      <c r="X120" s="18"/>
      <c r="BI120" s="17"/>
      <c r="BJ120" s="18"/>
      <c r="BK120" s="17"/>
      <c r="BL120" s="18"/>
      <c r="BO120" s="17"/>
      <c r="BP120" s="18"/>
      <c r="BR120" s="18"/>
      <c r="BT120" s="12"/>
    </row>
    <row r="121" ht="15.75" customHeight="1">
      <c r="G121" s="17"/>
      <c r="H121" s="12"/>
      <c r="I121" s="12"/>
      <c r="J121" s="12"/>
      <c r="K121" s="12"/>
      <c r="L121" s="18"/>
      <c r="S121" s="17"/>
      <c r="T121" s="12"/>
      <c r="U121" s="12"/>
      <c r="V121" s="12"/>
      <c r="W121" s="12"/>
      <c r="X121" s="18"/>
      <c r="BI121" s="17"/>
      <c r="BJ121" s="18"/>
      <c r="BK121" s="17"/>
      <c r="BL121" s="18"/>
      <c r="BO121" s="17"/>
      <c r="BP121" s="18"/>
      <c r="BR121" s="18"/>
      <c r="BT121" s="12"/>
    </row>
    <row r="122" ht="15.75" customHeight="1">
      <c r="G122" s="17"/>
      <c r="H122" s="12"/>
      <c r="I122" s="12"/>
      <c r="J122" s="12"/>
      <c r="K122" s="12"/>
      <c r="L122" s="18"/>
      <c r="S122" s="17"/>
      <c r="T122" s="12"/>
      <c r="U122" s="12"/>
      <c r="V122" s="12"/>
      <c r="W122" s="12"/>
      <c r="X122" s="18"/>
      <c r="BI122" s="17"/>
      <c r="BJ122" s="18"/>
      <c r="BK122" s="17"/>
      <c r="BL122" s="18"/>
      <c r="BO122" s="17"/>
      <c r="BP122" s="18"/>
      <c r="BR122" s="18"/>
      <c r="BT122" s="12"/>
    </row>
    <row r="123" ht="15.75" customHeight="1">
      <c r="G123" s="17"/>
      <c r="H123" s="12"/>
      <c r="I123" s="12"/>
      <c r="J123" s="12"/>
      <c r="K123" s="12"/>
      <c r="L123" s="18"/>
      <c r="S123" s="17"/>
      <c r="T123" s="12"/>
      <c r="U123" s="12"/>
      <c r="V123" s="12"/>
      <c r="W123" s="12"/>
      <c r="X123" s="18"/>
      <c r="BI123" s="17"/>
      <c r="BJ123" s="18"/>
      <c r="BK123" s="17"/>
      <c r="BL123" s="18"/>
      <c r="BO123" s="17"/>
      <c r="BP123" s="18"/>
      <c r="BR123" s="18"/>
      <c r="BT123" s="12"/>
    </row>
    <row r="124" ht="15.75" customHeight="1">
      <c r="G124" s="17"/>
      <c r="H124" s="12"/>
      <c r="I124" s="12"/>
      <c r="J124" s="12"/>
      <c r="K124" s="12"/>
      <c r="L124" s="18"/>
      <c r="S124" s="17"/>
      <c r="T124" s="12"/>
      <c r="U124" s="12"/>
      <c r="V124" s="12"/>
      <c r="W124" s="12"/>
      <c r="X124" s="18"/>
      <c r="BI124" s="17"/>
      <c r="BJ124" s="18"/>
      <c r="BK124" s="17"/>
      <c r="BL124" s="18"/>
      <c r="BO124" s="17"/>
      <c r="BP124" s="18"/>
      <c r="BR124" s="18"/>
      <c r="BT124" s="12"/>
    </row>
    <row r="125" ht="15.75" customHeight="1">
      <c r="G125" s="17"/>
      <c r="H125" s="12"/>
      <c r="I125" s="12"/>
      <c r="J125" s="12"/>
      <c r="K125" s="12"/>
      <c r="L125" s="18"/>
      <c r="S125" s="17"/>
      <c r="T125" s="12"/>
      <c r="U125" s="12"/>
      <c r="V125" s="12"/>
      <c r="W125" s="12"/>
      <c r="X125" s="18"/>
      <c r="BI125" s="17"/>
      <c r="BJ125" s="18"/>
      <c r="BK125" s="17"/>
      <c r="BL125" s="18"/>
      <c r="BO125" s="17"/>
      <c r="BP125" s="18"/>
      <c r="BR125" s="18"/>
      <c r="BT125" s="12"/>
    </row>
    <row r="126" ht="15.75" customHeight="1">
      <c r="G126" s="17"/>
      <c r="H126" s="12"/>
      <c r="I126" s="12"/>
      <c r="J126" s="12"/>
      <c r="K126" s="12"/>
      <c r="L126" s="18"/>
      <c r="S126" s="17"/>
      <c r="T126" s="12"/>
      <c r="U126" s="12"/>
      <c r="V126" s="12"/>
      <c r="W126" s="12"/>
      <c r="X126" s="18"/>
      <c r="BI126" s="17"/>
      <c r="BJ126" s="18"/>
      <c r="BK126" s="17"/>
      <c r="BL126" s="18"/>
      <c r="BO126" s="17"/>
      <c r="BP126" s="18"/>
      <c r="BR126" s="18"/>
      <c r="BT126" s="12"/>
    </row>
    <row r="127" ht="15.75" customHeight="1">
      <c r="G127" s="17"/>
      <c r="H127" s="12"/>
      <c r="I127" s="12"/>
      <c r="J127" s="12"/>
      <c r="K127" s="12"/>
      <c r="L127" s="18"/>
      <c r="S127" s="17"/>
      <c r="T127" s="12"/>
      <c r="U127" s="12"/>
      <c r="V127" s="12"/>
      <c r="W127" s="12"/>
      <c r="X127" s="18"/>
      <c r="BI127" s="17"/>
      <c r="BJ127" s="18"/>
      <c r="BK127" s="17"/>
      <c r="BL127" s="18"/>
      <c r="BO127" s="17"/>
      <c r="BP127" s="18"/>
      <c r="BR127" s="18"/>
      <c r="BT127" s="12"/>
    </row>
    <row r="128" ht="15.75" customHeight="1">
      <c r="G128" s="17"/>
      <c r="H128" s="12"/>
      <c r="I128" s="12"/>
      <c r="J128" s="12"/>
      <c r="K128" s="12"/>
      <c r="L128" s="18"/>
      <c r="S128" s="17"/>
      <c r="T128" s="12"/>
      <c r="U128" s="12"/>
      <c r="V128" s="12"/>
      <c r="W128" s="12"/>
      <c r="X128" s="18"/>
      <c r="BI128" s="17"/>
      <c r="BJ128" s="18"/>
      <c r="BK128" s="17"/>
      <c r="BL128" s="18"/>
      <c r="BO128" s="17"/>
      <c r="BP128" s="18"/>
      <c r="BR128" s="18"/>
      <c r="BT128" s="12"/>
    </row>
    <row r="129" ht="15.75" customHeight="1">
      <c r="G129" s="17"/>
      <c r="H129" s="12"/>
      <c r="I129" s="12"/>
      <c r="J129" s="12"/>
      <c r="K129" s="12"/>
      <c r="L129" s="18"/>
      <c r="S129" s="17"/>
      <c r="T129" s="12"/>
      <c r="U129" s="12"/>
      <c r="V129" s="12"/>
      <c r="W129" s="12"/>
      <c r="X129" s="18"/>
      <c r="BI129" s="17"/>
      <c r="BJ129" s="18"/>
      <c r="BK129" s="17"/>
      <c r="BL129" s="18"/>
      <c r="BO129" s="17"/>
      <c r="BP129" s="18"/>
      <c r="BR129" s="18"/>
      <c r="BT129" s="12"/>
    </row>
    <row r="130" ht="15.75" customHeight="1">
      <c r="G130" s="17"/>
      <c r="H130" s="12"/>
      <c r="I130" s="12"/>
      <c r="J130" s="12"/>
      <c r="K130" s="12"/>
      <c r="L130" s="18"/>
      <c r="S130" s="17"/>
      <c r="T130" s="12"/>
      <c r="U130" s="12"/>
      <c r="V130" s="12"/>
      <c r="W130" s="12"/>
      <c r="X130" s="18"/>
      <c r="BI130" s="17"/>
      <c r="BJ130" s="18"/>
      <c r="BK130" s="17"/>
      <c r="BL130" s="18"/>
      <c r="BO130" s="17"/>
      <c r="BP130" s="18"/>
      <c r="BR130" s="18"/>
      <c r="BT130" s="12"/>
    </row>
    <row r="131" ht="15.75" customHeight="1">
      <c r="G131" s="17"/>
      <c r="H131" s="12"/>
      <c r="I131" s="12"/>
      <c r="J131" s="12"/>
      <c r="K131" s="12"/>
      <c r="L131" s="18"/>
      <c r="S131" s="17"/>
      <c r="T131" s="12"/>
      <c r="U131" s="12"/>
      <c r="V131" s="12"/>
      <c r="W131" s="12"/>
      <c r="X131" s="18"/>
      <c r="BI131" s="17"/>
      <c r="BJ131" s="18"/>
      <c r="BK131" s="17"/>
      <c r="BL131" s="18"/>
      <c r="BO131" s="17"/>
      <c r="BP131" s="18"/>
      <c r="BR131" s="18"/>
      <c r="BT131" s="12"/>
    </row>
    <row r="132" ht="15.75" customHeight="1">
      <c r="G132" s="17"/>
      <c r="H132" s="12"/>
      <c r="I132" s="12"/>
      <c r="J132" s="12"/>
      <c r="K132" s="12"/>
      <c r="L132" s="18"/>
      <c r="S132" s="17"/>
      <c r="T132" s="12"/>
      <c r="U132" s="12"/>
      <c r="V132" s="12"/>
      <c r="W132" s="12"/>
      <c r="X132" s="18"/>
      <c r="BI132" s="17"/>
      <c r="BJ132" s="18"/>
      <c r="BK132" s="17"/>
      <c r="BL132" s="18"/>
      <c r="BO132" s="17"/>
      <c r="BP132" s="18"/>
      <c r="BR132" s="18"/>
      <c r="BT132" s="12"/>
    </row>
    <row r="133" ht="15.75" customHeight="1">
      <c r="G133" s="17"/>
      <c r="H133" s="12"/>
      <c r="I133" s="12"/>
      <c r="J133" s="12"/>
      <c r="K133" s="12"/>
      <c r="L133" s="18"/>
      <c r="S133" s="17"/>
      <c r="T133" s="12"/>
      <c r="U133" s="12"/>
      <c r="V133" s="12"/>
      <c r="W133" s="12"/>
      <c r="X133" s="18"/>
      <c r="BI133" s="17"/>
      <c r="BJ133" s="18"/>
      <c r="BK133" s="17"/>
      <c r="BL133" s="18"/>
      <c r="BO133" s="17"/>
      <c r="BP133" s="18"/>
      <c r="BR133" s="18"/>
      <c r="BT133" s="12"/>
    </row>
    <row r="134" ht="15.75" customHeight="1">
      <c r="G134" s="17"/>
      <c r="H134" s="12"/>
      <c r="I134" s="12"/>
      <c r="J134" s="12"/>
      <c r="K134" s="12"/>
      <c r="L134" s="18"/>
      <c r="S134" s="17"/>
      <c r="T134" s="12"/>
      <c r="U134" s="12"/>
      <c r="V134" s="12"/>
      <c r="W134" s="12"/>
      <c r="X134" s="18"/>
      <c r="BI134" s="17"/>
      <c r="BJ134" s="18"/>
      <c r="BK134" s="17"/>
      <c r="BL134" s="18"/>
      <c r="BO134" s="17"/>
      <c r="BP134" s="18"/>
      <c r="BR134" s="18"/>
      <c r="BT134" s="12"/>
    </row>
    <row r="135" ht="15.75" customHeight="1">
      <c r="G135" s="17"/>
      <c r="H135" s="12"/>
      <c r="I135" s="12"/>
      <c r="J135" s="12"/>
      <c r="K135" s="12"/>
      <c r="L135" s="18"/>
      <c r="S135" s="17"/>
      <c r="T135" s="12"/>
      <c r="U135" s="12"/>
      <c r="V135" s="12"/>
      <c r="W135" s="12"/>
      <c r="X135" s="18"/>
      <c r="BI135" s="17"/>
      <c r="BJ135" s="18"/>
      <c r="BK135" s="17"/>
      <c r="BL135" s="18"/>
      <c r="BO135" s="17"/>
      <c r="BP135" s="18"/>
      <c r="BR135" s="18"/>
      <c r="BT135" s="12"/>
    </row>
    <row r="136" ht="15.75" customHeight="1">
      <c r="G136" s="17"/>
      <c r="H136" s="12"/>
      <c r="I136" s="12"/>
      <c r="J136" s="12"/>
      <c r="K136" s="12"/>
      <c r="L136" s="18"/>
      <c r="S136" s="17"/>
      <c r="T136" s="12"/>
      <c r="U136" s="12"/>
      <c r="V136" s="12"/>
      <c r="W136" s="12"/>
      <c r="X136" s="18"/>
      <c r="BI136" s="17"/>
      <c r="BJ136" s="18"/>
      <c r="BK136" s="17"/>
      <c r="BL136" s="18"/>
      <c r="BO136" s="17"/>
      <c r="BP136" s="18"/>
      <c r="BR136" s="18"/>
      <c r="BT136" s="12"/>
    </row>
    <row r="137" ht="15.75" customHeight="1">
      <c r="G137" s="17"/>
      <c r="H137" s="12"/>
      <c r="I137" s="12"/>
      <c r="J137" s="12"/>
      <c r="K137" s="12"/>
      <c r="L137" s="18"/>
      <c r="S137" s="17"/>
      <c r="T137" s="12"/>
      <c r="U137" s="12"/>
      <c r="V137" s="12"/>
      <c r="W137" s="12"/>
      <c r="X137" s="18"/>
      <c r="BI137" s="17"/>
      <c r="BJ137" s="18"/>
      <c r="BK137" s="17"/>
      <c r="BL137" s="18"/>
      <c r="BO137" s="17"/>
      <c r="BP137" s="18"/>
      <c r="BR137" s="18"/>
      <c r="BT137" s="12"/>
    </row>
    <row r="138" ht="15.75" customHeight="1">
      <c r="G138" s="17"/>
      <c r="H138" s="12"/>
      <c r="I138" s="12"/>
      <c r="J138" s="12"/>
      <c r="K138" s="12"/>
      <c r="L138" s="18"/>
      <c r="S138" s="17"/>
      <c r="T138" s="12"/>
      <c r="U138" s="12"/>
      <c r="V138" s="12"/>
      <c r="W138" s="12"/>
      <c r="X138" s="18"/>
      <c r="BI138" s="17"/>
      <c r="BJ138" s="18"/>
      <c r="BK138" s="17"/>
      <c r="BL138" s="18"/>
      <c r="BO138" s="17"/>
      <c r="BP138" s="18"/>
      <c r="BR138" s="18"/>
      <c r="BT138" s="12"/>
    </row>
    <row r="139" ht="15.75" customHeight="1">
      <c r="G139" s="17"/>
      <c r="H139" s="12"/>
      <c r="I139" s="12"/>
      <c r="J139" s="12"/>
      <c r="K139" s="12"/>
      <c r="L139" s="18"/>
      <c r="S139" s="17"/>
      <c r="T139" s="12"/>
      <c r="U139" s="12"/>
      <c r="V139" s="12"/>
      <c r="W139" s="12"/>
      <c r="X139" s="18"/>
      <c r="BI139" s="17"/>
      <c r="BJ139" s="18"/>
      <c r="BK139" s="17"/>
      <c r="BL139" s="18"/>
      <c r="BO139" s="17"/>
      <c r="BP139" s="18"/>
      <c r="BR139" s="18"/>
      <c r="BT139" s="12"/>
    </row>
    <row r="140" ht="15.75" customHeight="1">
      <c r="G140" s="17"/>
      <c r="H140" s="12"/>
      <c r="I140" s="12"/>
      <c r="J140" s="12"/>
      <c r="K140" s="12"/>
      <c r="L140" s="18"/>
      <c r="S140" s="17"/>
      <c r="T140" s="12"/>
      <c r="U140" s="12"/>
      <c r="V140" s="12"/>
      <c r="W140" s="12"/>
      <c r="X140" s="18"/>
      <c r="BI140" s="17"/>
      <c r="BJ140" s="18"/>
      <c r="BK140" s="17"/>
      <c r="BL140" s="18"/>
      <c r="BO140" s="17"/>
      <c r="BP140" s="18"/>
      <c r="BR140" s="18"/>
      <c r="BT140" s="12"/>
    </row>
    <row r="141" ht="15.75" customHeight="1">
      <c r="G141" s="17"/>
      <c r="H141" s="12"/>
      <c r="I141" s="12"/>
      <c r="J141" s="12"/>
      <c r="K141" s="12"/>
      <c r="L141" s="18"/>
      <c r="S141" s="17"/>
      <c r="T141" s="12"/>
      <c r="U141" s="12"/>
      <c r="V141" s="12"/>
      <c r="W141" s="12"/>
      <c r="X141" s="18"/>
      <c r="BI141" s="17"/>
      <c r="BJ141" s="18"/>
      <c r="BK141" s="17"/>
      <c r="BL141" s="18"/>
      <c r="BO141" s="17"/>
      <c r="BP141" s="18"/>
      <c r="BR141" s="18"/>
      <c r="BT141" s="12"/>
    </row>
    <row r="142" ht="15.75" customHeight="1">
      <c r="G142" s="17"/>
      <c r="H142" s="12"/>
      <c r="I142" s="12"/>
      <c r="J142" s="12"/>
      <c r="K142" s="12"/>
      <c r="L142" s="18"/>
      <c r="S142" s="17"/>
      <c r="T142" s="12"/>
      <c r="U142" s="12"/>
      <c r="V142" s="12"/>
      <c r="W142" s="12"/>
      <c r="X142" s="18"/>
      <c r="BI142" s="17"/>
      <c r="BJ142" s="18"/>
      <c r="BK142" s="17"/>
      <c r="BL142" s="18"/>
      <c r="BO142" s="17"/>
      <c r="BP142" s="18"/>
      <c r="BR142" s="18"/>
      <c r="BT142" s="12"/>
    </row>
    <row r="143" ht="15.75" customHeight="1">
      <c r="G143" s="17"/>
      <c r="H143" s="12"/>
      <c r="I143" s="12"/>
      <c r="J143" s="12"/>
      <c r="K143" s="12"/>
      <c r="L143" s="18"/>
      <c r="S143" s="17"/>
      <c r="T143" s="12"/>
      <c r="U143" s="12"/>
      <c r="V143" s="12"/>
      <c r="W143" s="12"/>
      <c r="X143" s="18"/>
      <c r="BI143" s="17"/>
      <c r="BJ143" s="18"/>
      <c r="BK143" s="17"/>
      <c r="BL143" s="18"/>
      <c r="BO143" s="17"/>
      <c r="BP143" s="18"/>
      <c r="BR143" s="18"/>
      <c r="BT143" s="12"/>
    </row>
    <row r="144" ht="15.75" customHeight="1">
      <c r="G144" s="17"/>
      <c r="H144" s="12"/>
      <c r="I144" s="12"/>
      <c r="J144" s="12"/>
      <c r="K144" s="12"/>
      <c r="L144" s="18"/>
      <c r="S144" s="17"/>
      <c r="T144" s="12"/>
      <c r="U144" s="12"/>
      <c r="V144" s="12"/>
      <c r="W144" s="12"/>
      <c r="X144" s="18"/>
      <c r="BI144" s="17"/>
      <c r="BJ144" s="18"/>
      <c r="BK144" s="17"/>
      <c r="BL144" s="18"/>
      <c r="BO144" s="17"/>
      <c r="BP144" s="18"/>
      <c r="BR144" s="18"/>
      <c r="BT144" s="12"/>
    </row>
    <row r="145" ht="15.75" customHeight="1">
      <c r="G145" s="17"/>
      <c r="H145" s="12"/>
      <c r="I145" s="12"/>
      <c r="J145" s="12"/>
      <c r="K145" s="12"/>
      <c r="L145" s="18"/>
      <c r="S145" s="17"/>
      <c r="T145" s="12"/>
      <c r="U145" s="12"/>
      <c r="V145" s="12"/>
      <c r="W145" s="12"/>
      <c r="X145" s="18"/>
      <c r="BI145" s="17"/>
      <c r="BJ145" s="18"/>
      <c r="BK145" s="17"/>
      <c r="BL145" s="18"/>
      <c r="BO145" s="17"/>
      <c r="BP145" s="18"/>
      <c r="BR145" s="18"/>
      <c r="BT145" s="12"/>
    </row>
    <row r="146" ht="15.75" customHeight="1">
      <c r="G146" s="17"/>
      <c r="H146" s="12"/>
      <c r="I146" s="12"/>
      <c r="J146" s="12"/>
      <c r="K146" s="12"/>
      <c r="L146" s="18"/>
      <c r="S146" s="17"/>
      <c r="T146" s="12"/>
      <c r="U146" s="12"/>
      <c r="V146" s="12"/>
      <c r="W146" s="12"/>
      <c r="X146" s="18"/>
      <c r="BI146" s="17"/>
      <c r="BJ146" s="18"/>
      <c r="BK146" s="17"/>
      <c r="BL146" s="18"/>
      <c r="BO146" s="17"/>
      <c r="BP146" s="18"/>
      <c r="BR146" s="18"/>
      <c r="BT146" s="12"/>
    </row>
    <row r="147" ht="15.75" customHeight="1">
      <c r="G147" s="17"/>
      <c r="H147" s="12"/>
      <c r="I147" s="12"/>
      <c r="J147" s="12"/>
      <c r="K147" s="12"/>
      <c r="L147" s="18"/>
      <c r="S147" s="17"/>
      <c r="T147" s="12"/>
      <c r="U147" s="12"/>
      <c r="V147" s="12"/>
      <c r="W147" s="12"/>
      <c r="X147" s="18"/>
      <c r="BI147" s="17"/>
      <c r="BJ147" s="18"/>
      <c r="BK147" s="17"/>
      <c r="BL147" s="18"/>
      <c r="BO147" s="17"/>
      <c r="BP147" s="18"/>
      <c r="BR147" s="18"/>
      <c r="BT147" s="12"/>
    </row>
    <row r="148" ht="15.75" customHeight="1">
      <c r="G148" s="17"/>
      <c r="H148" s="12"/>
      <c r="I148" s="12"/>
      <c r="J148" s="12"/>
      <c r="K148" s="12"/>
      <c r="L148" s="18"/>
      <c r="S148" s="17"/>
      <c r="T148" s="12"/>
      <c r="U148" s="12"/>
      <c r="V148" s="12"/>
      <c r="W148" s="12"/>
      <c r="X148" s="18"/>
      <c r="BI148" s="17"/>
      <c r="BJ148" s="18"/>
      <c r="BK148" s="17"/>
      <c r="BL148" s="18"/>
      <c r="BO148" s="17"/>
      <c r="BP148" s="18"/>
      <c r="BR148" s="18"/>
      <c r="BT148" s="12"/>
    </row>
    <row r="149" ht="15.75" customHeight="1">
      <c r="G149" s="17"/>
      <c r="H149" s="12"/>
      <c r="I149" s="12"/>
      <c r="J149" s="12"/>
      <c r="K149" s="12"/>
      <c r="L149" s="18"/>
      <c r="S149" s="17"/>
      <c r="T149" s="12"/>
      <c r="U149" s="12"/>
      <c r="V149" s="12"/>
      <c r="W149" s="12"/>
      <c r="X149" s="18"/>
      <c r="BI149" s="17"/>
      <c r="BJ149" s="18"/>
      <c r="BK149" s="17"/>
      <c r="BL149" s="18"/>
      <c r="BO149" s="17"/>
      <c r="BP149" s="18"/>
      <c r="BR149" s="18"/>
      <c r="BT149" s="12"/>
    </row>
    <row r="150" ht="15.75" customHeight="1">
      <c r="G150" s="17"/>
      <c r="H150" s="12"/>
      <c r="I150" s="12"/>
      <c r="J150" s="12"/>
      <c r="K150" s="12"/>
      <c r="L150" s="18"/>
      <c r="S150" s="17"/>
      <c r="T150" s="12"/>
      <c r="U150" s="12"/>
      <c r="V150" s="12"/>
      <c r="W150" s="12"/>
      <c r="X150" s="18"/>
      <c r="BI150" s="17"/>
      <c r="BJ150" s="18"/>
      <c r="BK150" s="17"/>
      <c r="BL150" s="18"/>
      <c r="BO150" s="17"/>
      <c r="BP150" s="18"/>
      <c r="BR150" s="18"/>
      <c r="BT150" s="12"/>
    </row>
    <row r="151" ht="15.75" customHeight="1">
      <c r="G151" s="17"/>
      <c r="H151" s="12"/>
      <c r="I151" s="12"/>
      <c r="J151" s="12"/>
      <c r="K151" s="12"/>
      <c r="L151" s="18"/>
      <c r="S151" s="17"/>
      <c r="T151" s="12"/>
      <c r="U151" s="12"/>
      <c r="V151" s="12"/>
      <c r="W151" s="12"/>
      <c r="X151" s="18"/>
      <c r="BI151" s="17"/>
      <c r="BJ151" s="18"/>
      <c r="BK151" s="17"/>
      <c r="BL151" s="18"/>
      <c r="BO151" s="17"/>
      <c r="BP151" s="18"/>
      <c r="BR151" s="18"/>
      <c r="BT151" s="12"/>
    </row>
    <row r="152" ht="15.75" customHeight="1">
      <c r="G152" s="17"/>
      <c r="H152" s="12"/>
      <c r="I152" s="12"/>
      <c r="J152" s="12"/>
      <c r="K152" s="12"/>
      <c r="L152" s="18"/>
      <c r="S152" s="17"/>
      <c r="T152" s="12"/>
      <c r="U152" s="12"/>
      <c r="V152" s="12"/>
      <c r="W152" s="12"/>
      <c r="X152" s="18"/>
      <c r="BI152" s="17"/>
      <c r="BJ152" s="18"/>
      <c r="BK152" s="17"/>
      <c r="BL152" s="18"/>
      <c r="BO152" s="17"/>
      <c r="BP152" s="18"/>
      <c r="BR152" s="18"/>
      <c r="BT152" s="12"/>
    </row>
    <row r="153" ht="15.75" customHeight="1">
      <c r="G153" s="17"/>
      <c r="H153" s="12"/>
      <c r="I153" s="12"/>
      <c r="J153" s="12"/>
      <c r="K153" s="12"/>
      <c r="L153" s="18"/>
      <c r="S153" s="17"/>
      <c r="T153" s="12"/>
      <c r="U153" s="12"/>
      <c r="V153" s="12"/>
      <c r="W153" s="12"/>
      <c r="X153" s="18"/>
      <c r="BI153" s="17"/>
      <c r="BJ153" s="18"/>
      <c r="BK153" s="17"/>
      <c r="BL153" s="18"/>
      <c r="BO153" s="17"/>
      <c r="BP153" s="18"/>
      <c r="BR153" s="18"/>
      <c r="BT153" s="12"/>
    </row>
    <row r="154" ht="15.75" customHeight="1">
      <c r="G154" s="17"/>
      <c r="H154" s="12"/>
      <c r="I154" s="12"/>
      <c r="J154" s="12"/>
      <c r="K154" s="12"/>
      <c r="L154" s="18"/>
      <c r="S154" s="17"/>
      <c r="T154" s="12"/>
      <c r="U154" s="12"/>
      <c r="V154" s="12"/>
      <c r="W154" s="12"/>
      <c r="X154" s="18"/>
      <c r="BI154" s="17"/>
      <c r="BJ154" s="18"/>
      <c r="BK154" s="17"/>
      <c r="BL154" s="18"/>
      <c r="BO154" s="17"/>
      <c r="BP154" s="18"/>
      <c r="BR154" s="18"/>
      <c r="BT154" s="12"/>
    </row>
    <row r="155" ht="15.75" customHeight="1">
      <c r="G155" s="17"/>
      <c r="H155" s="12"/>
      <c r="I155" s="12"/>
      <c r="J155" s="12"/>
      <c r="K155" s="12"/>
      <c r="L155" s="18"/>
      <c r="S155" s="17"/>
      <c r="T155" s="12"/>
      <c r="U155" s="12"/>
      <c r="V155" s="12"/>
      <c r="W155" s="12"/>
      <c r="X155" s="18"/>
      <c r="BI155" s="17"/>
      <c r="BJ155" s="18"/>
      <c r="BK155" s="17"/>
      <c r="BL155" s="18"/>
      <c r="BO155" s="17"/>
      <c r="BP155" s="18"/>
      <c r="BR155" s="18"/>
      <c r="BT155" s="12"/>
    </row>
    <row r="156" ht="15.75" customHeight="1">
      <c r="G156" s="17"/>
      <c r="H156" s="12"/>
      <c r="I156" s="12"/>
      <c r="J156" s="12"/>
      <c r="K156" s="12"/>
      <c r="L156" s="18"/>
      <c r="S156" s="17"/>
      <c r="T156" s="12"/>
      <c r="U156" s="12"/>
      <c r="V156" s="12"/>
      <c r="W156" s="12"/>
      <c r="X156" s="18"/>
      <c r="BI156" s="17"/>
      <c r="BJ156" s="18"/>
      <c r="BK156" s="17"/>
      <c r="BL156" s="18"/>
      <c r="BO156" s="17"/>
      <c r="BP156" s="18"/>
      <c r="BR156" s="18"/>
      <c r="BT156" s="12"/>
    </row>
    <row r="157" ht="15.75" customHeight="1">
      <c r="G157" s="17"/>
      <c r="H157" s="12"/>
      <c r="I157" s="12"/>
      <c r="J157" s="12"/>
      <c r="K157" s="12"/>
      <c r="L157" s="18"/>
      <c r="S157" s="17"/>
      <c r="T157" s="12"/>
      <c r="U157" s="12"/>
      <c r="V157" s="12"/>
      <c r="W157" s="12"/>
      <c r="X157" s="18"/>
      <c r="BI157" s="17"/>
      <c r="BJ157" s="18"/>
      <c r="BK157" s="17"/>
      <c r="BL157" s="18"/>
      <c r="BO157" s="17"/>
      <c r="BP157" s="18"/>
      <c r="BR157" s="18"/>
      <c r="BT157" s="12"/>
    </row>
    <row r="158" ht="15.75" customHeight="1">
      <c r="G158" s="17"/>
      <c r="H158" s="12"/>
      <c r="I158" s="12"/>
      <c r="J158" s="12"/>
      <c r="K158" s="12"/>
      <c r="L158" s="18"/>
      <c r="S158" s="17"/>
      <c r="T158" s="12"/>
      <c r="U158" s="12"/>
      <c r="V158" s="12"/>
      <c r="W158" s="12"/>
      <c r="X158" s="18"/>
      <c r="BI158" s="17"/>
      <c r="BJ158" s="18"/>
      <c r="BK158" s="17"/>
      <c r="BL158" s="18"/>
      <c r="BO158" s="17"/>
      <c r="BP158" s="18"/>
      <c r="BR158" s="18"/>
      <c r="BT158" s="12"/>
    </row>
    <row r="159" ht="15.75" customHeight="1">
      <c r="G159" s="17"/>
      <c r="H159" s="12"/>
      <c r="I159" s="12"/>
      <c r="J159" s="12"/>
      <c r="K159" s="12"/>
      <c r="L159" s="18"/>
      <c r="S159" s="17"/>
      <c r="T159" s="12"/>
      <c r="U159" s="12"/>
      <c r="V159" s="12"/>
      <c r="W159" s="12"/>
      <c r="X159" s="18"/>
      <c r="BI159" s="17"/>
      <c r="BJ159" s="18"/>
      <c r="BK159" s="17"/>
      <c r="BL159" s="18"/>
      <c r="BO159" s="17"/>
      <c r="BP159" s="18"/>
      <c r="BR159" s="18"/>
      <c r="BT159" s="12"/>
    </row>
    <row r="160" ht="15.75" customHeight="1">
      <c r="G160" s="17"/>
      <c r="H160" s="12"/>
      <c r="I160" s="12"/>
      <c r="J160" s="12"/>
      <c r="K160" s="12"/>
      <c r="L160" s="18"/>
      <c r="S160" s="17"/>
      <c r="T160" s="12"/>
      <c r="U160" s="12"/>
      <c r="V160" s="12"/>
      <c r="W160" s="12"/>
      <c r="X160" s="18"/>
      <c r="BI160" s="17"/>
      <c r="BJ160" s="18"/>
      <c r="BK160" s="17"/>
      <c r="BL160" s="18"/>
      <c r="BO160" s="17"/>
      <c r="BP160" s="18"/>
      <c r="BR160" s="18"/>
      <c r="BT160" s="12"/>
    </row>
    <row r="161" ht="15.75" customHeight="1">
      <c r="G161" s="17"/>
      <c r="H161" s="12"/>
      <c r="I161" s="12"/>
      <c r="J161" s="12"/>
      <c r="K161" s="12"/>
      <c r="L161" s="18"/>
      <c r="S161" s="17"/>
      <c r="T161" s="12"/>
      <c r="U161" s="12"/>
      <c r="V161" s="12"/>
      <c r="W161" s="12"/>
      <c r="X161" s="18"/>
      <c r="BI161" s="17"/>
      <c r="BJ161" s="18"/>
      <c r="BK161" s="17"/>
      <c r="BL161" s="18"/>
      <c r="BO161" s="17"/>
      <c r="BP161" s="18"/>
      <c r="BR161" s="18"/>
      <c r="BT161" s="12"/>
    </row>
    <row r="162" ht="15.75" customHeight="1">
      <c r="G162" s="17"/>
      <c r="H162" s="12"/>
      <c r="I162" s="12"/>
      <c r="J162" s="12"/>
      <c r="K162" s="12"/>
      <c r="L162" s="18"/>
      <c r="S162" s="17"/>
      <c r="T162" s="12"/>
      <c r="U162" s="12"/>
      <c r="V162" s="12"/>
      <c r="W162" s="12"/>
      <c r="X162" s="18"/>
      <c r="BI162" s="17"/>
      <c r="BJ162" s="18"/>
      <c r="BK162" s="17"/>
      <c r="BL162" s="18"/>
      <c r="BO162" s="17"/>
      <c r="BP162" s="18"/>
      <c r="BR162" s="18"/>
      <c r="BT162" s="12"/>
    </row>
    <row r="163" ht="15.75" customHeight="1">
      <c r="G163" s="17"/>
      <c r="H163" s="12"/>
      <c r="I163" s="12"/>
      <c r="J163" s="12"/>
      <c r="K163" s="12"/>
      <c r="L163" s="18"/>
      <c r="S163" s="17"/>
      <c r="T163" s="12"/>
      <c r="U163" s="12"/>
      <c r="V163" s="12"/>
      <c r="W163" s="12"/>
      <c r="X163" s="18"/>
      <c r="BI163" s="17"/>
      <c r="BJ163" s="18"/>
      <c r="BK163" s="17"/>
      <c r="BL163" s="18"/>
      <c r="BO163" s="17"/>
      <c r="BP163" s="18"/>
      <c r="BR163" s="18"/>
      <c r="BT163" s="12"/>
    </row>
    <row r="164" ht="15.75" customHeight="1">
      <c r="G164" s="17"/>
      <c r="H164" s="12"/>
      <c r="I164" s="12"/>
      <c r="J164" s="12"/>
      <c r="K164" s="12"/>
      <c r="L164" s="18"/>
      <c r="S164" s="17"/>
      <c r="T164" s="12"/>
      <c r="U164" s="12"/>
      <c r="V164" s="12"/>
      <c r="W164" s="12"/>
      <c r="X164" s="18"/>
      <c r="BI164" s="17"/>
      <c r="BJ164" s="18"/>
      <c r="BK164" s="17"/>
      <c r="BL164" s="18"/>
      <c r="BO164" s="17"/>
      <c r="BP164" s="18"/>
      <c r="BR164" s="18"/>
      <c r="BT164" s="12"/>
    </row>
    <row r="165" ht="15.75" customHeight="1">
      <c r="G165" s="17"/>
      <c r="H165" s="12"/>
      <c r="I165" s="12"/>
      <c r="J165" s="12"/>
      <c r="K165" s="12"/>
      <c r="L165" s="18"/>
      <c r="S165" s="17"/>
      <c r="T165" s="12"/>
      <c r="U165" s="12"/>
      <c r="V165" s="12"/>
      <c r="W165" s="12"/>
      <c r="X165" s="18"/>
      <c r="BI165" s="17"/>
      <c r="BJ165" s="18"/>
      <c r="BK165" s="17"/>
      <c r="BL165" s="18"/>
      <c r="BO165" s="17"/>
      <c r="BP165" s="18"/>
      <c r="BR165" s="18"/>
      <c r="BT165" s="12"/>
    </row>
    <row r="166" ht="15.75" customHeight="1">
      <c r="G166" s="17"/>
      <c r="H166" s="12"/>
      <c r="I166" s="12"/>
      <c r="J166" s="12"/>
      <c r="K166" s="12"/>
      <c r="L166" s="18"/>
      <c r="S166" s="17"/>
      <c r="T166" s="12"/>
      <c r="U166" s="12"/>
      <c r="V166" s="12"/>
      <c r="W166" s="12"/>
      <c r="X166" s="18"/>
      <c r="BI166" s="17"/>
      <c r="BJ166" s="18"/>
      <c r="BK166" s="17"/>
      <c r="BL166" s="18"/>
      <c r="BO166" s="17"/>
      <c r="BP166" s="18"/>
      <c r="BR166" s="18"/>
      <c r="BT166" s="12"/>
    </row>
    <row r="167" ht="15.75" customHeight="1">
      <c r="G167" s="17"/>
      <c r="H167" s="12"/>
      <c r="I167" s="12"/>
      <c r="J167" s="12"/>
      <c r="K167" s="12"/>
      <c r="L167" s="18"/>
      <c r="S167" s="17"/>
      <c r="T167" s="12"/>
      <c r="U167" s="12"/>
      <c r="V167" s="12"/>
      <c r="W167" s="12"/>
      <c r="X167" s="18"/>
      <c r="BI167" s="17"/>
      <c r="BJ167" s="18"/>
      <c r="BK167" s="17"/>
      <c r="BL167" s="18"/>
      <c r="BO167" s="17"/>
      <c r="BP167" s="18"/>
      <c r="BR167" s="18"/>
      <c r="BT167" s="12"/>
    </row>
    <row r="168" ht="15.75" customHeight="1">
      <c r="G168" s="17"/>
      <c r="H168" s="12"/>
      <c r="I168" s="12"/>
      <c r="J168" s="12"/>
      <c r="K168" s="12"/>
      <c r="L168" s="18"/>
      <c r="S168" s="17"/>
      <c r="T168" s="12"/>
      <c r="U168" s="12"/>
      <c r="V168" s="12"/>
      <c r="W168" s="12"/>
      <c r="X168" s="18"/>
      <c r="BI168" s="17"/>
      <c r="BJ168" s="18"/>
      <c r="BK168" s="17"/>
      <c r="BL168" s="18"/>
      <c r="BO168" s="17"/>
      <c r="BP168" s="18"/>
      <c r="BR168" s="18"/>
      <c r="BT168" s="12"/>
    </row>
    <row r="169" ht="15.75" customHeight="1">
      <c r="G169" s="17"/>
      <c r="H169" s="12"/>
      <c r="I169" s="12"/>
      <c r="J169" s="12"/>
      <c r="K169" s="12"/>
      <c r="L169" s="18"/>
      <c r="S169" s="17"/>
      <c r="T169" s="12"/>
      <c r="U169" s="12"/>
      <c r="V169" s="12"/>
      <c r="W169" s="12"/>
      <c r="X169" s="18"/>
      <c r="BI169" s="17"/>
      <c r="BJ169" s="18"/>
      <c r="BK169" s="17"/>
      <c r="BL169" s="18"/>
      <c r="BO169" s="17"/>
      <c r="BP169" s="18"/>
      <c r="BR169" s="18"/>
      <c r="BT169" s="12"/>
    </row>
    <row r="170" ht="15.75" customHeight="1">
      <c r="G170" s="17"/>
      <c r="H170" s="12"/>
      <c r="I170" s="12"/>
      <c r="J170" s="12"/>
      <c r="K170" s="12"/>
      <c r="L170" s="18"/>
      <c r="S170" s="17"/>
      <c r="T170" s="12"/>
      <c r="U170" s="12"/>
      <c r="V170" s="12"/>
      <c r="W170" s="12"/>
      <c r="X170" s="18"/>
      <c r="BI170" s="17"/>
      <c r="BJ170" s="18"/>
      <c r="BK170" s="17"/>
      <c r="BL170" s="18"/>
      <c r="BO170" s="17"/>
      <c r="BP170" s="18"/>
      <c r="BR170" s="18"/>
      <c r="BT170" s="12"/>
    </row>
    <row r="171" ht="15.75" customHeight="1">
      <c r="G171" s="17"/>
      <c r="H171" s="12"/>
      <c r="I171" s="12"/>
      <c r="J171" s="12"/>
      <c r="K171" s="12"/>
      <c r="L171" s="18"/>
      <c r="S171" s="17"/>
      <c r="T171" s="12"/>
      <c r="U171" s="12"/>
      <c r="V171" s="12"/>
      <c r="W171" s="12"/>
      <c r="X171" s="18"/>
      <c r="BI171" s="17"/>
      <c r="BJ171" s="18"/>
      <c r="BK171" s="17"/>
      <c r="BL171" s="18"/>
      <c r="BO171" s="17"/>
      <c r="BP171" s="18"/>
      <c r="BR171" s="18"/>
      <c r="BT171" s="12"/>
    </row>
    <row r="172" ht="15.75" customHeight="1">
      <c r="G172" s="17"/>
      <c r="H172" s="12"/>
      <c r="I172" s="12"/>
      <c r="J172" s="12"/>
      <c r="K172" s="12"/>
      <c r="L172" s="18"/>
      <c r="S172" s="17"/>
      <c r="T172" s="12"/>
      <c r="U172" s="12"/>
      <c r="V172" s="12"/>
      <c r="W172" s="12"/>
      <c r="X172" s="18"/>
      <c r="BI172" s="17"/>
      <c r="BJ172" s="18"/>
      <c r="BK172" s="17"/>
      <c r="BL172" s="18"/>
      <c r="BO172" s="17"/>
      <c r="BP172" s="18"/>
      <c r="BR172" s="18"/>
      <c r="BT172" s="12"/>
    </row>
    <row r="173" ht="15.75" customHeight="1">
      <c r="G173" s="17"/>
      <c r="H173" s="12"/>
      <c r="I173" s="12"/>
      <c r="J173" s="12"/>
      <c r="K173" s="12"/>
      <c r="L173" s="18"/>
      <c r="S173" s="17"/>
      <c r="T173" s="12"/>
      <c r="U173" s="12"/>
      <c r="V173" s="12"/>
      <c r="W173" s="12"/>
      <c r="X173" s="18"/>
      <c r="BI173" s="17"/>
      <c r="BJ173" s="18"/>
      <c r="BK173" s="17"/>
      <c r="BL173" s="18"/>
      <c r="BO173" s="17"/>
      <c r="BP173" s="18"/>
      <c r="BR173" s="18"/>
      <c r="BT173" s="12"/>
    </row>
    <row r="174" ht="15.75" customHeight="1">
      <c r="G174" s="17"/>
      <c r="H174" s="12"/>
      <c r="I174" s="12"/>
      <c r="J174" s="12"/>
      <c r="K174" s="12"/>
      <c r="L174" s="18"/>
      <c r="S174" s="17"/>
      <c r="T174" s="12"/>
      <c r="U174" s="12"/>
      <c r="V174" s="12"/>
      <c r="W174" s="12"/>
      <c r="X174" s="18"/>
      <c r="BI174" s="17"/>
      <c r="BJ174" s="18"/>
      <c r="BK174" s="17"/>
      <c r="BL174" s="18"/>
      <c r="BO174" s="17"/>
      <c r="BP174" s="18"/>
      <c r="BR174" s="18"/>
      <c r="BT174" s="12"/>
    </row>
    <row r="175" ht="15.75" customHeight="1">
      <c r="G175" s="17"/>
      <c r="H175" s="12"/>
      <c r="I175" s="12"/>
      <c r="J175" s="12"/>
      <c r="K175" s="12"/>
      <c r="L175" s="18"/>
      <c r="S175" s="17"/>
      <c r="T175" s="12"/>
      <c r="U175" s="12"/>
      <c r="V175" s="12"/>
      <c r="W175" s="12"/>
      <c r="X175" s="18"/>
      <c r="BI175" s="17"/>
      <c r="BJ175" s="18"/>
      <c r="BK175" s="17"/>
      <c r="BL175" s="18"/>
      <c r="BO175" s="17"/>
      <c r="BP175" s="18"/>
      <c r="BR175" s="18"/>
      <c r="BT175" s="12"/>
    </row>
    <row r="176" ht="15.75" customHeight="1">
      <c r="G176" s="17"/>
      <c r="H176" s="12"/>
      <c r="I176" s="12"/>
      <c r="J176" s="12"/>
      <c r="K176" s="12"/>
      <c r="L176" s="18"/>
      <c r="S176" s="17"/>
      <c r="T176" s="12"/>
      <c r="U176" s="12"/>
      <c r="V176" s="12"/>
      <c r="W176" s="12"/>
      <c r="X176" s="18"/>
      <c r="BI176" s="17"/>
      <c r="BJ176" s="18"/>
      <c r="BK176" s="17"/>
      <c r="BL176" s="18"/>
      <c r="BO176" s="17"/>
      <c r="BP176" s="18"/>
      <c r="BR176" s="18"/>
      <c r="BT176" s="12"/>
    </row>
    <row r="177" ht="15.75" customHeight="1">
      <c r="G177" s="17"/>
      <c r="H177" s="12"/>
      <c r="I177" s="12"/>
      <c r="J177" s="12"/>
      <c r="K177" s="12"/>
      <c r="L177" s="18"/>
      <c r="S177" s="17"/>
      <c r="T177" s="12"/>
      <c r="U177" s="12"/>
      <c r="V177" s="12"/>
      <c r="W177" s="12"/>
      <c r="X177" s="18"/>
      <c r="BI177" s="17"/>
      <c r="BJ177" s="18"/>
      <c r="BK177" s="17"/>
      <c r="BL177" s="18"/>
      <c r="BO177" s="17"/>
      <c r="BP177" s="18"/>
      <c r="BR177" s="18"/>
      <c r="BT177" s="12"/>
    </row>
    <row r="178" ht="15.75" customHeight="1">
      <c r="G178" s="17"/>
      <c r="H178" s="12"/>
      <c r="I178" s="12"/>
      <c r="J178" s="12"/>
      <c r="K178" s="12"/>
      <c r="L178" s="18"/>
      <c r="S178" s="17"/>
      <c r="T178" s="12"/>
      <c r="U178" s="12"/>
      <c r="V178" s="12"/>
      <c r="W178" s="12"/>
      <c r="X178" s="18"/>
      <c r="BI178" s="17"/>
      <c r="BJ178" s="18"/>
      <c r="BK178" s="17"/>
      <c r="BL178" s="18"/>
      <c r="BO178" s="17"/>
      <c r="BP178" s="18"/>
      <c r="BR178" s="18"/>
      <c r="BT178" s="12"/>
    </row>
    <row r="179" ht="15.75" customHeight="1">
      <c r="G179" s="17"/>
      <c r="H179" s="12"/>
      <c r="I179" s="12"/>
      <c r="J179" s="12"/>
      <c r="K179" s="12"/>
      <c r="L179" s="18"/>
      <c r="S179" s="17"/>
      <c r="T179" s="12"/>
      <c r="U179" s="12"/>
      <c r="V179" s="12"/>
      <c r="W179" s="12"/>
      <c r="X179" s="18"/>
      <c r="BI179" s="17"/>
      <c r="BJ179" s="18"/>
      <c r="BK179" s="17"/>
      <c r="BL179" s="18"/>
      <c r="BO179" s="17"/>
      <c r="BP179" s="18"/>
      <c r="BR179" s="18"/>
      <c r="BT179" s="12"/>
    </row>
    <row r="180" ht="15.75" customHeight="1">
      <c r="G180" s="17"/>
      <c r="H180" s="12"/>
      <c r="I180" s="12"/>
      <c r="J180" s="12"/>
      <c r="K180" s="12"/>
      <c r="L180" s="18"/>
      <c r="S180" s="17"/>
      <c r="T180" s="12"/>
      <c r="U180" s="12"/>
      <c r="V180" s="12"/>
      <c r="W180" s="12"/>
      <c r="X180" s="18"/>
      <c r="BI180" s="17"/>
      <c r="BJ180" s="18"/>
      <c r="BK180" s="17"/>
      <c r="BL180" s="18"/>
      <c r="BO180" s="17"/>
      <c r="BP180" s="18"/>
      <c r="BR180" s="18"/>
      <c r="BT180" s="12"/>
    </row>
    <row r="181" ht="15.75" customHeight="1">
      <c r="G181" s="17"/>
      <c r="H181" s="12"/>
      <c r="I181" s="12"/>
      <c r="J181" s="12"/>
      <c r="K181" s="12"/>
      <c r="L181" s="18"/>
      <c r="S181" s="17"/>
      <c r="T181" s="12"/>
      <c r="U181" s="12"/>
      <c r="V181" s="12"/>
      <c r="W181" s="12"/>
      <c r="X181" s="18"/>
      <c r="BI181" s="17"/>
      <c r="BJ181" s="18"/>
      <c r="BK181" s="17"/>
      <c r="BL181" s="18"/>
      <c r="BO181" s="17"/>
      <c r="BP181" s="18"/>
      <c r="BR181" s="18"/>
      <c r="BT181" s="12"/>
    </row>
    <row r="182" ht="15.75" customHeight="1">
      <c r="G182" s="17"/>
      <c r="H182" s="12"/>
      <c r="I182" s="12"/>
      <c r="J182" s="12"/>
      <c r="K182" s="12"/>
      <c r="L182" s="18"/>
      <c r="S182" s="17"/>
      <c r="T182" s="12"/>
      <c r="U182" s="12"/>
      <c r="V182" s="12"/>
      <c r="W182" s="12"/>
      <c r="X182" s="18"/>
      <c r="BI182" s="17"/>
      <c r="BJ182" s="18"/>
      <c r="BK182" s="17"/>
      <c r="BL182" s="18"/>
      <c r="BO182" s="17"/>
      <c r="BP182" s="18"/>
      <c r="BR182" s="18"/>
      <c r="BT182" s="12"/>
    </row>
    <row r="183" ht="15.75" customHeight="1">
      <c r="G183" s="17"/>
      <c r="H183" s="12"/>
      <c r="I183" s="12"/>
      <c r="J183" s="12"/>
      <c r="K183" s="12"/>
      <c r="L183" s="18"/>
      <c r="S183" s="17"/>
      <c r="T183" s="12"/>
      <c r="U183" s="12"/>
      <c r="V183" s="12"/>
      <c r="W183" s="12"/>
      <c r="X183" s="18"/>
      <c r="BI183" s="17"/>
      <c r="BJ183" s="18"/>
      <c r="BK183" s="17"/>
      <c r="BL183" s="18"/>
      <c r="BO183" s="17"/>
      <c r="BP183" s="18"/>
      <c r="BR183" s="18"/>
      <c r="BT183" s="12"/>
    </row>
    <row r="184" ht="15.75" customHeight="1">
      <c r="G184" s="17"/>
      <c r="H184" s="12"/>
      <c r="I184" s="12"/>
      <c r="J184" s="12"/>
      <c r="K184" s="12"/>
      <c r="L184" s="18"/>
      <c r="S184" s="17"/>
      <c r="T184" s="12"/>
      <c r="U184" s="12"/>
      <c r="V184" s="12"/>
      <c r="W184" s="12"/>
      <c r="X184" s="18"/>
      <c r="BI184" s="17"/>
      <c r="BJ184" s="18"/>
      <c r="BK184" s="17"/>
      <c r="BL184" s="18"/>
      <c r="BO184" s="17"/>
      <c r="BP184" s="18"/>
      <c r="BR184" s="18"/>
      <c r="BT184" s="12"/>
    </row>
    <row r="185" ht="15.75" customHeight="1">
      <c r="G185" s="17"/>
      <c r="H185" s="12"/>
      <c r="I185" s="12"/>
      <c r="J185" s="12"/>
      <c r="K185" s="12"/>
      <c r="L185" s="18"/>
      <c r="S185" s="17"/>
      <c r="T185" s="12"/>
      <c r="U185" s="12"/>
      <c r="V185" s="12"/>
      <c r="W185" s="12"/>
      <c r="X185" s="18"/>
      <c r="BI185" s="17"/>
      <c r="BJ185" s="18"/>
      <c r="BK185" s="17"/>
      <c r="BL185" s="18"/>
      <c r="BO185" s="17"/>
      <c r="BP185" s="18"/>
      <c r="BR185" s="18"/>
      <c r="BT185" s="12"/>
    </row>
    <row r="186" ht="15.75" customHeight="1">
      <c r="G186" s="17"/>
      <c r="H186" s="12"/>
      <c r="I186" s="12"/>
      <c r="J186" s="12"/>
      <c r="K186" s="12"/>
      <c r="L186" s="18"/>
      <c r="S186" s="17"/>
      <c r="T186" s="12"/>
      <c r="U186" s="12"/>
      <c r="V186" s="12"/>
      <c r="W186" s="12"/>
      <c r="X186" s="18"/>
      <c r="BI186" s="17"/>
      <c r="BJ186" s="18"/>
      <c r="BK186" s="17"/>
      <c r="BL186" s="18"/>
      <c r="BO186" s="17"/>
      <c r="BP186" s="18"/>
      <c r="BR186" s="18"/>
      <c r="BT186" s="12"/>
    </row>
    <row r="187" ht="15.75" customHeight="1">
      <c r="G187" s="17"/>
      <c r="H187" s="12"/>
      <c r="I187" s="12"/>
      <c r="J187" s="12"/>
      <c r="K187" s="12"/>
      <c r="L187" s="18"/>
      <c r="S187" s="17"/>
      <c r="T187" s="12"/>
      <c r="U187" s="12"/>
      <c r="V187" s="12"/>
      <c r="W187" s="12"/>
      <c r="X187" s="18"/>
      <c r="BI187" s="17"/>
      <c r="BJ187" s="18"/>
      <c r="BK187" s="17"/>
      <c r="BL187" s="18"/>
      <c r="BO187" s="17"/>
      <c r="BP187" s="18"/>
      <c r="BR187" s="18"/>
      <c r="BT187" s="12"/>
    </row>
    <row r="188" ht="15.75" customHeight="1">
      <c r="G188" s="17"/>
      <c r="H188" s="12"/>
      <c r="I188" s="12"/>
      <c r="J188" s="12"/>
      <c r="K188" s="12"/>
      <c r="L188" s="18"/>
      <c r="S188" s="17"/>
      <c r="T188" s="12"/>
      <c r="U188" s="12"/>
      <c r="V188" s="12"/>
      <c r="W188" s="12"/>
      <c r="X188" s="18"/>
      <c r="BI188" s="17"/>
      <c r="BJ188" s="18"/>
      <c r="BK188" s="17"/>
      <c r="BL188" s="18"/>
      <c r="BO188" s="17"/>
      <c r="BP188" s="18"/>
      <c r="BR188" s="18"/>
      <c r="BT188" s="12"/>
    </row>
    <row r="189" ht="15.75" customHeight="1">
      <c r="G189" s="17"/>
      <c r="H189" s="12"/>
      <c r="I189" s="12"/>
      <c r="J189" s="12"/>
      <c r="K189" s="12"/>
      <c r="L189" s="18"/>
      <c r="S189" s="17"/>
      <c r="T189" s="12"/>
      <c r="U189" s="12"/>
      <c r="V189" s="12"/>
      <c r="W189" s="12"/>
      <c r="X189" s="18"/>
      <c r="BI189" s="17"/>
      <c r="BJ189" s="18"/>
      <c r="BK189" s="17"/>
      <c r="BL189" s="18"/>
      <c r="BO189" s="17"/>
      <c r="BP189" s="18"/>
      <c r="BR189" s="18"/>
      <c r="BT189" s="12"/>
    </row>
    <row r="190" ht="15.75" customHeight="1">
      <c r="G190" s="17"/>
      <c r="H190" s="12"/>
      <c r="I190" s="12"/>
      <c r="J190" s="12"/>
      <c r="K190" s="12"/>
      <c r="L190" s="18"/>
      <c r="S190" s="17"/>
      <c r="T190" s="12"/>
      <c r="U190" s="12"/>
      <c r="V190" s="12"/>
      <c r="W190" s="12"/>
      <c r="X190" s="18"/>
      <c r="BI190" s="17"/>
      <c r="BJ190" s="18"/>
      <c r="BK190" s="17"/>
      <c r="BL190" s="18"/>
      <c r="BO190" s="17"/>
      <c r="BP190" s="18"/>
      <c r="BR190" s="18"/>
      <c r="BT190" s="12"/>
    </row>
    <row r="191" ht="15.75" customHeight="1">
      <c r="G191" s="17"/>
      <c r="H191" s="12"/>
      <c r="I191" s="12"/>
      <c r="J191" s="12"/>
      <c r="K191" s="12"/>
      <c r="L191" s="18"/>
      <c r="S191" s="17"/>
      <c r="T191" s="12"/>
      <c r="U191" s="12"/>
      <c r="V191" s="12"/>
      <c r="W191" s="12"/>
      <c r="X191" s="18"/>
      <c r="BI191" s="17"/>
      <c r="BJ191" s="18"/>
      <c r="BK191" s="17"/>
      <c r="BL191" s="18"/>
      <c r="BO191" s="17"/>
      <c r="BP191" s="18"/>
      <c r="BR191" s="18"/>
      <c r="BT191" s="12"/>
    </row>
    <row r="192" ht="15.75" customHeight="1">
      <c r="G192" s="17"/>
      <c r="H192" s="12"/>
      <c r="I192" s="12"/>
      <c r="J192" s="12"/>
      <c r="K192" s="12"/>
      <c r="L192" s="18"/>
      <c r="S192" s="17"/>
      <c r="T192" s="12"/>
      <c r="U192" s="12"/>
      <c r="V192" s="12"/>
      <c r="W192" s="12"/>
      <c r="X192" s="18"/>
      <c r="BI192" s="17"/>
      <c r="BJ192" s="18"/>
      <c r="BK192" s="17"/>
      <c r="BL192" s="18"/>
      <c r="BO192" s="17"/>
      <c r="BP192" s="18"/>
      <c r="BR192" s="18"/>
      <c r="BT192" s="12"/>
    </row>
    <row r="193" ht="15.75" customHeight="1">
      <c r="G193" s="17"/>
      <c r="H193" s="12"/>
      <c r="I193" s="12"/>
      <c r="J193" s="12"/>
      <c r="K193" s="12"/>
      <c r="L193" s="18"/>
      <c r="S193" s="17"/>
      <c r="T193" s="12"/>
      <c r="U193" s="12"/>
      <c r="V193" s="12"/>
      <c r="W193" s="12"/>
      <c r="X193" s="18"/>
      <c r="BI193" s="17"/>
      <c r="BJ193" s="18"/>
      <c r="BK193" s="17"/>
      <c r="BL193" s="18"/>
      <c r="BO193" s="17"/>
      <c r="BP193" s="18"/>
      <c r="BR193" s="18"/>
      <c r="BT193" s="12"/>
    </row>
    <row r="194" ht="15.75" customHeight="1">
      <c r="G194" s="17"/>
      <c r="H194" s="12"/>
      <c r="I194" s="12"/>
      <c r="J194" s="12"/>
      <c r="K194" s="12"/>
      <c r="L194" s="18"/>
      <c r="S194" s="17"/>
      <c r="T194" s="12"/>
      <c r="U194" s="12"/>
      <c r="V194" s="12"/>
      <c r="W194" s="12"/>
      <c r="X194" s="18"/>
      <c r="BI194" s="17"/>
      <c r="BJ194" s="18"/>
      <c r="BK194" s="17"/>
      <c r="BL194" s="18"/>
      <c r="BO194" s="17"/>
      <c r="BP194" s="18"/>
      <c r="BR194" s="18"/>
      <c r="BT194" s="12"/>
    </row>
    <row r="195" ht="15.75" customHeight="1">
      <c r="G195" s="17"/>
      <c r="H195" s="12"/>
      <c r="I195" s="12"/>
      <c r="J195" s="12"/>
      <c r="K195" s="12"/>
      <c r="L195" s="18"/>
      <c r="S195" s="17"/>
      <c r="T195" s="12"/>
      <c r="U195" s="12"/>
      <c r="V195" s="12"/>
      <c r="W195" s="12"/>
      <c r="X195" s="18"/>
      <c r="BI195" s="17"/>
      <c r="BJ195" s="18"/>
      <c r="BK195" s="17"/>
      <c r="BL195" s="18"/>
      <c r="BO195" s="17"/>
      <c r="BP195" s="18"/>
      <c r="BR195" s="18"/>
      <c r="BT195" s="12"/>
    </row>
    <row r="196" ht="15.75" customHeight="1">
      <c r="G196" s="17"/>
      <c r="H196" s="12"/>
      <c r="I196" s="12"/>
      <c r="J196" s="12"/>
      <c r="K196" s="12"/>
      <c r="L196" s="18"/>
      <c r="S196" s="17"/>
      <c r="T196" s="12"/>
      <c r="U196" s="12"/>
      <c r="V196" s="12"/>
      <c r="W196" s="12"/>
      <c r="X196" s="18"/>
      <c r="BI196" s="17"/>
      <c r="BJ196" s="18"/>
      <c r="BK196" s="17"/>
      <c r="BL196" s="18"/>
      <c r="BO196" s="17"/>
      <c r="BP196" s="18"/>
      <c r="BR196" s="18"/>
      <c r="BT196" s="12"/>
    </row>
    <row r="197" ht="15.75" customHeight="1">
      <c r="G197" s="17"/>
      <c r="H197" s="12"/>
      <c r="I197" s="12"/>
      <c r="J197" s="12"/>
      <c r="K197" s="12"/>
      <c r="L197" s="18"/>
      <c r="S197" s="17"/>
      <c r="T197" s="12"/>
      <c r="U197" s="12"/>
      <c r="V197" s="12"/>
      <c r="W197" s="12"/>
      <c r="X197" s="18"/>
      <c r="BI197" s="17"/>
      <c r="BJ197" s="18"/>
      <c r="BK197" s="17"/>
      <c r="BL197" s="18"/>
      <c r="BO197" s="17"/>
      <c r="BP197" s="18"/>
      <c r="BR197" s="18"/>
      <c r="BT197" s="12"/>
    </row>
    <row r="198" ht="15.75" customHeight="1">
      <c r="G198" s="17"/>
      <c r="H198" s="12"/>
      <c r="I198" s="12"/>
      <c r="J198" s="12"/>
      <c r="K198" s="12"/>
      <c r="L198" s="18"/>
      <c r="S198" s="17"/>
      <c r="T198" s="12"/>
      <c r="U198" s="12"/>
      <c r="V198" s="12"/>
      <c r="W198" s="12"/>
      <c r="X198" s="18"/>
      <c r="BI198" s="17"/>
      <c r="BJ198" s="18"/>
      <c r="BK198" s="17"/>
      <c r="BL198" s="18"/>
      <c r="BO198" s="17"/>
      <c r="BP198" s="18"/>
      <c r="BR198" s="18"/>
      <c r="BT198" s="12"/>
    </row>
    <row r="199" ht="15.75" customHeight="1">
      <c r="G199" s="17"/>
      <c r="H199" s="12"/>
      <c r="I199" s="12"/>
      <c r="J199" s="12"/>
      <c r="K199" s="12"/>
      <c r="L199" s="18"/>
      <c r="S199" s="17"/>
      <c r="T199" s="12"/>
      <c r="U199" s="12"/>
      <c r="V199" s="12"/>
      <c r="W199" s="12"/>
      <c r="X199" s="18"/>
      <c r="BI199" s="17"/>
      <c r="BJ199" s="18"/>
      <c r="BK199" s="17"/>
      <c r="BL199" s="18"/>
      <c r="BO199" s="17"/>
      <c r="BP199" s="18"/>
      <c r="BR199" s="18"/>
      <c r="BT199" s="12"/>
    </row>
    <row r="200" ht="15.75" customHeight="1">
      <c r="G200" s="17"/>
      <c r="H200" s="12"/>
      <c r="I200" s="12"/>
      <c r="J200" s="12"/>
      <c r="K200" s="12"/>
      <c r="L200" s="18"/>
      <c r="S200" s="17"/>
      <c r="T200" s="12"/>
      <c r="U200" s="12"/>
      <c r="V200" s="12"/>
      <c r="W200" s="12"/>
      <c r="X200" s="18"/>
      <c r="BI200" s="17"/>
      <c r="BJ200" s="18"/>
      <c r="BK200" s="17"/>
      <c r="BL200" s="18"/>
      <c r="BO200" s="17"/>
      <c r="BP200" s="18"/>
      <c r="BR200" s="18"/>
      <c r="BT200" s="12"/>
    </row>
    <row r="201" ht="15.75" customHeight="1">
      <c r="G201" s="17"/>
      <c r="H201" s="12"/>
      <c r="I201" s="12"/>
      <c r="J201" s="12"/>
      <c r="K201" s="12"/>
      <c r="L201" s="18"/>
      <c r="S201" s="17"/>
      <c r="T201" s="12"/>
      <c r="U201" s="12"/>
      <c r="V201" s="12"/>
      <c r="W201" s="12"/>
      <c r="X201" s="18"/>
      <c r="BI201" s="17"/>
      <c r="BJ201" s="18"/>
      <c r="BK201" s="17"/>
      <c r="BL201" s="18"/>
      <c r="BO201" s="17"/>
      <c r="BP201" s="18"/>
      <c r="BR201" s="18"/>
      <c r="BT201" s="12"/>
    </row>
    <row r="202" ht="15.75" customHeight="1">
      <c r="G202" s="17"/>
      <c r="H202" s="12"/>
      <c r="I202" s="12"/>
      <c r="J202" s="12"/>
      <c r="K202" s="12"/>
      <c r="L202" s="18"/>
      <c r="S202" s="17"/>
      <c r="T202" s="12"/>
      <c r="U202" s="12"/>
      <c r="V202" s="12"/>
      <c r="W202" s="12"/>
      <c r="X202" s="18"/>
      <c r="BI202" s="17"/>
      <c r="BJ202" s="18"/>
      <c r="BK202" s="17"/>
      <c r="BL202" s="18"/>
      <c r="BO202" s="17"/>
      <c r="BP202" s="18"/>
      <c r="BR202" s="18"/>
      <c r="BT202" s="12"/>
    </row>
    <row r="203" ht="15.75" customHeight="1">
      <c r="G203" s="17"/>
      <c r="H203" s="12"/>
      <c r="I203" s="12"/>
      <c r="J203" s="12"/>
      <c r="K203" s="12"/>
      <c r="L203" s="18"/>
      <c r="S203" s="17"/>
      <c r="T203" s="12"/>
      <c r="U203" s="12"/>
      <c r="V203" s="12"/>
      <c r="W203" s="12"/>
      <c r="X203" s="18"/>
      <c r="BI203" s="17"/>
      <c r="BJ203" s="18"/>
      <c r="BK203" s="17"/>
      <c r="BL203" s="18"/>
      <c r="BO203" s="17"/>
      <c r="BP203" s="18"/>
      <c r="BR203" s="18"/>
      <c r="BT203" s="12"/>
    </row>
    <row r="204" ht="15.75" customHeight="1">
      <c r="G204" s="17"/>
      <c r="H204" s="12"/>
      <c r="I204" s="12"/>
      <c r="J204" s="12"/>
      <c r="K204" s="12"/>
      <c r="L204" s="18"/>
      <c r="S204" s="17"/>
      <c r="T204" s="12"/>
      <c r="U204" s="12"/>
      <c r="V204" s="12"/>
      <c r="W204" s="12"/>
      <c r="X204" s="18"/>
      <c r="BI204" s="17"/>
      <c r="BJ204" s="18"/>
      <c r="BK204" s="17"/>
      <c r="BL204" s="18"/>
      <c r="BO204" s="17"/>
      <c r="BP204" s="18"/>
      <c r="BR204" s="18"/>
      <c r="BT204" s="12"/>
    </row>
    <row r="205" ht="15.75" customHeight="1">
      <c r="G205" s="17"/>
      <c r="H205" s="12"/>
      <c r="I205" s="12"/>
      <c r="J205" s="12"/>
      <c r="K205" s="12"/>
      <c r="L205" s="18"/>
      <c r="S205" s="17"/>
      <c r="T205" s="12"/>
      <c r="U205" s="12"/>
      <c r="V205" s="12"/>
      <c r="W205" s="12"/>
      <c r="X205" s="18"/>
      <c r="BI205" s="17"/>
      <c r="BJ205" s="18"/>
      <c r="BK205" s="17"/>
      <c r="BL205" s="18"/>
      <c r="BO205" s="17"/>
      <c r="BP205" s="18"/>
      <c r="BR205" s="18"/>
      <c r="BT205" s="12"/>
    </row>
    <row r="206" ht="15.75" customHeight="1">
      <c r="G206" s="17"/>
      <c r="H206" s="12"/>
      <c r="I206" s="12"/>
      <c r="J206" s="12"/>
      <c r="K206" s="12"/>
      <c r="L206" s="18"/>
      <c r="S206" s="17"/>
      <c r="T206" s="12"/>
      <c r="U206" s="12"/>
      <c r="V206" s="12"/>
      <c r="W206" s="12"/>
      <c r="X206" s="18"/>
      <c r="BI206" s="17"/>
      <c r="BJ206" s="18"/>
      <c r="BK206" s="17"/>
      <c r="BL206" s="18"/>
      <c r="BO206" s="17"/>
      <c r="BP206" s="18"/>
      <c r="BR206" s="18"/>
      <c r="BT206" s="12"/>
    </row>
    <row r="207" ht="15.75" customHeight="1">
      <c r="G207" s="17"/>
      <c r="H207" s="12"/>
      <c r="I207" s="12"/>
      <c r="J207" s="12"/>
      <c r="K207" s="12"/>
      <c r="L207" s="18"/>
      <c r="S207" s="17"/>
      <c r="T207" s="12"/>
      <c r="U207" s="12"/>
      <c r="V207" s="12"/>
      <c r="W207" s="12"/>
      <c r="X207" s="18"/>
      <c r="BI207" s="17"/>
      <c r="BJ207" s="18"/>
      <c r="BK207" s="17"/>
      <c r="BL207" s="18"/>
      <c r="BO207" s="17"/>
      <c r="BP207" s="18"/>
      <c r="BR207" s="18"/>
      <c r="BT207" s="12"/>
    </row>
    <row r="208" ht="15.75" customHeight="1">
      <c r="G208" s="17"/>
      <c r="H208" s="12"/>
      <c r="I208" s="12"/>
      <c r="J208" s="12"/>
      <c r="K208" s="12"/>
      <c r="L208" s="18"/>
      <c r="S208" s="17"/>
      <c r="T208" s="12"/>
      <c r="U208" s="12"/>
      <c r="V208" s="12"/>
      <c r="W208" s="12"/>
      <c r="X208" s="18"/>
      <c r="BI208" s="17"/>
      <c r="BJ208" s="18"/>
      <c r="BK208" s="17"/>
      <c r="BL208" s="18"/>
      <c r="BO208" s="17"/>
      <c r="BP208" s="18"/>
      <c r="BR208" s="18"/>
      <c r="BT208" s="12"/>
    </row>
    <row r="209" ht="15.75" customHeight="1">
      <c r="G209" s="17"/>
      <c r="H209" s="12"/>
      <c r="I209" s="12"/>
      <c r="J209" s="12"/>
      <c r="K209" s="12"/>
      <c r="L209" s="18"/>
      <c r="S209" s="17"/>
      <c r="T209" s="12"/>
      <c r="U209" s="12"/>
      <c r="V209" s="12"/>
      <c r="W209" s="12"/>
      <c r="X209" s="18"/>
      <c r="BI209" s="17"/>
      <c r="BJ209" s="18"/>
      <c r="BK209" s="17"/>
      <c r="BL209" s="18"/>
      <c r="BO209" s="17"/>
      <c r="BP209" s="18"/>
      <c r="BR209" s="18"/>
      <c r="BT209" s="12"/>
    </row>
    <row r="210" ht="15.75" customHeight="1">
      <c r="G210" s="17"/>
      <c r="H210" s="12"/>
      <c r="I210" s="12"/>
      <c r="J210" s="12"/>
      <c r="K210" s="12"/>
      <c r="L210" s="18"/>
      <c r="S210" s="17"/>
      <c r="T210" s="12"/>
      <c r="U210" s="12"/>
      <c r="V210" s="12"/>
      <c r="W210" s="12"/>
      <c r="X210" s="18"/>
      <c r="BI210" s="17"/>
      <c r="BJ210" s="18"/>
      <c r="BK210" s="17"/>
      <c r="BL210" s="18"/>
      <c r="BO210" s="17"/>
      <c r="BP210" s="18"/>
      <c r="BR210" s="18"/>
      <c r="BT210" s="12"/>
    </row>
    <row r="211" ht="15.75" customHeight="1">
      <c r="G211" s="17"/>
      <c r="H211" s="12"/>
      <c r="I211" s="12"/>
      <c r="J211" s="12"/>
      <c r="K211" s="12"/>
      <c r="L211" s="18"/>
      <c r="S211" s="17"/>
      <c r="T211" s="12"/>
      <c r="U211" s="12"/>
      <c r="V211" s="12"/>
      <c r="W211" s="12"/>
      <c r="X211" s="18"/>
      <c r="BI211" s="17"/>
      <c r="BJ211" s="18"/>
      <c r="BK211" s="17"/>
      <c r="BL211" s="18"/>
      <c r="BO211" s="17"/>
      <c r="BP211" s="18"/>
      <c r="BR211" s="18"/>
      <c r="BT211" s="12"/>
    </row>
    <row r="212" ht="15.75" customHeight="1">
      <c r="G212" s="17"/>
      <c r="H212" s="12"/>
      <c r="I212" s="12"/>
      <c r="J212" s="12"/>
      <c r="K212" s="12"/>
      <c r="L212" s="18"/>
      <c r="S212" s="17"/>
      <c r="T212" s="12"/>
      <c r="U212" s="12"/>
      <c r="V212" s="12"/>
      <c r="W212" s="12"/>
      <c r="X212" s="18"/>
      <c r="BI212" s="17"/>
      <c r="BJ212" s="18"/>
      <c r="BK212" s="17"/>
      <c r="BL212" s="18"/>
      <c r="BO212" s="17"/>
      <c r="BP212" s="18"/>
      <c r="BR212" s="18"/>
      <c r="BT212" s="12"/>
    </row>
    <row r="213" ht="15.75" customHeight="1">
      <c r="G213" s="17"/>
      <c r="H213" s="12"/>
      <c r="I213" s="12"/>
      <c r="J213" s="12"/>
      <c r="K213" s="12"/>
      <c r="L213" s="18"/>
      <c r="S213" s="17"/>
      <c r="T213" s="12"/>
      <c r="U213" s="12"/>
      <c r="V213" s="12"/>
      <c r="W213" s="12"/>
      <c r="X213" s="18"/>
      <c r="BI213" s="17"/>
      <c r="BJ213" s="18"/>
      <c r="BK213" s="17"/>
      <c r="BL213" s="18"/>
      <c r="BO213" s="17"/>
      <c r="BP213" s="18"/>
      <c r="BR213" s="18"/>
      <c r="BT213" s="12"/>
    </row>
    <row r="214" ht="15.75" customHeight="1">
      <c r="G214" s="17"/>
      <c r="H214" s="12"/>
      <c r="I214" s="12"/>
      <c r="J214" s="12"/>
      <c r="K214" s="12"/>
      <c r="L214" s="18"/>
      <c r="S214" s="17"/>
      <c r="T214" s="12"/>
      <c r="U214" s="12"/>
      <c r="V214" s="12"/>
      <c r="W214" s="12"/>
      <c r="X214" s="18"/>
      <c r="BI214" s="17"/>
      <c r="BJ214" s="18"/>
      <c r="BK214" s="17"/>
      <c r="BL214" s="18"/>
      <c r="BO214" s="17"/>
      <c r="BP214" s="18"/>
      <c r="BR214" s="18"/>
      <c r="BT214" s="12"/>
    </row>
    <row r="215" ht="15.75" customHeight="1">
      <c r="G215" s="17"/>
      <c r="H215" s="12"/>
      <c r="I215" s="12"/>
      <c r="J215" s="12"/>
      <c r="K215" s="12"/>
      <c r="L215" s="18"/>
      <c r="S215" s="17"/>
      <c r="T215" s="12"/>
      <c r="U215" s="12"/>
      <c r="V215" s="12"/>
      <c r="W215" s="12"/>
      <c r="X215" s="18"/>
      <c r="BI215" s="17"/>
      <c r="BJ215" s="18"/>
      <c r="BK215" s="17"/>
      <c r="BL215" s="18"/>
      <c r="BO215" s="17"/>
      <c r="BP215" s="18"/>
      <c r="BR215" s="18"/>
      <c r="BT215" s="12"/>
    </row>
    <row r="216" ht="15.75" customHeight="1">
      <c r="G216" s="17"/>
      <c r="H216" s="12"/>
      <c r="I216" s="12"/>
      <c r="J216" s="12"/>
      <c r="K216" s="12"/>
      <c r="L216" s="18"/>
      <c r="S216" s="17"/>
      <c r="T216" s="12"/>
      <c r="U216" s="12"/>
      <c r="V216" s="12"/>
      <c r="W216" s="12"/>
      <c r="X216" s="18"/>
      <c r="BI216" s="17"/>
      <c r="BJ216" s="18"/>
      <c r="BK216" s="17"/>
      <c r="BL216" s="18"/>
      <c r="BO216" s="17"/>
      <c r="BP216" s="18"/>
      <c r="BR216" s="18"/>
      <c r="BT216" s="12"/>
    </row>
    <row r="217" ht="15.75" customHeight="1">
      <c r="G217" s="17"/>
      <c r="H217" s="12"/>
      <c r="I217" s="12"/>
      <c r="J217" s="12"/>
      <c r="K217" s="12"/>
      <c r="L217" s="18"/>
      <c r="S217" s="17"/>
      <c r="T217" s="12"/>
      <c r="U217" s="12"/>
      <c r="V217" s="12"/>
      <c r="W217" s="12"/>
      <c r="X217" s="18"/>
      <c r="BI217" s="17"/>
      <c r="BJ217" s="18"/>
      <c r="BK217" s="17"/>
      <c r="BL217" s="18"/>
      <c r="BO217" s="17"/>
      <c r="BP217" s="18"/>
      <c r="BR217" s="18"/>
      <c r="BT217" s="12"/>
    </row>
    <row r="218" ht="15.75" customHeight="1">
      <c r="G218" s="17"/>
      <c r="H218" s="12"/>
      <c r="I218" s="12"/>
      <c r="J218" s="12"/>
      <c r="K218" s="12"/>
      <c r="L218" s="18"/>
      <c r="S218" s="17"/>
      <c r="T218" s="12"/>
      <c r="U218" s="12"/>
      <c r="V218" s="12"/>
      <c r="W218" s="12"/>
      <c r="X218" s="18"/>
      <c r="BI218" s="17"/>
      <c r="BJ218" s="18"/>
      <c r="BK218" s="17"/>
      <c r="BL218" s="18"/>
      <c r="BO218" s="17"/>
      <c r="BP218" s="18"/>
      <c r="BR218" s="18"/>
      <c r="BT218" s="12"/>
    </row>
    <row r="219" ht="15.75" customHeight="1">
      <c r="G219" s="17"/>
      <c r="H219" s="12"/>
      <c r="I219" s="12"/>
      <c r="J219" s="12"/>
      <c r="K219" s="12"/>
      <c r="L219" s="18"/>
      <c r="S219" s="17"/>
      <c r="T219" s="12"/>
      <c r="U219" s="12"/>
      <c r="V219" s="12"/>
      <c r="W219" s="12"/>
      <c r="X219" s="18"/>
      <c r="BI219" s="17"/>
      <c r="BJ219" s="18"/>
      <c r="BK219" s="17"/>
      <c r="BL219" s="18"/>
      <c r="BO219" s="17"/>
      <c r="BP219" s="18"/>
      <c r="BR219" s="18"/>
      <c r="BT219" s="12"/>
    </row>
    <row r="220" ht="15.75" customHeight="1">
      <c r="G220" s="17"/>
      <c r="H220" s="12"/>
      <c r="I220" s="12"/>
      <c r="J220" s="12"/>
      <c r="K220" s="12"/>
      <c r="L220" s="18"/>
      <c r="S220" s="17"/>
      <c r="T220" s="12"/>
      <c r="U220" s="12"/>
      <c r="V220" s="12"/>
      <c r="W220" s="12"/>
      <c r="X220" s="18"/>
      <c r="BI220" s="17"/>
      <c r="BJ220" s="18"/>
      <c r="BK220" s="17"/>
      <c r="BL220" s="18"/>
      <c r="BO220" s="17"/>
      <c r="BP220" s="18"/>
      <c r="BR220" s="18"/>
      <c r="BT220" s="12"/>
    </row>
    <row r="221" ht="15.75" customHeight="1">
      <c r="G221" s="17"/>
      <c r="H221" s="12"/>
      <c r="I221" s="12"/>
      <c r="J221" s="12"/>
      <c r="K221" s="12"/>
      <c r="L221" s="18"/>
      <c r="S221" s="17"/>
      <c r="T221" s="12"/>
      <c r="U221" s="12"/>
      <c r="V221" s="12"/>
      <c r="W221" s="12"/>
      <c r="X221" s="18"/>
      <c r="BI221" s="17"/>
      <c r="BJ221" s="18"/>
      <c r="BK221" s="17"/>
      <c r="BL221" s="18"/>
      <c r="BO221" s="17"/>
      <c r="BP221" s="18"/>
      <c r="BR221" s="18"/>
      <c r="BT221" s="12"/>
    </row>
    <row r="222" ht="15.75" customHeight="1">
      <c r="G222" s="17"/>
      <c r="H222" s="12"/>
      <c r="I222" s="12"/>
      <c r="J222" s="12"/>
      <c r="K222" s="12"/>
      <c r="L222" s="18"/>
      <c r="S222" s="17"/>
      <c r="T222" s="12"/>
      <c r="U222" s="12"/>
      <c r="V222" s="12"/>
      <c r="W222" s="12"/>
      <c r="X222" s="18"/>
      <c r="BI222" s="17"/>
      <c r="BJ222" s="18"/>
      <c r="BK222" s="17"/>
      <c r="BL222" s="18"/>
      <c r="BO222" s="17"/>
      <c r="BP222" s="18"/>
      <c r="BR222" s="18"/>
      <c r="BT222" s="12"/>
    </row>
    <row r="223" ht="15.75" customHeight="1">
      <c r="G223" s="17"/>
      <c r="H223" s="12"/>
      <c r="I223" s="12"/>
      <c r="J223" s="12"/>
      <c r="K223" s="12"/>
      <c r="L223" s="18"/>
      <c r="S223" s="17"/>
      <c r="T223" s="12"/>
      <c r="U223" s="12"/>
      <c r="V223" s="12"/>
      <c r="W223" s="12"/>
      <c r="X223" s="18"/>
      <c r="BI223" s="17"/>
      <c r="BJ223" s="18"/>
      <c r="BK223" s="17"/>
      <c r="BL223" s="18"/>
      <c r="BO223" s="17"/>
      <c r="BP223" s="18"/>
      <c r="BR223" s="18"/>
      <c r="BT223" s="12"/>
    </row>
    <row r="224" ht="15.75" customHeight="1">
      <c r="G224" s="17"/>
      <c r="H224" s="12"/>
      <c r="I224" s="12"/>
      <c r="J224" s="12"/>
      <c r="K224" s="12"/>
      <c r="L224" s="18"/>
      <c r="S224" s="17"/>
      <c r="T224" s="12"/>
      <c r="U224" s="12"/>
      <c r="V224" s="12"/>
      <c r="W224" s="12"/>
      <c r="X224" s="18"/>
      <c r="BI224" s="17"/>
      <c r="BJ224" s="18"/>
      <c r="BK224" s="17"/>
      <c r="BL224" s="18"/>
      <c r="BO224" s="17"/>
      <c r="BP224" s="18"/>
      <c r="BR224" s="18"/>
      <c r="BT224" s="12"/>
    </row>
    <row r="225" ht="15.75" customHeight="1">
      <c r="G225" s="17"/>
      <c r="H225" s="12"/>
      <c r="I225" s="12"/>
      <c r="J225" s="12"/>
      <c r="K225" s="12"/>
      <c r="L225" s="18"/>
      <c r="S225" s="17"/>
      <c r="T225" s="12"/>
      <c r="U225" s="12"/>
      <c r="V225" s="12"/>
      <c r="W225" s="12"/>
      <c r="X225" s="18"/>
      <c r="BI225" s="17"/>
      <c r="BJ225" s="18"/>
      <c r="BK225" s="17"/>
      <c r="BL225" s="18"/>
      <c r="BO225" s="17"/>
      <c r="BP225" s="18"/>
      <c r="BR225" s="18"/>
      <c r="BT225" s="12"/>
    </row>
    <row r="226" ht="15.75" customHeight="1">
      <c r="G226" s="17"/>
      <c r="H226" s="12"/>
      <c r="I226" s="12"/>
      <c r="J226" s="12"/>
      <c r="K226" s="12"/>
      <c r="L226" s="18"/>
      <c r="S226" s="17"/>
      <c r="T226" s="12"/>
      <c r="U226" s="12"/>
      <c r="V226" s="12"/>
      <c r="W226" s="12"/>
      <c r="X226" s="18"/>
      <c r="BI226" s="17"/>
      <c r="BJ226" s="18"/>
      <c r="BK226" s="17"/>
      <c r="BL226" s="18"/>
      <c r="BO226" s="17"/>
      <c r="BP226" s="18"/>
      <c r="BR226" s="18"/>
      <c r="BT226" s="12"/>
    </row>
    <row r="227" ht="15.75" customHeight="1">
      <c r="G227" s="17"/>
      <c r="H227" s="12"/>
      <c r="I227" s="12"/>
      <c r="J227" s="12"/>
      <c r="K227" s="12"/>
      <c r="L227" s="18"/>
      <c r="S227" s="17"/>
      <c r="T227" s="12"/>
      <c r="U227" s="12"/>
      <c r="V227" s="12"/>
      <c r="W227" s="12"/>
      <c r="X227" s="18"/>
      <c r="BI227" s="17"/>
      <c r="BJ227" s="18"/>
      <c r="BK227" s="17"/>
      <c r="BL227" s="18"/>
      <c r="BO227" s="17"/>
      <c r="BP227" s="18"/>
      <c r="BR227" s="18"/>
      <c r="BT227" s="12"/>
    </row>
    <row r="228" ht="15.75" customHeight="1">
      <c r="G228" s="17"/>
      <c r="H228" s="12"/>
      <c r="I228" s="12"/>
      <c r="J228" s="12"/>
      <c r="K228" s="12"/>
      <c r="L228" s="18"/>
      <c r="S228" s="17"/>
      <c r="T228" s="12"/>
      <c r="U228" s="12"/>
      <c r="V228" s="12"/>
      <c r="W228" s="12"/>
      <c r="X228" s="18"/>
      <c r="BI228" s="17"/>
      <c r="BJ228" s="18"/>
      <c r="BK228" s="17"/>
      <c r="BL228" s="18"/>
      <c r="BO228" s="17"/>
      <c r="BP228" s="18"/>
      <c r="BR228" s="18"/>
      <c r="BT228" s="12"/>
    </row>
    <row r="229" ht="15.75" customHeight="1">
      <c r="G229" s="17"/>
      <c r="H229" s="12"/>
      <c r="I229" s="12"/>
      <c r="J229" s="12"/>
      <c r="K229" s="12"/>
      <c r="L229" s="18"/>
      <c r="S229" s="17"/>
      <c r="T229" s="12"/>
      <c r="U229" s="12"/>
      <c r="V229" s="12"/>
      <c r="W229" s="12"/>
      <c r="X229" s="18"/>
      <c r="BI229" s="17"/>
      <c r="BJ229" s="18"/>
      <c r="BK229" s="17"/>
      <c r="BL229" s="18"/>
      <c r="BO229" s="17"/>
      <c r="BP229" s="18"/>
      <c r="BR229" s="18"/>
      <c r="BT229" s="12"/>
    </row>
    <row r="230" ht="15.75" customHeight="1">
      <c r="G230" s="17"/>
      <c r="H230" s="12"/>
      <c r="I230" s="12"/>
      <c r="J230" s="12"/>
      <c r="K230" s="12"/>
      <c r="L230" s="18"/>
      <c r="S230" s="17"/>
      <c r="T230" s="12"/>
      <c r="U230" s="12"/>
      <c r="V230" s="12"/>
      <c r="W230" s="12"/>
      <c r="X230" s="18"/>
      <c r="BI230" s="17"/>
      <c r="BJ230" s="18"/>
      <c r="BK230" s="17"/>
      <c r="BL230" s="18"/>
      <c r="BO230" s="17"/>
      <c r="BP230" s="18"/>
      <c r="BR230" s="18"/>
      <c r="BT230" s="12"/>
    </row>
    <row r="231" ht="15.75" customHeight="1">
      <c r="G231" s="17"/>
      <c r="H231" s="12"/>
      <c r="I231" s="12"/>
      <c r="J231" s="12"/>
      <c r="K231" s="12"/>
      <c r="L231" s="18"/>
      <c r="S231" s="17"/>
      <c r="T231" s="12"/>
      <c r="U231" s="12"/>
      <c r="V231" s="12"/>
      <c r="W231" s="12"/>
      <c r="X231" s="18"/>
      <c r="BI231" s="17"/>
      <c r="BJ231" s="18"/>
      <c r="BK231" s="17"/>
      <c r="BL231" s="18"/>
      <c r="BO231" s="17"/>
      <c r="BP231" s="18"/>
      <c r="BR231" s="18"/>
      <c r="BT231" s="12"/>
    </row>
    <row r="232" ht="15.75" customHeight="1">
      <c r="G232" s="17"/>
      <c r="H232" s="12"/>
      <c r="I232" s="12"/>
      <c r="J232" s="12"/>
      <c r="K232" s="12"/>
      <c r="L232" s="18"/>
      <c r="S232" s="17"/>
      <c r="T232" s="12"/>
      <c r="U232" s="12"/>
      <c r="V232" s="12"/>
      <c r="W232" s="12"/>
      <c r="X232" s="18"/>
      <c r="BI232" s="17"/>
      <c r="BJ232" s="18"/>
      <c r="BK232" s="17"/>
      <c r="BL232" s="18"/>
      <c r="BO232" s="17"/>
      <c r="BP232" s="18"/>
      <c r="BR232" s="18"/>
      <c r="BT232" s="12"/>
    </row>
    <row r="233" ht="15.75" customHeight="1">
      <c r="G233" s="17"/>
      <c r="H233" s="12"/>
      <c r="I233" s="12"/>
      <c r="J233" s="12"/>
      <c r="K233" s="12"/>
      <c r="L233" s="18"/>
      <c r="S233" s="17"/>
      <c r="T233" s="12"/>
      <c r="U233" s="12"/>
      <c r="V233" s="12"/>
      <c r="W233" s="12"/>
      <c r="X233" s="18"/>
      <c r="BI233" s="17"/>
      <c r="BJ233" s="18"/>
      <c r="BK233" s="17"/>
      <c r="BL233" s="18"/>
      <c r="BO233" s="17"/>
      <c r="BP233" s="18"/>
      <c r="BR233" s="18"/>
      <c r="BT233" s="12"/>
    </row>
    <row r="234" ht="15.75" customHeight="1">
      <c r="G234" s="17"/>
      <c r="H234" s="12"/>
      <c r="I234" s="12"/>
      <c r="J234" s="12"/>
      <c r="K234" s="12"/>
      <c r="L234" s="18"/>
      <c r="S234" s="17"/>
      <c r="T234" s="12"/>
      <c r="U234" s="12"/>
      <c r="V234" s="12"/>
      <c r="W234" s="12"/>
      <c r="X234" s="18"/>
      <c r="BI234" s="17"/>
      <c r="BJ234" s="18"/>
      <c r="BK234" s="17"/>
      <c r="BL234" s="18"/>
      <c r="BO234" s="17"/>
      <c r="BP234" s="18"/>
      <c r="BR234" s="18"/>
      <c r="BT234" s="12"/>
    </row>
    <row r="235" ht="15.75" customHeight="1">
      <c r="G235" s="17"/>
      <c r="H235" s="12"/>
      <c r="I235" s="12"/>
      <c r="J235" s="12"/>
      <c r="K235" s="12"/>
      <c r="L235" s="18"/>
      <c r="S235" s="17"/>
      <c r="T235" s="12"/>
      <c r="U235" s="12"/>
      <c r="V235" s="12"/>
      <c r="W235" s="12"/>
      <c r="X235" s="18"/>
      <c r="BI235" s="17"/>
      <c r="BJ235" s="18"/>
      <c r="BK235" s="17"/>
      <c r="BL235" s="18"/>
      <c r="BO235" s="17"/>
      <c r="BP235" s="18"/>
      <c r="BR235" s="18"/>
      <c r="BT235" s="12"/>
    </row>
    <row r="236" ht="15.75" customHeight="1">
      <c r="G236" s="17"/>
      <c r="H236" s="12"/>
      <c r="I236" s="12"/>
      <c r="J236" s="12"/>
      <c r="K236" s="12"/>
      <c r="L236" s="18"/>
      <c r="S236" s="17"/>
      <c r="T236" s="12"/>
      <c r="U236" s="12"/>
      <c r="V236" s="12"/>
      <c r="W236" s="12"/>
      <c r="X236" s="18"/>
      <c r="BI236" s="17"/>
      <c r="BJ236" s="18"/>
      <c r="BK236" s="17"/>
      <c r="BL236" s="18"/>
      <c r="BO236" s="17"/>
      <c r="BP236" s="18"/>
      <c r="BR236" s="18"/>
      <c r="BT236" s="12"/>
    </row>
    <row r="237" ht="15.75" customHeight="1">
      <c r="G237" s="17"/>
      <c r="H237" s="12"/>
      <c r="I237" s="12"/>
      <c r="J237" s="12"/>
      <c r="K237" s="12"/>
      <c r="L237" s="18"/>
      <c r="S237" s="17"/>
      <c r="T237" s="12"/>
      <c r="U237" s="12"/>
      <c r="V237" s="12"/>
      <c r="W237" s="12"/>
      <c r="X237" s="18"/>
      <c r="BI237" s="17"/>
      <c r="BJ237" s="18"/>
      <c r="BK237" s="17"/>
      <c r="BL237" s="18"/>
      <c r="BO237" s="17"/>
      <c r="BP237" s="18"/>
      <c r="BR237" s="18"/>
      <c r="BT237" s="12"/>
    </row>
    <row r="238" ht="15.75" customHeight="1">
      <c r="G238" s="17"/>
      <c r="H238" s="12"/>
      <c r="I238" s="12"/>
      <c r="J238" s="12"/>
      <c r="K238" s="12"/>
      <c r="L238" s="18"/>
      <c r="S238" s="17"/>
      <c r="T238" s="12"/>
      <c r="U238" s="12"/>
      <c r="V238" s="12"/>
      <c r="W238" s="12"/>
      <c r="X238" s="18"/>
      <c r="BI238" s="17"/>
      <c r="BJ238" s="18"/>
      <c r="BK238" s="17"/>
      <c r="BL238" s="18"/>
      <c r="BO238" s="17"/>
      <c r="BP238" s="18"/>
      <c r="BR238" s="18"/>
      <c r="BT238" s="12"/>
    </row>
    <row r="239" ht="15.75" customHeight="1">
      <c r="G239" s="17"/>
      <c r="H239" s="12"/>
      <c r="I239" s="12"/>
      <c r="J239" s="12"/>
      <c r="K239" s="12"/>
      <c r="L239" s="18"/>
      <c r="S239" s="17"/>
      <c r="T239" s="12"/>
      <c r="U239" s="12"/>
      <c r="V239" s="12"/>
      <c r="W239" s="12"/>
      <c r="X239" s="18"/>
      <c r="BI239" s="17"/>
      <c r="BJ239" s="18"/>
      <c r="BK239" s="17"/>
      <c r="BL239" s="18"/>
      <c r="BO239" s="17"/>
      <c r="BP239" s="18"/>
      <c r="BR239" s="18"/>
      <c r="BT239" s="12"/>
    </row>
    <row r="240" ht="15.75" customHeight="1">
      <c r="G240" s="17"/>
      <c r="H240" s="12"/>
      <c r="I240" s="12"/>
      <c r="J240" s="12"/>
      <c r="K240" s="12"/>
      <c r="L240" s="18"/>
      <c r="S240" s="17"/>
      <c r="T240" s="12"/>
      <c r="U240" s="12"/>
      <c r="V240" s="12"/>
      <c r="W240" s="12"/>
      <c r="X240" s="18"/>
      <c r="BI240" s="17"/>
      <c r="BJ240" s="18"/>
      <c r="BK240" s="17"/>
      <c r="BL240" s="18"/>
      <c r="BO240" s="17"/>
      <c r="BP240" s="18"/>
      <c r="BR240" s="18"/>
      <c r="BT240" s="12"/>
    </row>
    <row r="241" ht="15.75" customHeight="1">
      <c r="G241" s="17"/>
      <c r="H241" s="12"/>
      <c r="I241" s="12"/>
      <c r="J241" s="12"/>
      <c r="K241" s="12"/>
      <c r="L241" s="18"/>
      <c r="S241" s="17"/>
      <c r="T241" s="12"/>
      <c r="U241" s="12"/>
      <c r="V241" s="12"/>
      <c r="W241" s="12"/>
      <c r="X241" s="18"/>
      <c r="BI241" s="17"/>
      <c r="BJ241" s="18"/>
      <c r="BK241" s="17"/>
      <c r="BL241" s="18"/>
      <c r="BO241" s="17"/>
      <c r="BP241" s="18"/>
      <c r="BR241" s="18"/>
      <c r="BT241" s="12"/>
    </row>
    <row r="242" ht="15.75" customHeight="1">
      <c r="G242" s="17"/>
      <c r="H242" s="12"/>
      <c r="I242" s="12"/>
      <c r="J242" s="12"/>
      <c r="K242" s="12"/>
      <c r="L242" s="18"/>
      <c r="S242" s="17"/>
      <c r="T242" s="12"/>
      <c r="U242" s="12"/>
      <c r="V242" s="12"/>
      <c r="W242" s="12"/>
      <c r="X242" s="18"/>
      <c r="BI242" s="17"/>
      <c r="BJ242" s="18"/>
      <c r="BK242" s="17"/>
      <c r="BL242" s="18"/>
      <c r="BO242" s="17"/>
      <c r="BP242" s="18"/>
      <c r="BR242" s="18"/>
      <c r="BT242" s="12"/>
    </row>
    <row r="243" ht="15.75" customHeight="1">
      <c r="G243" s="17"/>
      <c r="H243" s="12"/>
      <c r="I243" s="12"/>
      <c r="J243" s="12"/>
      <c r="K243" s="12"/>
      <c r="L243" s="18"/>
      <c r="S243" s="17"/>
      <c r="T243" s="12"/>
      <c r="U243" s="12"/>
      <c r="V243" s="12"/>
      <c r="W243" s="12"/>
      <c r="X243" s="18"/>
      <c r="BI243" s="17"/>
      <c r="BJ243" s="18"/>
      <c r="BK243" s="17"/>
      <c r="BL243" s="18"/>
      <c r="BO243" s="17"/>
      <c r="BP243" s="18"/>
      <c r="BR243" s="18"/>
      <c r="BT243" s="12"/>
    </row>
    <row r="244" ht="15.75" customHeight="1">
      <c r="G244" s="17"/>
      <c r="H244" s="12"/>
      <c r="I244" s="12"/>
      <c r="J244" s="12"/>
      <c r="K244" s="12"/>
      <c r="L244" s="18"/>
      <c r="S244" s="17"/>
      <c r="T244" s="12"/>
      <c r="U244" s="12"/>
      <c r="V244" s="12"/>
      <c r="W244" s="12"/>
      <c r="X244" s="18"/>
      <c r="BI244" s="17"/>
      <c r="BJ244" s="18"/>
      <c r="BK244" s="17"/>
      <c r="BL244" s="18"/>
      <c r="BO244" s="17"/>
      <c r="BP244" s="18"/>
      <c r="BR244" s="18"/>
      <c r="BT244" s="12"/>
    </row>
    <row r="245" ht="15.75" customHeight="1">
      <c r="G245" s="17"/>
      <c r="H245" s="12"/>
      <c r="I245" s="12"/>
      <c r="J245" s="12"/>
      <c r="K245" s="12"/>
      <c r="L245" s="18"/>
      <c r="S245" s="17"/>
      <c r="T245" s="12"/>
      <c r="U245" s="12"/>
      <c r="V245" s="12"/>
      <c r="W245" s="12"/>
      <c r="X245" s="18"/>
      <c r="BI245" s="17"/>
      <c r="BJ245" s="18"/>
      <c r="BK245" s="17"/>
      <c r="BL245" s="18"/>
      <c r="BO245" s="17"/>
      <c r="BP245" s="18"/>
      <c r="BR245" s="18"/>
      <c r="BT245" s="12"/>
    </row>
    <row r="246" ht="15.75" customHeight="1">
      <c r="G246" s="17"/>
      <c r="H246" s="12"/>
      <c r="I246" s="12"/>
      <c r="J246" s="12"/>
      <c r="K246" s="12"/>
      <c r="L246" s="18"/>
      <c r="S246" s="17"/>
      <c r="T246" s="12"/>
      <c r="U246" s="12"/>
      <c r="V246" s="12"/>
      <c r="W246" s="12"/>
      <c r="X246" s="18"/>
      <c r="BI246" s="17"/>
      <c r="BJ246" s="18"/>
      <c r="BK246" s="17"/>
      <c r="BL246" s="18"/>
      <c r="BO246" s="17"/>
      <c r="BP246" s="18"/>
      <c r="BR246" s="18"/>
      <c r="BT246" s="12"/>
    </row>
    <row r="247" ht="15.75" customHeight="1">
      <c r="G247" s="17"/>
      <c r="H247" s="12"/>
      <c r="I247" s="12"/>
      <c r="J247" s="12"/>
      <c r="K247" s="12"/>
      <c r="L247" s="18"/>
      <c r="S247" s="17"/>
      <c r="T247" s="12"/>
      <c r="U247" s="12"/>
      <c r="V247" s="12"/>
      <c r="W247" s="12"/>
      <c r="X247" s="18"/>
      <c r="BI247" s="17"/>
      <c r="BJ247" s="18"/>
      <c r="BK247" s="17"/>
      <c r="BL247" s="18"/>
      <c r="BO247" s="17"/>
      <c r="BP247" s="18"/>
      <c r="BR247" s="18"/>
      <c r="BT247" s="12"/>
    </row>
    <row r="248" ht="15.75" customHeight="1">
      <c r="G248" s="17"/>
      <c r="H248" s="12"/>
      <c r="I248" s="12"/>
      <c r="J248" s="12"/>
      <c r="K248" s="12"/>
      <c r="L248" s="18"/>
      <c r="S248" s="17"/>
      <c r="T248" s="12"/>
      <c r="U248" s="12"/>
      <c r="V248" s="12"/>
      <c r="W248" s="12"/>
      <c r="X248" s="18"/>
      <c r="BI248" s="17"/>
      <c r="BJ248" s="18"/>
      <c r="BK248" s="17"/>
      <c r="BL248" s="18"/>
      <c r="BO248" s="17"/>
      <c r="BP248" s="18"/>
      <c r="BR248" s="18"/>
      <c r="BT248" s="12"/>
    </row>
    <row r="249" ht="15.75" customHeight="1">
      <c r="G249" s="17"/>
      <c r="H249" s="12"/>
      <c r="I249" s="12"/>
      <c r="J249" s="12"/>
      <c r="K249" s="12"/>
      <c r="L249" s="18"/>
      <c r="S249" s="17"/>
      <c r="T249" s="12"/>
      <c r="U249" s="12"/>
      <c r="V249" s="12"/>
      <c r="W249" s="12"/>
      <c r="X249" s="18"/>
      <c r="BI249" s="17"/>
      <c r="BJ249" s="18"/>
      <c r="BK249" s="17"/>
      <c r="BL249" s="18"/>
      <c r="BO249" s="17"/>
      <c r="BP249" s="18"/>
      <c r="BR249" s="18"/>
      <c r="BT249" s="12"/>
    </row>
    <row r="250" ht="15.75" customHeight="1">
      <c r="G250" s="17"/>
      <c r="H250" s="12"/>
      <c r="I250" s="12"/>
      <c r="J250" s="12"/>
      <c r="K250" s="12"/>
      <c r="L250" s="18"/>
      <c r="S250" s="17"/>
      <c r="T250" s="12"/>
      <c r="U250" s="12"/>
      <c r="V250" s="12"/>
      <c r="W250" s="12"/>
      <c r="X250" s="18"/>
      <c r="BI250" s="17"/>
      <c r="BJ250" s="18"/>
      <c r="BK250" s="17"/>
      <c r="BL250" s="18"/>
      <c r="BO250" s="17"/>
      <c r="BP250" s="18"/>
      <c r="BR250" s="18"/>
      <c r="BT250" s="12"/>
    </row>
    <row r="251" ht="15.75" customHeight="1">
      <c r="G251" s="17"/>
      <c r="H251" s="12"/>
      <c r="I251" s="12"/>
      <c r="J251" s="12"/>
      <c r="K251" s="12"/>
      <c r="L251" s="18"/>
      <c r="S251" s="17"/>
      <c r="T251" s="12"/>
      <c r="U251" s="12"/>
      <c r="V251" s="12"/>
      <c r="W251" s="12"/>
      <c r="X251" s="18"/>
      <c r="BI251" s="17"/>
      <c r="BJ251" s="18"/>
      <c r="BK251" s="17"/>
      <c r="BL251" s="18"/>
      <c r="BO251" s="17"/>
      <c r="BP251" s="18"/>
      <c r="BR251" s="18"/>
      <c r="BT251" s="12"/>
    </row>
    <row r="252" ht="15.75" customHeight="1">
      <c r="G252" s="17"/>
      <c r="H252" s="12"/>
      <c r="I252" s="12"/>
      <c r="J252" s="12"/>
      <c r="K252" s="12"/>
      <c r="L252" s="18"/>
      <c r="S252" s="17"/>
      <c r="T252" s="12"/>
      <c r="U252" s="12"/>
      <c r="V252" s="12"/>
      <c r="W252" s="12"/>
      <c r="X252" s="18"/>
      <c r="BI252" s="17"/>
      <c r="BJ252" s="18"/>
      <c r="BK252" s="17"/>
      <c r="BL252" s="18"/>
      <c r="BO252" s="17"/>
      <c r="BP252" s="18"/>
      <c r="BR252" s="18"/>
      <c r="BT252" s="12"/>
    </row>
    <row r="253" ht="15.75" customHeight="1">
      <c r="G253" s="17"/>
      <c r="H253" s="12"/>
      <c r="I253" s="12"/>
      <c r="J253" s="12"/>
      <c r="K253" s="12"/>
      <c r="L253" s="18"/>
      <c r="S253" s="17"/>
      <c r="T253" s="12"/>
      <c r="U253" s="12"/>
      <c r="V253" s="12"/>
      <c r="W253" s="12"/>
      <c r="X253" s="18"/>
      <c r="BI253" s="17"/>
      <c r="BJ253" s="18"/>
      <c r="BK253" s="17"/>
      <c r="BL253" s="18"/>
      <c r="BO253" s="17"/>
      <c r="BP253" s="18"/>
      <c r="BR253" s="18"/>
      <c r="BT253" s="12"/>
    </row>
    <row r="254" ht="15.75" customHeight="1">
      <c r="G254" s="17"/>
      <c r="H254" s="12"/>
      <c r="I254" s="12"/>
      <c r="J254" s="12"/>
      <c r="K254" s="12"/>
      <c r="L254" s="18"/>
      <c r="S254" s="17"/>
      <c r="T254" s="12"/>
      <c r="U254" s="12"/>
      <c r="V254" s="12"/>
      <c r="W254" s="12"/>
      <c r="X254" s="18"/>
      <c r="BI254" s="17"/>
      <c r="BJ254" s="18"/>
      <c r="BK254" s="17"/>
      <c r="BL254" s="18"/>
      <c r="BO254" s="17"/>
      <c r="BP254" s="18"/>
      <c r="BR254" s="18"/>
      <c r="BT254" s="12"/>
    </row>
    <row r="255" ht="15.75" customHeight="1">
      <c r="G255" s="17"/>
      <c r="H255" s="12"/>
      <c r="I255" s="12"/>
      <c r="J255" s="12"/>
      <c r="K255" s="12"/>
      <c r="L255" s="18"/>
      <c r="S255" s="17"/>
      <c r="T255" s="12"/>
      <c r="U255" s="12"/>
      <c r="V255" s="12"/>
      <c r="W255" s="12"/>
      <c r="X255" s="18"/>
      <c r="BI255" s="17"/>
      <c r="BJ255" s="18"/>
      <c r="BK255" s="17"/>
      <c r="BL255" s="18"/>
      <c r="BO255" s="17"/>
      <c r="BP255" s="18"/>
      <c r="BR255" s="18"/>
      <c r="BT255" s="12"/>
    </row>
    <row r="256" ht="15.75" customHeight="1">
      <c r="G256" s="17"/>
      <c r="H256" s="12"/>
      <c r="I256" s="12"/>
      <c r="J256" s="12"/>
      <c r="K256" s="12"/>
      <c r="L256" s="18"/>
      <c r="S256" s="17"/>
      <c r="T256" s="12"/>
      <c r="U256" s="12"/>
      <c r="V256" s="12"/>
      <c r="W256" s="12"/>
      <c r="X256" s="18"/>
      <c r="BI256" s="17"/>
      <c r="BJ256" s="18"/>
      <c r="BK256" s="17"/>
      <c r="BL256" s="18"/>
      <c r="BO256" s="17"/>
      <c r="BP256" s="18"/>
      <c r="BR256" s="18"/>
      <c r="BT256" s="12"/>
    </row>
    <row r="257" ht="15.75" customHeight="1">
      <c r="G257" s="17"/>
      <c r="H257" s="12"/>
      <c r="I257" s="12"/>
      <c r="J257" s="12"/>
      <c r="K257" s="12"/>
      <c r="L257" s="18"/>
      <c r="S257" s="17"/>
      <c r="T257" s="12"/>
      <c r="U257" s="12"/>
      <c r="V257" s="12"/>
      <c r="W257" s="12"/>
      <c r="X257" s="18"/>
      <c r="BI257" s="17"/>
      <c r="BJ257" s="18"/>
      <c r="BK257" s="17"/>
      <c r="BL257" s="18"/>
      <c r="BO257" s="17"/>
      <c r="BP257" s="18"/>
      <c r="BR257" s="18"/>
      <c r="BT257" s="12"/>
    </row>
    <row r="258" ht="15.75" customHeight="1">
      <c r="G258" s="17"/>
      <c r="H258" s="12"/>
      <c r="I258" s="12"/>
      <c r="J258" s="12"/>
      <c r="K258" s="12"/>
      <c r="L258" s="18"/>
      <c r="S258" s="17"/>
      <c r="T258" s="12"/>
      <c r="U258" s="12"/>
      <c r="V258" s="12"/>
      <c r="W258" s="12"/>
      <c r="X258" s="18"/>
      <c r="BI258" s="17"/>
      <c r="BJ258" s="18"/>
      <c r="BK258" s="17"/>
      <c r="BL258" s="18"/>
      <c r="BO258" s="17"/>
      <c r="BP258" s="18"/>
      <c r="BR258" s="18"/>
      <c r="BT258" s="12"/>
    </row>
    <row r="259" ht="15.75" customHeight="1">
      <c r="G259" s="17"/>
      <c r="H259" s="12"/>
      <c r="I259" s="12"/>
      <c r="J259" s="12"/>
      <c r="K259" s="12"/>
      <c r="L259" s="18"/>
      <c r="S259" s="17"/>
      <c r="T259" s="12"/>
      <c r="U259" s="12"/>
      <c r="V259" s="12"/>
      <c r="W259" s="12"/>
      <c r="X259" s="18"/>
      <c r="BI259" s="17"/>
      <c r="BJ259" s="18"/>
      <c r="BK259" s="17"/>
      <c r="BL259" s="18"/>
      <c r="BO259" s="17"/>
      <c r="BP259" s="18"/>
      <c r="BR259" s="18"/>
      <c r="BT259" s="12"/>
    </row>
    <row r="260" ht="15.75" customHeight="1">
      <c r="G260" s="17"/>
      <c r="H260" s="12"/>
      <c r="I260" s="12"/>
      <c r="J260" s="12"/>
      <c r="K260" s="12"/>
      <c r="L260" s="18"/>
      <c r="S260" s="17"/>
      <c r="T260" s="12"/>
      <c r="U260" s="12"/>
      <c r="V260" s="12"/>
      <c r="W260" s="12"/>
      <c r="X260" s="18"/>
      <c r="BI260" s="17"/>
      <c r="BJ260" s="18"/>
      <c r="BK260" s="17"/>
      <c r="BL260" s="18"/>
      <c r="BO260" s="17"/>
      <c r="BP260" s="18"/>
      <c r="BR260" s="18"/>
      <c r="BT260" s="12"/>
    </row>
    <row r="261" ht="15.75" customHeight="1">
      <c r="G261" s="17"/>
      <c r="H261" s="12"/>
      <c r="I261" s="12"/>
      <c r="J261" s="12"/>
      <c r="K261" s="12"/>
      <c r="L261" s="18"/>
      <c r="S261" s="17"/>
      <c r="T261" s="12"/>
      <c r="U261" s="12"/>
      <c r="V261" s="12"/>
      <c r="W261" s="12"/>
      <c r="X261" s="18"/>
      <c r="BI261" s="17"/>
      <c r="BJ261" s="18"/>
      <c r="BK261" s="17"/>
      <c r="BL261" s="18"/>
      <c r="BO261" s="17"/>
      <c r="BP261" s="18"/>
      <c r="BR261" s="18"/>
      <c r="BT261" s="12"/>
    </row>
    <row r="262" ht="15.75" customHeight="1">
      <c r="G262" s="17"/>
      <c r="H262" s="12"/>
      <c r="I262" s="12"/>
      <c r="J262" s="12"/>
      <c r="K262" s="12"/>
      <c r="L262" s="18"/>
      <c r="S262" s="17"/>
      <c r="T262" s="12"/>
      <c r="U262" s="12"/>
      <c r="V262" s="12"/>
      <c r="W262" s="12"/>
      <c r="X262" s="18"/>
      <c r="BI262" s="17"/>
      <c r="BJ262" s="18"/>
      <c r="BK262" s="17"/>
      <c r="BL262" s="18"/>
      <c r="BO262" s="17"/>
      <c r="BP262" s="18"/>
      <c r="BR262" s="18"/>
      <c r="BT262" s="12"/>
    </row>
    <row r="263" ht="15.75" customHeight="1">
      <c r="G263" s="17"/>
      <c r="H263" s="12"/>
      <c r="I263" s="12"/>
      <c r="J263" s="12"/>
      <c r="K263" s="12"/>
      <c r="L263" s="18"/>
      <c r="S263" s="17"/>
      <c r="T263" s="12"/>
      <c r="U263" s="12"/>
      <c r="V263" s="12"/>
      <c r="W263" s="12"/>
      <c r="X263" s="18"/>
      <c r="BI263" s="17"/>
      <c r="BJ263" s="18"/>
      <c r="BK263" s="17"/>
      <c r="BL263" s="18"/>
      <c r="BO263" s="17"/>
      <c r="BP263" s="18"/>
      <c r="BR263" s="18"/>
      <c r="BT263" s="12"/>
    </row>
    <row r="264" ht="15.75" customHeight="1">
      <c r="G264" s="17"/>
      <c r="H264" s="12"/>
      <c r="I264" s="12"/>
      <c r="J264" s="12"/>
      <c r="K264" s="12"/>
      <c r="L264" s="18"/>
      <c r="S264" s="17"/>
      <c r="T264" s="12"/>
      <c r="U264" s="12"/>
      <c r="V264" s="12"/>
      <c r="W264" s="12"/>
      <c r="X264" s="18"/>
      <c r="BI264" s="17"/>
      <c r="BJ264" s="18"/>
      <c r="BK264" s="17"/>
      <c r="BL264" s="18"/>
      <c r="BO264" s="17"/>
      <c r="BP264" s="18"/>
      <c r="BR264" s="18"/>
      <c r="BT264" s="12"/>
    </row>
    <row r="265" ht="15.75" customHeight="1">
      <c r="G265" s="17"/>
      <c r="H265" s="12"/>
      <c r="I265" s="12"/>
      <c r="J265" s="12"/>
      <c r="K265" s="12"/>
      <c r="L265" s="18"/>
      <c r="S265" s="17"/>
      <c r="T265" s="12"/>
      <c r="U265" s="12"/>
      <c r="V265" s="12"/>
      <c r="W265" s="12"/>
      <c r="X265" s="18"/>
      <c r="BI265" s="17"/>
      <c r="BJ265" s="18"/>
      <c r="BK265" s="17"/>
      <c r="BL265" s="18"/>
      <c r="BO265" s="17"/>
      <c r="BP265" s="18"/>
      <c r="BR265" s="18"/>
      <c r="BT265" s="12"/>
    </row>
    <row r="266" ht="15.75" customHeight="1">
      <c r="G266" s="17"/>
      <c r="H266" s="12"/>
      <c r="I266" s="12"/>
      <c r="J266" s="12"/>
      <c r="K266" s="12"/>
      <c r="L266" s="18"/>
      <c r="S266" s="17"/>
      <c r="T266" s="12"/>
      <c r="U266" s="12"/>
      <c r="V266" s="12"/>
      <c r="W266" s="12"/>
      <c r="X266" s="18"/>
      <c r="BI266" s="17"/>
      <c r="BJ266" s="18"/>
      <c r="BK266" s="17"/>
      <c r="BL266" s="18"/>
      <c r="BO266" s="17"/>
      <c r="BP266" s="18"/>
      <c r="BR266" s="18"/>
      <c r="BT266" s="12"/>
    </row>
    <row r="267" ht="15.75" customHeight="1">
      <c r="G267" s="17"/>
      <c r="H267" s="12"/>
      <c r="I267" s="12"/>
      <c r="J267" s="12"/>
      <c r="K267" s="12"/>
      <c r="L267" s="18"/>
      <c r="S267" s="17"/>
      <c r="T267" s="12"/>
      <c r="U267" s="12"/>
      <c r="V267" s="12"/>
      <c r="W267" s="12"/>
      <c r="X267" s="18"/>
      <c r="BI267" s="17"/>
      <c r="BJ267" s="18"/>
      <c r="BK267" s="17"/>
      <c r="BL267" s="18"/>
      <c r="BO267" s="17"/>
      <c r="BP267" s="18"/>
      <c r="BR267" s="18"/>
      <c r="BT267" s="12"/>
    </row>
    <row r="268" ht="15.75" customHeight="1">
      <c r="G268" s="17"/>
      <c r="H268" s="12"/>
      <c r="I268" s="12"/>
      <c r="J268" s="12"/>
      <c r="K268" s="12"/>
      <c r="L268" s="18"/>
      <c r="S268" s="17"/>
      <c r="T268" s="12"/>
      <c r="U268" s="12"/>
      <c r="V268" s="12"/>
      <c r="W268" s="12"/>
      <c r="X268" s="18"/>
      <c r="BI268" s="17"/>
      <c r="BJ268" s="18"/>
      <c r="BK268" s="17"/>
      <c r="BL268" s="18"/>
      <c r="BO268" s="17"/>
      <c r="BP268" s="18"/>
      <c r="BR268" s="18"/>
      <c r="BT268" s="12"/>
    </row>
    <row r="269" ht="15.75" customHeight="1">
      <c r="G269" s="17"/>
      <c r="H269" s="12"/>
      <c r="I269" s="12"/>
      <c r="J269" s="12"/>
      <c r="K269" s="12"/>
      <c r="L269" s="18"/>
      <c r="S269" s="17"/>
      <c r="T269" s="12"/>
      <c r="U269" s="12"/>
      <c r="V269" s="12"/>
      <c r="W269" s="12"/>
      <c r="X269" s="18"/>
      <c r="BI269" s="17"/>
      <c r="BJ269" s="18"/>
      <c r="BK269" s="17"/>
      <c r="BL269" s="18"/>
      <c r="BO269" s="17"/>
      <c r="BP269" s="18"/>
      <c r="BR269" s="18"/>
      <c r="BT269" s="12"/>
    </row>
    <row r="270" ht="15.75" customHeight="1">
      <c r="G270" s="17"/>
      <c r="H270" s="12"/>
      <c r="I270" s="12"/>
      <c r="J270" s="12"/>
      <c r="K270" s="12"/>
      <c r="L270" s="18"/>
      <c r="S270" s="17"/>
      <c r="T270" s="12"/>
      <c r="U270" s="12"/>
      <c r="V270" s="12"/>
      <c r="W270" s="12"/>
      <c r="X270" s="18"/>
      <c r="BI270" s="17"/>
      <c r="BJ270" s="18"/>
      <c r="BK270" s="17"/>
      <c r="BL270" s="18"/>
      <c r="BO270" s="17"/>
      <c r="BP270" s="18"/>
      <c r="BR270" s="18"/>
      <c r="BT270" s="12"/>
    </row>
    <row r="271" ht="15.75" customHeight="1">
      <c r="G271" s="17"/>
      <c r="H271" s="12"/>
      <c r="I271" s="12"/>
      <c r="J271" s="12"/>
      <c r="K271" s="12"/>
      <c r="L271" s="18"/>
      <c r="S271" s="17"/>
      <c r="T271" s="12"/>
      <c r="U271" s="12"/>
      <c r="V271" s="12"/>
      <c r="W271" s="12"/>
      <c r="X271" s="18"/>
      <c r="BI271" s="17"/>
      <c r="BJ271" s="18"/>
      <c r="BK271" s="17"/>
      <c r="BL271" s="18"/>
      <c r="BO271" s="17"/>
      <c r="BP271" s="18"/>
      <c r="BR271" s="18"/>
      <c r="BT271" s="12"/>
    </row>
    <row r="272" ht="15.75" customHeight="1">
      <c r="G272" s="17"/>
      <c r="H272" s="12"/>
      <c r="I272" s="12"/>
      <c r="J272" s="12"/>
      <c r="K272" s="12"/>
      <c r="L272" s="18"/>
      <c r="S272" s="17"/>
      <c r="T272" s="12"/>
      <c r="U272" s="12"/>
      <c r="V272" s="12"/>
      <c r="W272" s="12"/>
      <c r="X272" s="18"/>
      <c r="BI272" s="17"/>
      <c r="BJ272" s="18"/>
      <c r="BK272" s="17"/>
      <c r="BL272" s="18"/>
      <c r="BO272" s="17"/>
      <c r="BP272" s="18"/>
      <c r="BR272" s="18"/>
      <c r="BT272" s="12"/>
    </row>
    <row r="273" ht="15.75" customHeight="1">
      <c r="G273" s="17"/>
      <c r="H273" s="12"/>
      <c r="I273" s="12"/>
      <c r="J273" s="12"/>
      <c r="K273" s="12"/>
      <c r="L273" s="18"/>
      <c r="S273" s="17"/>
      <c r="T273" s="12"/>
      <c r="U273" s="12"/>
      <c r="V273" s="12"/>
      <c r="W273" s="12"/>
      <c r="X273" s="18"/>
      <c r="BI273" s="17"/>
      <c r="BJ273" s="18"/>
      <c r="BK273" s="17"/>
      <c r="BL273" s="18"/>
      <c r="BO273" s="17"/>
      <c r="BP273" s="18"/>
      <c r="BR273" s="18"/>
      <c r="BT273" s="12"/>
    </row>
    <row r="274" ht="15.75" customHeight="1">
      <c r="G274" s="17"/>
      <c r="H274" s="12"/>
      <c r="I274" s="12"/>
      <c r="J274" s="12"/>
      <c r="K274" s="12"/>
      <c r="L274" s="18"/>
      <c r="S274" s="17"/>
      <c r="T274" s="12"/>
      <c r="U274" s="12"/>
      <c r="V274" s="12"/>
      <c r="W274" s="12"/>
      <c r="X274" s="18"/>
      <c r="BI274" s="17"/>
      <c r="BJ274" s="18"/>
      <c r="BK274" s="17"/>
      <c r="BL274" s="18"/>
      <c r="BO274" s="17"/>
      <c r="BP274" s="18"/>
      <c r="BR274" s="18"/>
      <c r="BT274" s="12"/>
    </row>
    <row r="275" ht="15.75" customHeight="1">
      <c r="G275" s="17"/>
      <c r="H275" s="12"/>
      <c r="I275" s="12"/>
      <c r="J275" s="12"/>
      <c r="K275" s="12"/>
      <c r="L275" s="18"/>
      <c r="S275" s="17"/>
      <c r="T275" s="12"/>
      <c r="U275" s="12"/>
      <c r="V275" s="12"/>
      <c r="W275" s="12"/>
      <c r="X275" s="18"/>
      <c r="BI275" s="17"/>
      <c r="BJ275" s="18"/>
      <c r="BK275" s="17"/>
      <c r="BL275" s="18"/>
      <c r="BO275" s="17"/>
      <c r="BP275" s="18"/>
      <c r="BR275" s="18"/>
      <c r="BT275" s="12"/>
    </row>
    <row r="276" ht="15.75" customHeight="1">
      <c r="G276" s="17"/>
      <c r="H276" s="12"/>
      <c r="I276" s="12"/>
      <c r="J276" s="12"/>
      <c r="K276" s="12"/>
      <c r="L276" s="18"/>
      <c r="S276" s="17"/>
      <c r="T276" s="12"/>
      <c r="U276" s="12"/>
      <c r="V276" s="12"/>
      <c r="W276" s="12"/>
      <c r="X276" s="18"/>
      <c r="BI276" s="17"/>
      <c r="BJ276" s="18"/>
      <c r="BK276" s="17"/>
      <c r="BL276" s="18"/>
      <c r="BO276" s="17"/>
      <c r="BP276" s="18"/>
      <c r="BR276" s="18"/>
      <c r="BT276" s="12"/>
    </row>
    <row r="277" ht="15.75" customHeight="1">
      <c r="G277" s="17"/>
      <c r="H277" s="12"/>
      <c r="I277" s="12"/>
      <c r="J277" s="12"/>
      <c r="K277" s="12"/>
      <c r="L277" s="18"/>
      <c r="S277" s="17"/>
      <c r="T277" s="12"/>
      <c r="U277" s="12"/>
      <c r="V277" s="12"/>
      <c r="W277" s="12"/>
      <c r="X277" s="18"/>
      <c r="BI277" s="17"/>
      <c r="BJ277" s="18"/>
      <c r="BK277" s="17"/>
      <c r="BL277" s="18"/>
      <c r="BO277" s="17"/>
      <c r="BP277" s="18"/>
      <c r="BR277" s="18"/>
      <c r="BT277" s="12"/>
    </row>
    <row r="278" ht="15.75" customHeight="1">
      <c r="G278" s="17"/>
      <c r="H278" s="12"/>
      <c r="I278" s="12"/>
      <c r="J278" s="12"/>
      <c r="K278" s="12"/>
      <c r="L278" s="18"/>
      <c r="S278" s="17"/>
      <c r="T278" s="12"/>
      <c r="U278" s="12"/>
      <c r="V278" s="12"/>
      <c r="W278" s="12"/>
      <c r="X278" s="18"/>
      <c r="BI278" s="17"/>
      <c r="BJ278" s="18"/>
      <c r="BK278" s="17"/>
      <c r="BL278" s="18"/>
      <c r="BO278" s="17"/>
      <c r="BP278" s="18"/>
      <c r="BR278" s="18"/>
      <c r="BT278" s="12"/>
    </row>
    <row r="279" ht="15.75" customHeight="1">
      <c r="G279" s="17"/>
      <c r="H279" s="12"/>
      <c r="I279" s="12"/>
      <c r="J279" s="12"/>
      <c r="K279" s="12"/>
      <c r="L279" s="18"/>
      <c r="S279" s="17"/>
      <c r="T279" s="12"/>
      <c r="U279" s="12"/>
      <c r="V279" s="12"/>
      <c r="W279" s="12"/>
      <c r="X279" s="18"/>
      <c r="BI279" s="17"/>
      <c r="BJ279" s="18"/>
      <c r="BK279" s="17"/>
      <c r="BL279" s="18"/>
      <c r="BO279" s="17"/>
      <c r="BP279" s="18"/>
      <c r="BR279" s="18"/>
      <c r="BT279" s="12"/>
    </row>
    <row r="280" ht="15.75" customHeight="1">
      <c r="G280" s="17"/>
      <c r="H280" s="12"/>
      <c r="I280" s="12"/>
      <c r="J280" s="12"/>
      <c r="K280" s="12"/>
      <c r="L280" s="18"/>
      <c r="S280" s="17"/>
      <c r="T280" s="12"/>
      <c r="U280" s="12"/>
      <c r="V280" s="12"/>
      <c r="W280" s="12"/>
      <c r="X280" s="18"/>
      <c r="BI280" s="17"/>
      <c r="BJ280" s="18"/>
      <c r="BK280" s="17"/>
      <c r="BL280" s="18"/>
      <c r="BO280" s="17"/>
      <c r="BP280" s="18"/>
      <c r="BR280" s="18"/>
      <c r="BT280" s="12"/>
    </row>
    <row r="281" ht="15.75" customHeight="1">
      <c r="G281" s="17"/>
      <c r="H281" s="12"/>
      <c r="I281" s="12"/>
      <c r="J281" s="12"/>
      <c r="K281" s="12"/>
      <c r="L281" s="18"/>
      <c r="S281" s="17"/>
      <c r="T281" s="12"/>
      <c r="U281" s="12"/>
      <c r="V281" s="12"/>
      <c r="W281" s="12"/>
      <c r="X281" s="18"/>
      <c r="BI281" s="17"/>
      <c r="BJ281" s="18"/>
      <c r="BK281" s="17"/>
      <c r="BL281" s="18"/>
      <c r="BO281" s="17"/>
      <c r="BP281" s="18"/>
      <c r="BR281" s="18"/>
      <c r="BT281" s="12"/>
    </row>
    <row r="282" ht="15.75" customHeight="1">
      <c r="G282" s="17"/>
      <c r="H282" s="12"/>
      <c r="I282" s="12"/>
      <c r="J282" s="12"/>
      <c r="K282" s="12"/>
      <c r="L282" s="18"/>
      <c r="S282" s="17"/>
      <c r="T282" s="12"/>
      <c r="U282" s="12"/>
      <c r="V282" s="12"/>
      <c r="W282" s="12"/>
      <c r="X282" s="18"/>
      <c r="BI282" s="17"/>
      <c r="BJ282" s="18"/>
      <c r="BK282" s="17"/>
      <c r="BL282" s="18"/>
      <c r="BO282" s="17"/>
      <c r="BP282" s="18"/>
      <c r="BR282" s="18"/>
      <c r="BT282" s="12"/>
    </row>
    <row r="283" ht="15.75" customHeight="1">
      <c r="G283" s="17"/>
      <c r="H283" s="12"/>
      <c r="I283" s="12"/>
      <c r="J283" s="12"/>
      <c r="K283" s="12"/>
      <c r="L283" s="18"/>
      <c r="S283" s="17"/>
      <c r="T283" s="12"/>
      <c r="U283" s="12"/>
      <c r="V283" s="12"/>
      <c r="W283" s="12"/>
      <c r="X283" s="18"/>
      <c r="BI283" s="17"/>
      <c r="BJ283" s="18"/>
      <c r="BK283" s="17"/>
      <c r="BL283" s="18"/>
      <c r="BO283" s="17"/>
      <c r="BP283" s="18"/>
      <c r="BR283" s="18"/>
      <c r="BT283" s="12"/>
    </row>
    <row r="284" ht="15.75" customHeight="1">
      <c r="G284" s="17"/>
      <c r="H284" s="12"/>
      <c r="I284" s="12"/>
      <c r="J284" s="12"/>
      <c r="K284" s="12"/>
      <c r="L284" s="18"/>
      <c r="S284" s="17"/>
      <c r="T284" s="12"/>
      <c r="U284" s="12"/>
      <c r="V284" s="12"/>
      <c r="W284" s="12"/>
      <c r="X284" s="18"/>
      <c r="BI284" s="17"/>
      <c r="BJ284" s="18"/>
      <c r="BK284" s="17"/>
      <c r="BL284" s="18"/>
      <c r="BO284" s="17"/>
      <c r="BP284" s="18"/>
      <c r="BR284" s="18"/>
      <c r="BT284" s="12"/>
    </row>
    <row r="285" ht="15.75" customHeight="1">
      <c r="G285" s="17"/>
      <c r="H285" s="12"/>
      <c r="I285" s="12"/>
      <c r="J285" s="12"/>
      <c r="K285" s="12"/>
      <c r="L285" s="18"/>
      <c r="S285" s="17"/>
      <c r="T285" s="12"/>
      <c r="U285" s="12"/>
      <c r="V285" s="12"/>
      <c r="W285" s="12"/>
      <c r="X285" s="18"/>
      <c r="BI285" s="17"/>
      <c r="BJ285" s="18"/>
      <c r="BK285" s="17"/>
      <c r="BL285" s="18"/>
      <c r="BO285" s="17"/>
      <c r="BP285" s="18"/>
      <c r="BR285" s="18"/>
      <c r="BT285" s="12"/>
    </row>
    <row r="286" ht="15.75" customHeight="1">
      <c r="G286" s="17"/>
      <c r="H286" s="12"/>
      <c r="I286" s="12"/>
      <c r="J286" s="12"/>
      <c r="K286" s="12"/>
      <c r="L286" s="18"/>
      <c r="S286" s="17"/>
      <c r="T286" s="12"/>
      <c r="U286" s="12"/>
      <c r="V286" s="12"/>
      <c r="W286" s="12"/>
      <c r="X286" s="18"/>
      <c r="BI286" s="17"/>
      <c r="BJ286" s="18"/>
      <c r="BK286" s="17"/>
      <c r="BL286" s="18"/>
      <c r="BO286" s="17"/>
      <c r="BP286" s="18"/>
      <c r="BR286" s="18"/>
      <c r="BT286" s="12"/>
    </row>
    <row r="287" ht="15.75" customHeight="1">
      <c r="G287" s="17"/>
      <c r="H287" s="12"/>
      <c r="I287" s="12"/>
      <c r="J287" s="12"/>
      <c r="K287" s="12"/>
      <c r="L287" s="18"/>
      <c r="S287" s="17"/>
      <c r="T287" s="12"/>
      <c r="U287" s="12"/>
      <c r="V287" s="12"/>
      <c r="W287" s="12"/>
      <c r="X287" s="18"/>
      <c r="BI287" s="17"/>
      <c r="BJ287" s="18"/>
      <c r="BK287" s="17"/>
      <c r="BL287" s="18"/>
      <c r="BO287" s="17"/>
      <c r="BP287" s="18"/>
      <c r="BR287" s="18"/>
      <c r="BT287" s="12"/>
    </row>
    <row r="288" ht="15.75" customHeight="1">
      <c r="G288" s="17"/>
      <c r="H288" s="12"/>
      <c r="I288" s="12"/>
      <c r="J288" s="12"/>
      <c r="K288" s="12"/>
      <c r="L288" s="18"/>
      <c r="S288" s="17"/>
      <c r="T288" s="12"/>
      <c r="U288" s="12"/>
      <c r="V288" s="12"/>
      <c r="W288" s="12"/>
      <c r="X288" s="18"/>
      <c r="BI288" s="17"/>
      <c r="BJ288" s="18"/>
      <c r="BK288" s="17"/>
      <c r="BL288" s="18"/>
      <c r="BO288" s="17"/>
      <c r="BP288" s="18"/>
      <c r="BR288" s="18"/>
      <c r="BT288" s="12"/>
    </row>
    <row r="289" ht="15.75" customHeight="1">
      <c r="G289" s="17"/>
      <c r="H289" s="12"/>
      <c r="I289" s="12"/>
      <c r="J289" s="12"/>
      <c r="K289" s="12"/>
      <c r="L289" s="18"/>
      <c r="S289" s="17"/>
      <c r="T289" s="12"/>
      <c r="U289" s="12"/>
      <c r="V289" s="12"/>
      <c r="W289" s="12"/>
      <c r="X289" s="18"/>
      <c r="BI289" s="17"/>
      <c r="BJ289" s="18"/>
      <c r="BK289" s="17"/>
      <c r="BL289" s="18"/>
      <c r="BO289" s="17"/>
      <c r="BP289" s="18"/>
      <c r="BR289" s="18"/>
      <c r="BT289" s="12"/>
    </row>
    <row r="290" ht="15.75" customHeight="1">
      <c r="G290" s="17"/>
      <c r="H290" s="12"/>
      <c r="I290" s="12"/>
      <c r="J290" s="12"/>
      <c r="K290" s="12"/>
      <c r="L290" s="18"/>
      <c r="S290" s="17"/>
      <c r="T290" s="12"/>
      <c r="U290" s="12"/>
      <c r="V290" s="12"/>
      <c r="W290" s="12"/>
      <c r="X290" s="18"/>
      <c r="BI290" s="17"/>
      <c r="BJ290" s="18"/>
      <c r="BK290" s="17"/>
      <c r="BL290" s="18"/>
      <c r="BO290" s="17"/>
      <c r="BP290" s="18"/>
      <c r="BR290" s="18"/>
      <c r="BT290" s="12"/>
    </row>
    <row r="291" ht="15.75" customHeight="1">
      <c r="G291" s="17"/>
      <c r="H291" s="12"/>
      <c r="I291" s="12"/>
      <c r="J291" s="12"/>
      <c r="K291" s="12"/>
      <c r="L291" s="18"/>
      <c r="S291" s="17"/>
      <c r="T291" s="12"/>
      <c r="U291" s="12"/>
      <c r="V291" s="12"/>
      <c r="W291" s="12"/>
      <c r="X291" s="18"/>
      <c r="BI291" s="17"/>
      <c r="BJ291" s="18"/>
      <c r="BK291" s="17"/>
      <c r="BL291" s="18"/>
      <c r="BO291" s="17"/>
      <c r="BP291" s="18"/>
      <c r="BR291" s="18"/>
      <c r="BT291" s="12"/>
    </row>
    <row r="292" ht="15.75" customHeight="1">
      <c r="G292" s="17"/>
      <c r="H292" s="12"/>
      <c r="I292" s="12"/>
      <c r="J292" s="12"/>
      <c r="K292" s="12"/>
      <c r="L292" s="18"/>
      <c r="S292" s="17"/>
      <c r="T292" s="12"/>
      <c r="U292" s="12"/>
      <c r="V292" s="12"/>
      <c r="W292" s="12"/>
      <c r="X292" s="18"/>
      <c r="BI292" s="17"/>
      <c r="BJ292" s="18"/>
      <c r="BK292" s="17"/>
      <c r="BL292" s="18"/>
      <c r="BO292" s="17"/>
      <c r="BP292" s="18"/>
      <c r="BR292" s="18"/>
      <c r="BT292" s="12"/>
    </row>
    <row r="293" ht="15.75" customHeight="1">
      <c r="G293" s="17"/>
      <c r="H293" s="12"/>
      <c r="I293" s="12"/>
      <c r="J293" s="12"/>
      <c r="K293" s="12"/>
      <c r="L293" s="18"/>
      <c r="S293" s="17"/>
      <c r="T293" s="12"/>
      <c r="U293" s="12"/>
      <c r="V293" s="12"/>
      <c r="W293" s="12"/>
      <c r="X293" s="18"/>
      <c r="BI293" s="17"/>
      <c r="BJ293" s="18"/>
      <c r="BK293" s="17"/>
      <c r="BL293" s="18"/>
      <c r="BO293" s="17"/>
      <c r="BP293" s="18"/>
      <c r="BR293" s="18"/>
      <c r="BT293" s="12"/>
    </row>
    <row r="294" ht="15.75" customHeight="1">
      <c r="G294" s="17"/>
      <c r="H294" s="12"/>
      <c r="I294" s="12"/>
      <c r="J294" s="12"/>
      <c r="K294" s="12"/>
      <c r="L294" s="18"/>
      <c r="S294" s="17"/>
      <c r="T294" s="12"/>
      <c r="U294" s="12"/>
      <c r="V294" s="12"/>
      <c r="W294" s="12"/>
      <c r="X294" s="18"/>
      <c r="BI294" s="17"/>
      <c r="BJ294" s="18"/>
      <c r="BK294" s="17"/>
      <c r="BL294" s="18"/>
      <c r="BO294" s="17"/>
      <c r="BP294" s="18"/>
      <c r="BR294" s="18"/>
      <c r="BT294" s="12"/>
    </row>
    <row r="295" ht="15.75" customHeight="1">
      <c r="G295" s="17"/>
      <c r="H295" s="12"/>
      <c r="I295" s="12"/>
      <c r="J295" s="12"/>
      <c r="K295" s="12"/>
      <c r="L295" s="18"/>
      <c r="S295" s="17"/>
      <c r="T295" s="12"/>
      <c r="U295" s="12"/>
      <c r="V295" s="12"/>
      <c r="W295" s="12"/>
      <c r="X295" s="18"/>
      <c r="BI295" s="17"/>
      <c r="BJ295" s="18"/>
      <c r="BK295" s="17"/>
      <c r="BL295" s="18"/>
      <c r="BO295" s="17"/>
      <c r="BP295" s="18"/>
      <c r="BR295" s="18"/>
      <c r="BT295" s="12"/>
    </row>
    <row r="296" ht="15.75" customHeight="1">
      <c r="G296" s="17"/>
      <c r="H296" s="12"/>
      <c r="I296" s="12"/>
      <c r="J296" s="12"/>
      <c r="K296" s="12"/>
      <c r="L296" s="18"/>
      <c r="S296" s="17"/>
      <c r="T296" s="12"/>
      <c r="U296" s="12"/>
      <c r="V296" s="12"/>
      <c r="W296" s="12"/>
      <c r="X296" s="18"/>
      <c r="BI296" s="17"/>
      <c r="BJ296" s="18"/>
      <c r="BK296" s="17"/>
      <c r="BL296" s="18"/>
      <c r="BO296" s="17"/>
      <c r="BP296" s="18"/>
      <c r="BR296" s="18"/>
      <c r="BT296" s="12"/>
    </row>
    <row r="297" ht="15.75" customHeight="1">
      <c r="G297" s="17"/>
      <c r="H297" s="12"/>
      <c r="I297" s="12"/>
      <c r="J297" s="12"/>
      <c r="K297" s="12"/>
      <c r="L297" s="18"/>
      <c r="S297" s="17"/>
      <c r="T297" s="12"/>
      <c r="U297" s="12"/>
      <c r="V297" s="12"/>
      <c r="W297" s="12"/>
      <c r="X297" s="18"/>
      <c r="BI297" s="17"/>
      <c r="BJ297" s="18"/>
      <c r="BK297" s="17"/>
      <c r="BL297" s="18"/>
      <c r="BO297" s="17"/>
      <c r="BP297" s="18"/>
      <c r="BR297" s="18"/>
      <c r="BT297" s="12"/>
    </row>
    <row r="298" ht="15.75" customHeight="1">
      <c r="G298" s="17"/>
      <c r="H298" s="12"/>
      <c r="I298" s="12"/>
      <c r="J298" s="12"/>
      <c r="K298" s="12"/>
      <c r="L298" s="18"/>
      <c r="S298" s="17"/>
      <c r="T298" s="12"/>
      <c r="U298" s="12"/>
      <c r="V298" s="12"/>
      <c r="W298" s="12"/>
      <c r="X298" s="18"/>
      <c r="BI298" s="17"/>
      <c r="BJ298" s="18"/>
      <c r="BK298" s="17"/>
      <c r="BL298" s="18"/>
      <c r="BO298" s="17"/>
      <c r="BP298" s="18"/>
      <c r="BR298" s="18"/>
      <c r="BT298" s="12"/>
    </row>
    <row r="299" ht="15.75" customHeight="1">
      <c r="G299" s="17"/>
      <c r="H299" s="12"/>
      <c r="I299" s="12"/>
      <c r="J299" s="12"/>
      <c r="K299" s="12"/>
      <c r="L299" s="18"/>
      <c r="S299" s="17"/>
      <c r="T299" s="12"/>
      <c r="U299" s="12"/>
      <c r="V299" s="12"/>
      <c r="W299" s="12"/>
      <c r="X299" s="18"/>
      <c r="BI299" s="17"/>
      <c r="BJ299" s="18"/>
      <c r="BK299" s="17"/>
      <c r="BL299" s="18"/>
      <c r="BO299" s="17"/>
      <c r="BP299" s="18"/>
      <c r="BR299" s="18"/>
      <c r="BT299" s="12"/>
    </row>
    <row r="300" ht="15.75" customHeight="1">
      <c r="G300" s="17"/>
      <c r="H300" s="12"/>
      <c r="I300" s="12"/>
      <c r="J300" s="12"/>
      <c r="K300" s="12"/>
      <c r="L300" s="18"/>
      <c r="S300" s="17"/>
      <c r="T300" s="12"/>
      <c r="U300" s="12"/>
      <c r="V300" s="12"/>
      <c r="W300" s="12"/>
      <c r="X300" s="18"/>
      <c r="BI300" s="17"/>
      <c r="BJ300" s="18"/>
      <c r="BK300" s="17"/>
      <c r="BL300" s="18"/>
      <c r="BO300" s="17"/>
      <c r="BP300" s="18"/>
      <c r="BR300" s="18"/>
      <c r="BT300" s="12"/>
    </row>
    <row r="301" ht="15.75" customHeight="1">
      <c r="G301" s="17"/>
      <c r="H301" s="12"/>
      <c r="I301" s="12"/>
      <c r="J301" s="12"/>
      <c r="K301" s="12"/>
      <c r="L301" s="18"/>
      <c r="S301" s="17"/>
      <c r="T301" s="12"/>
      <c r="U301" s="12"/>
      <c r="V301" s="12"/>
      <c r="W301" s="12"/>
      <c r="X301" s="18"/>
      <c r="BI301" s="17"/>
      <c r="BJ301" s="18"/>
      <c r="BK301" s="17"/>
      <c r="BL301" s="18"/>
      <c r="BO301" s="17"/>
      <c r="BP301" s="18"/>
      <c r="BR301" s="18"/>
      <c r="BT301" s="12"/>
    </row>
    <row r="302" ht="15.75" customHeight="1">
      <c r="G302" s="17"/>
      <c r="H302" s="12"/>
      <c r="I302" s="12"/>
      <c r="J302" s="12"/>
      <c r="K302" s="12"/>
      <c r="L302" s="18"/>
      <c r="S302" s="17"/>
      <c r="T302" s="12"/>
      <c r="U302" s="12"/>
      <c r="V302" s="12"/>
      <c r="W302" s="12"/>
      <c r="X302" s="18"/>
      <c r="BI302" s="17"/>
      <c r="BJ302" s="18"/>
      <c r="BK302" s="17"/>
      <c r="BL302" s="18"/>
      <c r="BO302" s="17"/>
      <c r="BP302" s="18"/>
      <c r="BR302" s="18"/>
      <c r="BT302" s="12"/>
    </row>
    <row r="303" ht="15.75" customHeight="1">
      <c r="G303" s="17"/>
      <c r="H303" s="12"/>
      <c r="I303" s="12"/>
      <c r="J303" s="12"/>
      <c r="K303" s="12"/>
      <c r="L303" s="18"/>
      <c r="S303" s="17"/>
      <c r="T303" s="12"/>
      <c r="U303" s="12"/>
      <c r="V303" s="12"/>
      <c r="W303" s="12"/>
      <c r="X303" s="18"/>
      <c r="BI303" s="17"/>
      <c r="BJ303" s="18"/>
      <c r="BK303" s="17"/>
      <c r="BL303" s="18"/>
      <c r="BO303" s="17"/>
      <c r="BP303" s="18"/>
      <c r="BR303" s="18"/>
      <c r="BT303" s="12"/>
    </row>
    <row r="304" ht="15.75" customHeight="1">
      <c r="G304" s="17"/>
      <c r="H304" s="12"/>
      <c r="I304" s="12"/>
      <c r="J304" s="12"/>
      <c r="K304" s="12"/>
      <c r="L304" s="18"/>
      <c r="S304" s="17"/>
      <c r="T304" s="12"/>
      <c r="U304" s="12"/>
      <c r="V304" s="12"/>
      <c r="W304" s="12"/>
      <c r="X304" s="18"/>
      <c r="BI304" s="17"/>
      <c r="BJ304" s="18"/>
      <c r="BK304" s="17"/>
      <c r="BL304" s="18"/>
      <c r="BO304" s="17"/>
      <c r="BP304" s="18"/>
      <c r="BR304" s="18"/>
      <c r="BT304" s="12"/>
    </row>
    <row r="305" ht="15.75" customHeight="1">
      <c r="G305" s="17"/>
      <c r="H305" s="12"/>
      <c r="I305" s="12"/>
      <c r="J305" s="12"/>
      <c r="K305" s="12"/>
      <c r="L305" s="18"/>
      <c r="S305" s="17"/>
      <c r="T305" s="12"/>
      <c r="U305" s="12"/>
      <c r="V305" s="12"/>
      <c r="W305" s="12"/>
      <c r="X305" s="18"/>
      <c r="BI305" s="17"/>
      <c r="BJ305" s="18"/>
      <c r="BK305" s="17"/>
      <c r="BL305" s="18"/>
      <c r="BO305" s="17"/>
      <c r="BP305" s="18"/>
      <c r="BR305" s="18"/>
      <c r="BT305" s="12"/>
    </row>
    <row r="306" ht="15.75" customHeight="1">
      <c r="G306" s="17"/>
      <c r="H306" s="12"/>
      <c r="I306" s="12"/>
      <c r="J306" s="12"/>
      <c r="K306" s="12"/>
      <c r="L306" s="18"/>
      <c r="S306" s="17"/>
      <c r="T306" s="12"/>
      <c r="U306" s="12"/>
      <c r="V306" s="12"/>
      <c r="W306" s="12"/>
      <c r="X306" s="18"/>
      <c r="BI306" s="17"/>
      <c r="BJ306" s="18"/>
      <c r="BK306" s="17"/>
      <c r="BL306" s="18"/>
      <c r="BO306" s="17"/>
      <c r="BP306" s="18"/>
      <c r="BR306" s="18"/>
      <c r="BT306" s="12"/>
    </row>
    <row r="307" ht="15.75" customHeight="1">
      <c r="G307" s="17"/>
      <c r="H307" s="12"/>
      <c r="I307" s="12"/>
      <c r="J307" s="12"/>
      <c r="K307" s="12"/>
      <c r="L307" s="18"/>
      <c r="S307" s="17"/>
      <c r="T307" s="12"/>
      <c r="U307" s="12"/>
      <c r="V307" s="12"/>
      <c r="W307" s="12"/>
      <c r="X307" s="18"/>
      <c r="BI307" s="17"/>
      <c r="BJ307" s="18"/>
      <c r="BK307" s="17"/>
      <c r="BL307" s="18"/>
      <c r="BO307" s="17"/>
      <c r="BP307" s="18"/>
      <c r="BR307" s="18"/>
      <c r="BT307" s="12"/>
    </row>
    <row r="308" ht="15.75" customHeight="1">
      <c r="G308" s="17"/>
      <c r="H308" s="12"/>
      <c r="I308" s="12"/>
      <c r="J308" s="12"/>
      <c r="K308" s="12"/>
      <c r="L308" s="18"/>
      <c r="S308" s="17"/>
      <c r="T308" s="12"/>
      <c r="U308" s="12"/>
      <c r="V308" s="12"/>
      <c r="W308" s="12"/>
      <c r="X308" s="18"/>
      <c r="BI308" s="17"/>
      <c r="BJ308" s="18"/>
      <c r="BK308" s="17"/>
      <c r="BL308" s="18"/>
      <c r="BO308" s="17"/>
      <c r="BP308" s="18"/>
      <c r="BR308" s="18"/>
      <c r="BT308" s="12"/>
    </row>
    <row r="309" ht="15.75" customHeight="1">
      <c r="G309" s="17"/>
      <c r="H309" s="12"/>
      <c r="I309" s="12"/>
      <c r="J309" s="12"/>
      <c r="K309" s="12"/>
      <c r="L309" s="18"/>
      <c r="S309" s="17"/>
      <c r="T309" s="12"/>
      <c r="U309" s="12"/>
      <c r="V309" s="12"/>
      <c r="W309" s="12"/>
      <c r="X309" s="18"/>
      <c r="BI309" s="17"/>
      <c r="BJ309" s="18"/>
      <c r="BK309" s="17"/>
      <c r="BL309" s="18"/>
      <c r="BO309" s="17"/>
      <c r="BP309" s="18"/>
      <c r="BR309" s="18"/>
      <c r="BT309" s="12"/>
    </row>
    <row r="310" ht="15.75" customHeight="1">
      <c r="G310" s="17"/>
      <c r="H310" s="12"/>
      <c r="I310" s="12"/>
      <c r="J310" s="12"/>
      <c r="K310" s="12"/>
      <c r="L310" s="18"/>
      <c r="S310" s="17"/>
      <c r="T310" s="12"/>
      <c r="U310" s="12"/>
      <c r="V310" s="12"/>
      <c r="W310" s="12"/>
      <c r="X310" s="18"/>
      <c r="BI310" s="17"/>
      <c r="BJ310" s="18"/>
      <c r="BK310" s="17"/>
      <c r="BL310" s="18"/>
      <c r="BO310" s="17"/>
      <c r="BP310" s="18"/>
      <c r="BR310" s="18"/>
      <c r="BT310" s="12"/>
    </row>
    <row r="311" ht="15.75" customHeight="1">
      <c r="G311" s="17"/>
      <c r="H311" s="12"/>
      <c r="I311" s="12"/>
      <c r="J311" s="12"/>
      <c r="K311" s="12"/>
      <c r="L311" s="18"/>
      <c r="S311" s="17"/>
      <c r="T311" s="12"/>
      <c r="U311" s="12"/>
      <c r="V311" s="12"/>
      <c r="W311" s="12"/>
      <c r="X311" s="18"/>
      <c r="BI311" s="17"/>
      <c r="BJ311" s="18"/>
      <c r="BK311" s="17"/>
      <c r="BL311" s="18"/>
      <c r="BO311" s="17"/>
      <c r="BP311" s="18"/>
      <c r="BR311" s="18"/>
      <c r="BT311" s="12"/>
    </row>
    <row r="312" ht="15.75" customHeight="1">
      <c r="G312" s="17"/>
      <c r="H312" s="12"/>
      <c r="I312" s="12"/>
      <c r="J312" s="12"/>
      <c r="K312" s="12"/>
      <c r="L312" s="18"/>
      <c r="S312" s="17"/>
      <c r="T312" s="12"/>
      <c r="U312" s="12"/>
      <c r="V312" s="12"/>
      <c r="W312" s="12"/>
      <c r="X312" s="18"/>
      <c r="BI312" s="17"/>
      <c r="BJ312" s="18"/>
      <c r="BK312" s="17"/>
      <c r="BL312" s="18"/>
      <c r="BO312" s="17"/>
      <c r="BP312" s="18"/>
      <c r="BR312" s="18"/>
      <c r="BT312" s="12"/>
    </row>
    <row r="313" ht="15.75" customHeight="1">
      <c r="G313" s="17"/>
      <c r="H313" s="12"/>
      <c r="I313" s="12"/>
      <c r="J313" s="12"/>
      <c r="K313" s="12"/>
      <c r="L313" s="18"/>
      <c r="S313" s="17"/>
      <c r="T313" s="12"/>
      <c r="U313" s="12"/>
      <c r="V313" s="12"/>
      <c r="W313" s="12"/>
      <c r="X313" s="18"/>
      <c r="BI313" s="17"/>
      <c r="BJ313" s="18"/>
      <c r="BK313" s="17"/>
      <c r="BL313" s="18"/>
      <c r="BO313" s="17"/>
      <c r="BP313" s="18"/>
      <c r="BR313" s="18"/>
      <c r="BT313" s="12"/>
    </row>
    <row r="314" ht="15.75" customHeight="1">
      <c r="G314" s="17"/>
      <c r="H314" s="12"/>
      <c r="I314" s="12"/>
      <c r="J314" s="12"/>
      <c r="K314" s="12"/>
      <c r="L314" s="18"/>
      <c r="S314" s="17"/>
      <c r="T314" s="12"/>
      <c r="U314" s="12"/>
      <c r="V314" s="12"/>
      <c r="W314" s="12"/>
      <c r="X314" s="18"/>
      <c r="BI314" s="17"/>
      <c r="BJ314" s="18"/>
      <c r="BK314" s="17"/>
      <c r="BL314" s="18"/>
      <c r="BO314" s="17"/>
      <c r="BP314" s="18"/>
      <c r="BR314" s="18"/>
      <c r="BT314" s="12"/>
    </row>
    <row r="315" ht="15.75" customHeight="1">
      <c r="G315" s="17"/>
      <c r="H315" s="12"/>
      <c r="I315" s="12"/>
      <c r="J315" s="12"/>
      <c r="K315" s="12"/>
      <c r="L315" s="18"/>
      <c r="S315" s="17"/>
      <c r="T315" s="12"/>
      <c r="U315" s="12"/>
      <c r="V315" s="12"/>
      <c r="W315" s="12"/>
      <c r="X315" s="18"/>
      <c r="BI315" s="17"/>
      <c r="BJ315" s="18"/>
      <c r="BK315" s="17"/>
      <c r="BL315" s="18"/>
      <c r="BO315" s="17"/>
      <c r="BP315" s="18"/>
      <c r="BR315" s="18"/>
      <c r="BT315" s="12"/>
    </row>
    <row r="316" ht="15.75" customHeight="1">
      <c r="G316" s="17"/>
      <c r="H316" s="12"/>
      <c r="I316" s="12"/>
      <c r="J316" s="12"/>
      <c r="K316" s="12"/>
      <c r="L316" s="18"/>
      <c r="S316" s="17"/>
      <c r="T316" s="12"/>
      <c r="U316" s="12"/>
      <c r="V316" s="12"/>
      <c r="W316" s="12"/>
      <c r="X316" s="18"/>
      <c r="BI316" s="17"/>
      <c r="BJ316" s="18"/>
      <c r="BK316" s="17"/>
      <c r="BL316" s="18"/>
      <c r="BO316" s="17"/>
      <c r="BP316" s="18"/>
      <c r="BR316" s="18"/>
      <c r="BT316" s="12"/>
    </row>
    <row r="317" ht="15.75" customHeight="1">
      <c r="G317" s="17"/>
      <c r="H317" s="12"/>
      <c r="I317" s="12"/>
      <c r="J317" s="12"/>
      <c r="K317" s="12"/>
      <c r="L317" s="18"/>
      <c r="S317" s="17"/>
      <c r="T317" s="12"/>
      <c r="U317" s="12"/>
      <c r="V317" s="12"/>
      <c r="W317" s="12"/>
      <c r="X317" s="18"/>
      <c r="BI317" s="17"/>
      <c r="BJ317" s="18"/>
      <c r="BK317" s="17"/>
      <c r="BL317" s="18"/>
      <c r="BO317" s="17"/>
      <c r="BP317" s="18"/>
      <c r="BR317" s="18"/>
      <c r="BT317" s="12"/>
    </row>
    <row r="318" ht="15.75" customHeight="1">
      <c r="G318" s="17"/>
      <c r="H318" s="12"/>
      <c r="I318" s="12"/>
      <c r="J318" s="12"/>
      <c r="K318" s="12"/>
      <c r="L318" s="18"/>
      <c r="S318" s="17"/>
      <c r="T318" s="12"/>
      <c r="U318" s="12"/>
      <c r="V318" s="12"/>
      <c r="W318" s="12"/>
      <c r="X318" s="18"/>
      <c r="BI318" s="17"/>
      <c r="BJ318" s="18"/>
      <c r="BK318" s="17"/>
      <c r="BL318" s="18"/>
      <c r="BO318" s="17"/>
      <c r="BP318" s="18"/>
      <c r="BR318" s="18"/>
      <c r="BT318" s="12"/>
    </row>
    <row r="319" ht="15.75" customHeight="1">
      <c r="G319" s="17"/>
      <c r="H319" s="12"/>
      <c r="I319" s="12"/>
      <c r="J319" s="12"/>
      <c r="K319" s="12"/>
      <c r="L319" s="18"/>
      <c r="S319" s="17"/>
      <c r="T319" s="12"/>
      <c r="U319" s="12"/>
      <c r="V319" s="12"/>
      <c r="W319" s="12"/>
      <c r="X319" s="18"/>
      <c r="BI319" s="17"/>
      <c r="BJ319" s="18"/>
      <c r="BK319" s="17"/>
      <c r="BL319" s="18"/>
      <c r="BO319" s="17"/>
      <c r="BP319" s="18"/>
      <c r="BR319" s="18"/>
      <c r="BT319" s="12"/>
    </row>
    <row r="320" ht="15.75" customHeight="1">
      <c r="G320" s="17"/>
      <c r="H320" s="12"/>
      <c r="I320" s="12"/>
      <c r="J320" s="12"/>
      <c r="K320" s="12"/>
      <c r="L320" s="18"/>
      <c r="S320" s="17"/>
      <c r="T320" s="12"/>
      <c r="U320" s="12"/>
      <c r="V320" s="12"/>
      <c r="W320" s="12"/>
      <c r="X320" s="18"/>
      <c r="BI320" s="17"/>
      <c r="BJ320" s="18"/>
      <c r="BK320" s="17"/>
      <c r="BL320" s="18"/>
      <c r="BO320" s="17"/>
      <c r="BP320" s="18"/>
      <c r="BR320" s="18"/>
      <c r="BT320" s="12"/>
    </row>
    <row r="321" ht="15.75" customHeight="1">
      <c r="G321" s="17"/>
      <c r="H321" s="12"/>
      <c r="I321" s="12"/>
      <c r="J321" s="12"/>
      <c r="K321" s="12"/>
      <c r="L321" s="18"/>
      <c r="S321" s="17"/>
      <c r="T321" s="12"/>
      <c r="U321" s="12"/>
      <c r="V321" s="12"/>
      <c r="W321" s="12"/>
      <c r="X321" s="18"/>
      <c r="BI321" s="17"/>
      <c r="BJ321" s="18"/>
      <c r="BK321" s="17"/>
      <c r="BL321" s="18"/>
      <c r="BO321" s="17"/>
      <c r="BP321" s="18"/>
      <c r="BR321" s="18"/>
      <c r="BT321" s="12"/>
    </row>
    <row r="322" ht="15.75" customHeight="1">
      <c r="G322" s="17"/>
      <c r="H322" s="12"/>
      <c r="I322" s="12"/>
      <c r="J322" s="12"/>
      <c r="K322" s="12"/>
      <c r="L322" s="18"/>
      <c r="S322" s="17"/>
      <c r="T322" s="12"/>
      <c r="U322" s="12"/>
      <c r="V322" s="12"/>
      <c r="W322" s="12"/>
      <c r="X322" s="18"/>
      <c r="BI322" s="17"/>
      <c r="BJ322" s="18"/>
      <c r="BK322" s="17"/>
      <c r="BL322" s="18"/>
      <c r="BO322" s="17"/>
      <c r="BP322" s="18"/>
      <c r="BR322" s="18"/>
      <c r="BT322" s="12"/>
    </row>
    <row r="323" ht="15.75" customHeight="1">
      <c r="G323" s="17"/>
      <c r="H323" s="12"/>
      <c r="I323" s="12"/>
      <c r="J323" s="12"/>
      <c r="K323" s="12"/>
      <c r="L323" s="18"/>
      <c r="S323" s="17"/>
      <c r="T323" s="12"/>
      <c r="U323" s="12"/>
      <c r="V323" s="12"/>
      <c r="W323" s="12"/>
      <c r="X323" s="18"/>
      <c r="BI323" s="17"/>
      <c r="BJ323" s="18"/>
      <c r="BK323" s="17"/>
      <c r="BL323" s="18"/>
      <c r="BO323" s="17"/>
      <c r="BP323" s="18"/>
      <c r="BR323" s="18"/>
      <c r="BT323" s="12"/>
    </row>
    <row r="324" ht="15.75" customHeight="1">
      <c r="G324" s="17"/>
      <c r="H324" s="12"/>
      <c r="I324" s="12"/>
      <c r="J324" s="12"/>
      <c r="K324" s="12"/>
      <c r="L324" s="18"/>
      <c r="S324" s="17"/>
      <c r="T324" s="12"/>
      <c r="U324" s="12"/>
      <c r="V324" s="12"/>
      <c r="W324" s="12"/>
      <c r="X324" s="18"/>
      <c r="BI324" s="17"/>
      <c r="BJ324" s="18"/>
      <c r="BK324" s="17"/>
      <c r="BL324" s="18"/>
      <c r="BO324" s="17"/>
      <c r="BP324" s="18"/>
      <c r="BR324" s="18"/>
      <c r="BT324" s="12"/>
    </row>
    <row r="325" ht="15.75" customHeight="1">
      <c r="G325" s="17"/>
      <c r="H325" s="12"/>
      <c r="I325" s="12"/>
      <c r="J325" s="12"/>
      <c r="K325" s="12"/>
      <c r="L325" s="18"/>
      <c r="S325" s="17"/>
      <c r="T325" s="12"/>
      <c r="U325" s="12"/>
      <c r="V325" s="12"/>
      <c r="W325" s="12"/>
      <c r="X325" s="18"/>
      <c r="BI325" s="17"/>
      <c r="BJ325" s="18"/>
      <c r="BK325" s="17"/>
      <c r="BL325" s="18"/>
      <c r="BO325" s="17"/>
      <c r="BP325" s="18"/>
      <c r="BR325" s="18"/>
      <c r="BT325" s="12"/>
    </row>
    <row r="326" ht="15.75" customHeight="1">
      <c r="G326" s="17"/>
      <c r="H326" s="12"/>
      <c r="I326" s="12"/>
      <c r="J326" s="12"/>
      <c r="K326" s="12"/>
      <c r="L326" s="18"/>
      <c r="S326" s="17"/>
      <c r="T326" s="12"/>
      <c r="U326" s="12"/>
      <c r="V326" s="12"/>
      <c r="W326" s="12"/>
      <c r="X326" s="18"/>
      <c r="BI326" s="17"/>
      <c r="BJ326" s="18"/>
      <c r="BK326" s="17"/>
      <c r="BL326" s="18"/>
      <c r="BO326" s="17"/>
      <c r="BP326" s="18"/>
      <c r="BR326" s="18"/>
      <c r="BT326" s="12"/>
    </row>
    <row r="327" ht="15.75" customHeight="1">
      <c r="G327" s="17"/>
      <c r="H327" s="12"/>
      <c r="I327" s="12"/>
      <c r="J327" s="12"/>
      <c r="K327" s="12"/>
      <c r="L327" s="18"/>
      <c r="S327" s="17"/>
      <c r="T327" s="12"/>
      <c r="U327" s="12"/>
      <c r="V327" s="12"/>
      <c r="W327" s="12"/>
      <c r="X327" s="18"/>
      <c r="BI327" s="17"/>
      <c r="BJ327" s="18"/>
      <c r="BK327" s="17"/>
      <c r="BL327" s="18"/>
      <c r="BO327" s="17"/>
      <c r="BP327" s="18"/>
      <c r="BR327" s="18"/>
      <c r="BT327" s="12"/>
    </row>
    <row r="328" ht="15.75" customHeight="1">
      <c r="G328" s="17"/>
      <c r="H328" s="12"/>
      <c r="I328" s="12"/>
      <c r="J328" s="12"/>
      <c r="K328" s="12"/>
      <c r="L328" s="18"/>
      <c r="S328" s="17"/>
      <c r="T328" s="12"/>
      <c r="U328" s="12"/>
      <c r="V328" s="12"/>
      <c r="W328" s="12"/>
      <c r="X328" s="18"/>
      <c r="BI328" s="17"/>
      <c r="BJ328" s="18"/>
      <c r="BK328" s="17"/>
      <c r="BL328" s="18"/>
      <c r="BO328" s="17"/>
      <c r="BP328" s="18"/>
      <c r="BR328" s="18"/>
      <c r="BT328" s="12"/>
    </row>
    <row r="329" ht="15.75" customHeight="1">
      <c r="G329" s="17"/>
      <c r="H329" s="12"/>
      <c r="I329" s="12"/>
      <c r="J329" s="12"/>
      <c r="K329" s="12"/>
      <c r="L329" s="18"/>
      <c r="S329" s="17"/>
      <c r="T329" s="12"/>
      <c r="U329" s="12"/>
      <c r="V329" s="12"/>
      <c r="W329" s="12"/>
      <c r="X329" s="18"/>
      <c r="BI329" s="17"/>
      <c r="BJ329" s="18"/>
      <c r="BK329" s="17"/>
      <c r="BL329" s="18"/>
      <c r="BO329" s="17"/>
      <c r="BP329" s="18"/>
      <c r="BR329" s="18"/>
      <c r="BT329" s="12"/>
    </row>
    <row r="330" ht="15.75" customHeight="1">
      <c r="G330" s="17"/>
      <c r="H330" s="12"/>
      <c r="I330" s="12"/>
      <c r="J330" s="12"/>
      <c r="K330" s="12"/>
      <c r="L330" s="18"/>
      <c r="S330" s="17"/>
      <c r="T330" s="12"/>
      <c r="U330" s="12"/>
      <c r="V330" s="12"/>
      <c r="W330" s="12"/>
      <c r="X330" s="18"/>
      <c r="BI330" s="17"/>
      <c r="BJ330" s="18"/>
      <c r="BK330" s="17"/>
      <c r="BL330" s="18"/>
      <c r="BO330" s="17"/>
      <c r="BP330" s="18"/>
      <c r="BR330" s="18"/>
      <c r="BT330" s="12"/>
    </row>
    <row r="331" ht="15.75" customHeight="1">
      <c r="G331" s="17"/>
      <c r="H331" s="12"/>
      <c r="I331" s="12"/>
      <c r="J331" s="12"/>
      <c r="K331" s="12"/>
      <c r="L331" s="18"/>
      <c r="S331" s="17"/>
      <c r="T331" s="12"/>
      <c r="U331" s="12"/>
      <c r="V331" s="12"/>
      <c r="W331" s="12"/>
      <c r="X331" s="18"/>
      <c r="BI331" s="17"/>
      <c r="BJ331" s="18"/>
      <c r="BK331" s="17"/>
      <c r="BL331" s="18"/>
      <c r="BO331" s="17"/>
      <c r="BP331" s="18"/>
      <c r="BR331" s="18"/>
      <c r="BT331" s="12"/>
    </row>
    <row r="332" ht="15.75" customHeight="1">
      <c r="G332" s="17"/>
      <c r="H332" s="12"/>
      <c r="I332" s="12"/>
      <c r="J332" s="12"/>
      <c r="K332" s="12"/>
      <c r="L332" s="18"/>
      <c r="S332" s="17"/>
      <c r="T332" s="12"/>
      <c r="U332" s="12"/>
      <c r="V332" s="12"/>
      <c r="W332" s="12"/>
      <c r="X332" s="18"/>
      <c r="BI332" s="17"/>
      <c r="BJ332" s="18"/>
      <c r="BK332" s="17"/>
      <c r="BL332" s="18"/>
      <c r="BO332" s="17"/>
      <c r="BP332" s="18"/>
      <c r="BR332" s="18"/>
      <c r="BT332" s="12"/>
    </row>
    <row r="333" ht="15.75" customHeight="1">
      <c r="G333" s="17"/>
      <c r="H333" s="12"/>
      <c r="I333" s="12"/>
      <c r="J333" s="12"/>
      <c r="K333" s="12"/>
      <c r="L333" s="18"/>
      <c r="S333" s="17"/>
      <c r="T333" s="12"/>
      <c r="U333" s="12"/>
      <c r="V333" s="12"/>
      <c r="W333" s="12"/>
      <c r="X333" s="18"/>
      <c r="BI333" s="17"/>
      <c r="BJ333" s="18"/>
      <c r="BK333" s="17"/>
      <c r="BL333" s="18"/>
      <c r="BO333" s="17"/>
      <c r="BP333" s="18"/>
      <c r="BR333" s="18"/>
      <c r="BT333" s="12"/>
    </row>
    <row r="334" ht="15.75" customHeight="1">
      <c r="G334" s="17"/>
      <c r="H334" s="12"/>
      <c r="I334" s="12"/>
      <c r="J334" s="12"/>
      <c r="K334" s="12"/>
      <c r="L334" s="18"/>
      <c r="S334" s="17"/>
      <c r="T334" s="12"/>
      <c r="U334" s="12"/>
      <c r="V334" s="12"/>
      <c r="W334" s="12"/>
      <c r="X334" s="18"/>
      <c r="BI334" s="17"/>
      <c r="BJ334" s="18"/>
      <c r="BK334" s="17"/>
      <c r="BL334" s="18"/>
      <c r="BO334" s="17"/>
      <c r="BP334" s="18"/>
      <c r="BR334" s="18"/>
      <c r="BT334" s="12"/>
    </row>
    <row r="335" ht="15.75" customHeight="1">
      <c r="G335" s="17"/>
      <c r="H335" s="12"/>
      <c r="I335" s="12"/>
      <c r="J335" s="12"/>
      <c r="K335" s="12"/>
      <c r="L335" s="18"/>
      <c r="S335" s="17"/>
      <c r="T335" s="12"/>
      <c r="U335" s="12"/>
      <c r="V335" s="12"/>
      <c r="W335" s="12"/>
      <c r="X335" s="18"/>
      <c r="BI335" s="17"/>
      <c r="BJ335" s="18"/>
      <c r="BK335" s="17"/>
      <c r="BL335" s="18"/>
      <c r="BO335" s="17"/>
      <c r="BP335" s="18"/>
      <c r="BR335" s="18"/>
      <c r="BT335" s="12"/>
    </row>
    <row r="336" ht="15.75" customHeight="1">
      <c r="G336" s="17"/>
      <c r="H336" s="12"/>
      <c r="I336" s="12"/>
      <c r="J336" s="12"/>
      <c r="K336" s="12"/>
      <c r="L336" s="18"/>
      <c r="S336" s="17"/>
      <c r="T336" s="12"/>
      <c r="U336" s="12"/>
      <c r="V336" s="12"/>
      <c r="W336" s="12"/>
      <c r="X336" s="18"/>
      <c r="BI336" s="17"/>
      <c r="BJ336" s="18"/>
      <c r="BK336" s="17"/>
      <c r="BL336" s="18"/>
      <c r="BO336" s="17"/>
      <c r="BP336" s="18"/>
      <c r="BR336" s="18"/>
      <c r="BT336" s="12"/>
    </row>
    <row r="337" ht="15.75" customHeight="1">
      <c r="G337" s="17"/>
      <c r="H337" s="12"/>
      <c r="I337" s="12"/>
      <c r="J337" s="12"/>
      <c r="K337" s="12"/>
      <c r="L337" s="18"/>
      <c r="S337" s="17"/>
      <c r="T337" s="12"/>
      <c r="U337" s="12"/>
      <c r="V337" s="12"/>
      <c r="W337" s="12"/>
      <c r="X337" s="18"/>
      <c r="BI337" s="17"/>
      <c r="BJ337" s="18"/>
      <c r="BK337" s="17"/>
      <c r="BL337" s="18"/>
      <c r="BO337" s="17"/>
      <c r="BP337" s="18"/>
      <c r="BR337" s="18"/>
      <c r="BT337" s="12"/>
    </row>
    <row r="338" ht="15.75" customHeight="1">
      <c r="G338" s="17"/>
      <c r="H338" s="12"/>
      <c r="I338" s="12"/>
      <c r="J338" s="12"/>
      <c r="K338" s="12"/>
      <c r="L338" s="18"/>
      <c r="S338" s="17"/>
      <c r="T338" s="12"/>
      <c r="U338" s="12"/>
      <c r="V338" s="12"/>
      <c r="W338" s="12"/>
      <c r="X338" s="18"/>
      <c r="BI338" s="17"/>
      <c r="BJ338" s="18"/>
      <c r="BK338" s="17"/>
      <c r="BL338" s="18"/>
      <c r="BO338" s="17"/>
      <c r="BP338" s="18"/>
      <c r="BR338" s="18"/>
      <c r="BT338" s="12"/>
    </row>
    <row r="339" ht="15.75" customHeight="1">
      <c r="G339" s="17"/>
      <c r="H339" s="12"/>
      <c r="I339" s="12"/>
      <c r="J339" s="12"/>
      <c r="K339" s="12"/>
      <c r="L339" s="18"/>
      <c r="S339" s="17"/>
      <c r="T339" s="12"/>
      <c r="U339" s="12"/>
      <c r="V339" s="12"/>
      <c r="W339" s="12"/>
      <c r="X339" s="18"/>
      <c r="BI339" s="17"/>
      <c r="BJ339" s="18"/>
      <c r="BK339" s="17"/>
      <c r="BL339" s="18"/>
      <c r="BO339" s="17"/>
      <c r="BP339" s="18"/>
      <c r="BR339" s="18"/>
      <c r="BT339" s="12"/>
    </row>
    <row r="340" ht="15.75" customHeight="1">
      <c r="G340" s="17"/>
      <c r="H340" s="12"/>
      <c r="I340" s="12"/>
      <c r="J340" s="12"/>
      <c r="K340" s="12"/>
      <c r="L340" s="18"/>
      <c r="S340" s="17"/>
      <c r="T340" s="12"/>
      <c r="U340" s="12"/>
      <c r="V340" s="12"/>
      <c r="W340" s="12"/>
      <c r="X340" s="18"/>
      <c r="BI340" s="17"/>
      <c r="BJ340" s="18"/>
      <c r="BK340" s="17"/>
      <c r="BL340" s="18"/>
      <c r="BO340" s="17"/>
      <c r="BP340" s="18"/>
      <c r="BR340" s="18"/>
      <c r="BT340" s="12"/>
    </row>
    <row r="341" ht="15.75" customHeight="1">
      <c r="G341" s="17"/>
      <c r="H341" s="12"/>
      <c r="I341" s="12"/>
      <c r="J341" s="12"/>
      <c r="K341" s="12"/>
      <c r="L341" s="18"/>
      <c r="S341" s="17"/>
      <c r="T341" s="12"/>
      <c r="U341" s="12"/>
      <c r="V341" s="12"/>
      <c r="W341" s="12"/>
      <c r="X341" s="18"/>
      <c r="BI341" s="17"/>
      <c r="BJ341" s="18"/>
      <c r="BK341" s="17"/>
      <c r="BL341" s="18"/>
      <c r="BO341" s="17"/>
      <c r="BP341" s="18"/>
      <c r="BR341" s="18"/>
      <c r="BT341" s="12"/>
    </row>
    <row r="342" ht="15.75" customHeight="1">
      <c r="G342" s="17"/>
      <c r="H342" s="12"/>
      <c r="I342" s="12"/>
      <c r="J342" s="12"/>
      <c r="K342" s="12"/>
      <c r="L342" s="18"/>
      <c r="S342" s="17"/>
      <c r="T342" s="12"/>
      <c r="U342" s="12"/>
      <c r="V342" s="12"/>
      <c r="W342" s="12"/>
      <c r="X342" s="18"/>
      <c r="BI342" s="17"/>
      <c r="BJ342" s="18"/>
      <c r="BK342" s="17"/>
      <c r="BL342" s="18"/>
      <c r="BO342" s="17"/>
      <c r="BP342" s="18"/>
      <c r="BR342" s="18"/>
      <c r="BT342" s="12"/>
    </row>
    <row r="343" ht="15.75" customHeight="1">
      <c r="G343" s="17"/>
      <c r="H343" s="12"/>
      <c r="I343" s="12"/>
      <c r="J343" s="12"/>
      <c r="K343" s="12"/>
      <c r="L343" s="18"/>
      <c r="S343" s="17"/>
      <c r="T343" s="12"/>
      <c r="U343" s="12"/>
      <c r="V343" s="12"/>
      <c r="W343" s="12"/>
      <c r="X343" s="18"/>
      <c r="BI343" s="17"/>
      <c r="BJ343" s="18"/>
      <c r="BK343" s="17"/>
      <c r="BL343" s="18"/>
      <c r="BO343" s="17"/>
      <c r="BP343" s="18"/>
      <c r="BR343" s="18"/>
      <c r="BT343" s="12"/>
    </row>
    <row r="344" ht="15.75" customHeight="1">
      <c r="G344" s="17"/>
      <c r="H344" s="12"/>
      <c r="I344" s="12"/>
      <c r="J344" s="12"/>
      <c r="K344" s="12"/>
      <c r="L344" s="18"/>
      <c r="S344" s="17"/>
      <c r="T344" s="12"/>
      <c r="U344" s="12"/>
      <c r="V344" s="12"/>
      <c r="W344" s="12"/>
      <c r="X344" s="18"/>
      <c r="BI344" s="17"/>
      <c r="BJ344" s="18"/>
      <c r="BK344" s="17"/>
      <c r="BL344" s="18"/>
      <c r="BO344" s="17"/>
      <c r="BP344" s="18"/>
      <c r="BR344" s="18"/>
      <c r="BT344" s="12"/>
    </row>
    <row r="345" ht="15.75" customHeight="1">
      <c r="G345" s="17"/>
      <c r="H345" s="12"/>
      <c r="I345" s="12"/>
      <c r="J345" s="12"/>
      <c r="K345" s="12"/>
      <c r="L345" s="18"/>
      <c r="S345" s="17"/>
      <c r="T345" s="12"/>
      <c r="U345" s="12"/>
      <c r="V345" s="12"/>
      <c r="W345" s="12"/>
      <c r="X345" s="18"/>
      <c r="BI345" s="17"/>
      <c r="BJ345" s="18"/>
      <c r="BK345" s="17"/>
      <c r="BL345" s="18"/>
      <c r="BO345" s="17"/>
      <c r="BP345" s="18"/>
      <c r="BR345" s="18"/>
      <c r="BT345" s="12"/>
    </row>
    <row r="346" ht="15.75" customHeight="1">
      <c r="G346" s="17"/>
      <c r="H346" s="12"/>
      <c r="I346" s="12"/>
      <c r="J346" s="12"/>
      <c r="K346" s="12"/>
      <c r="L346" s="18"/>
      <c r="S346" s="17"/>
      <c r="T346" s="12"/>
      <c r="U346" s="12"/>
      <c r="V346" s="12"/>
      <c r="W346" s="12"/>
      <c r="X346" s="18"/>
      <c r="BI346" s="17"/>
      <c r="BJ346" s="18"/>
      <c r="BK346" s="17"/>
      <c r="BL346" s="18"/>
      <c r="BO346" s="17"/>
      <c r="BP346" s="18"/>
      <c r="BR346" s="18"/>
      <c r="BT346" s="12"/>
    </row>
    <row r="347" ht="15.75" customHeight="1">
      <c r="G347" s="17"/>
      <c r="H347" s="12"/>
      <c r="I347" s="12"/>
      <c r="J347" s="12"/>
      <c r="K347" s="12"/>
      <c r="L347" s="18"/>
      <c r="S347" s="17"/>
      <c r="T347" s="12"/>
      <c r="U347" s="12"/>
      <c r="V347" s="12"/>
      <c r="W347" s="12"/>
      <c r="X347" s="18"/>
      <c r="BI347" s="17"/>
      <c r="BJ347" s="18"/>
      <c r="BK347" s="17"/>
      <c r="BL347" s="18"/>
      <c r="BO347" s="17"/>
      <c r="BP347" s="18"/>
      <c r="BR347" s="18"/>
      <c r="BT347" s="12"/>
    </row>
    <row r="348" ht="15.75" customHeight="1">
      <c r="G348" s="17"/>
      <c r="H348" s="12"/>
      <c r="I348" s="12"/>
      <c r="J348" s="12"/>
      <c r="K348" s="12"/>
      <c r="L348" s="18"/>
      <c r="S348" s="17"/>
      <c r="T348" s="12"/>
      <c r="U348" s="12"/>
      <c r="V348" s="12"/>
      <c r="W348" s="12"/>
      <c r="X348" s="18"/>
      <c r="BI348" s="17"/>
      <c r="BJ348" s="18"/>
      <c r="BK348" s="17"/>
      <c r="BL348" s="18"/>
      <c r="BO348" s="17"/>
      <c r="BP348" s="18"/>
      <c r="BR348" s="18"/>
      <c r="BT348" s="12"/>
    </row>
    <row r="349" ht="15.75" customHeight="1">
      <c r="G349" s="17"/>
      <c r="H349" s="12"/>
      <c r="I349" s="12"/>
      <c r="J349" s="12"/>
      <c r="K349" s="12"/>
      <c r="L349" s="18"/>
      <c r="S349" s="17"/>
      <c r="T349" s="12"/>
      <c r="U349" s="12"/>
      <c r="V349" s="12"/>
      <c r="W349" s="12"/>
      <c r="X349" s="18"/>
      <c r="BI349" s="17"/>
      <c r="BJ349" s="18"/>
      <c r="BK349" s="17"/>
      <c r="BL349" s="18"/>
      <c r="BO349" s="17"/>
      <c r="BP349" s="18"/>
      <c r="BR349" s="18"/>
      <c r="BT349" s="12"/>
    </row>
    <row r="350" ht="15.75" customHeight="1">
      <c r="G350" s="17"/>
      <c r="H350" s="12"/>
      <c r="I350" s="12"/>
      <c r="J350" s="12"/>
      <c r="K350" s="12"/>
      <c r="L350" s="18"/>
      <c r="S350" s="17"/>
      <c r="T350" s="12"/>
      <c r="U350" s="12"/>
      <c r="V350" s="12"/>
      <c r="W350" s="12"/>
      <c r="X350" s="18"/>
      <c r="BI350" s="17"/>
      <c r="BJ350" s="18"/>
      <c r="BK350" s="17"/>
      <c r="BL350" s="18"/>
      <c r="BO350" s="17"/>
      <c r="BP350" s="18"/>
      <c r="BR350" s="18"/>
      <c r="BT350" s="12"/>
    </row>
    <row r="351" ht="15.75" customHeight="1">
      <c r="G351" s="17"/>
      <c r="H351" s="12"/>
      <c r="I351" s="12"/>
      <c r="J351" s="12"/>
      <c r="K351" s="12"/>
      <c r="L351" s="18"/>
      <c r="S351" s="17"/>
      <c r="T351" s="12"/>
      <c r="U351" s="12"/>
      <c r="V351" s="12"/>
      <c r="W351" s="12"/>
      <c r="X351" s="18"/>
      <c r="BI351" s="17"/>
      <c r="BJ351" s="18"/>
      <c r="BK351" s="17"/>
      <c r="BL351" s="18"/>
      <c r="BO351" s="17"/>
      <c r="BP351" s="18"/>
      <c r="BR351" s="18"/>
      <c r="BT351" s="12"/>
    </row>
    <row r="352" ht="15.75" customHeight="1">
      <c r="G352" s="17"/>
      <c r="H352" s="12"/>
      <c r="I352" s="12"/>
      <c r="J352" s="12"/>
      <c r="K352" s="12"/>
      <c r="L352" s="18"/>
      <c r="S352" s="17"/>
      <c r="T352" s="12"/>
      <c r="U352" s="12"/>
      <c r="V352" s="12"/>
      <c r="W352" s="12"/>
      <c r="X352" s="18"/>
      <c r="BI352" s="17"/>
      <c r="BJ352" s="18"/>
      <c r="BK352" s="17"/>
      <c r="BL352" s="18"/>
      <c r="BO352" s="17"/>
      <c r="BP352" s="18"/>
      <c r="BR352" s="18"/>
      <c r="BT352" s="12"/>
    </row>
    <row r="353" ht="15.75" customHeight="1">
      <c r="G353" s="17"/>
      <c r="H353" s="12"/>
      <c r="I353" s="12"/>
      <c r="J353" s="12"/>
      <c r="K353" s="12"/>
      <c r="L353" s="18"/>
      <c r="S353" s="17"/>
      <c r="T353" s="12"/>
      <c r="U353" s="12"/>
      <c r="V353" s="12"/>
      <c r="W353" s="12"/>
      <c r="X353" s="18"/>
      <c r="BI353" s="17"/>
      <c r="BJ353" s="18"/>
      <c r="BK353" s="17"/>
      <c r="BL353" s="18"/>
      <c r="BO353" s="17"/>
      <c r="BP353" s="18"/>
      <c r="BR353" s="18"/>
      <c r="BT353" s="12"/>
    </row>
    <row r="354" ht="15.75" customHeight="1">
      <c r="G354" s="17"/>
      <c r="H354" s="12"/>
      <c r="I354" s="12"/>
      <c r="J354" s="12"/>
      <c r="K354" s="12"/>
      <c r="L354" s="18"/>
      <c r="S354" s="17"/>
      <c r="T354" s="12"/>
      <c r="U354" s="12"/>
      <c r="V354" s="12"/>
      <c r="W354" s="12"/>
      <c r="X354" s="18"/>
      <c r="BI354" s="17"/>
      <c r="BJ354" s="18"/>
      <c r="BK354" s="17"/>
      <c r="BL354" s="18"/>
      <c r="BO354" s="17"/>
      <c r="BP354" s="18"/>
      <c r="BR354" s="18"/>
      <c r="BT354" s="12"/>
    </row>
    <row r="355" ht="15.75" customHeight="1">
      <c r="G355" s="17"/>
      <c r="H355" s="12"/>
      <c r="I355" s="12"/>
      <c r="J355" s="12"/>
      <c r="K355" s="12"/>
      <c r="L355" s="18"/>
      <c r="S355" s="17"/>
      <c r="T355" s="12"/>
      <c r="U355" s="12"/>
      <c r="V355" s="12"/>
      <c r="W355" s="12"/>
      <c r="X355" s="18"/>
      <c r="BI355" s="17"/>
      <c r="BJ355" s="18"/>
      <c r="BK355" s="17"/>
      <c r="BL355" s="18"/>
      <c r="BO355" s="17"/>
      <c r="BP355" s="18"/>
      <c r="BR355" s="18"/>
      <c r="BT355" s="12"/>
    </row>
    <row r="356" ht="15.75" customHeight="1">
      <c r="G356" s="17"/>
      <c r="H356" s="12"/>
      <c r="I356" s="12"/>
      <c r="J356" s="12"/>
      <c r="K356" s="12"/>
      <c r="L356" s="18"/>
      <c r="S356" s="17"/>
      <c r="T356" s="12"/>
      <c r="U356" s="12"/>
      <c r="V356" s="12"/>
      <c r="W356" s="12"/>
      <c r="X356" s="18"/>
      <c r="BI356" s="17"/>
      <c r="BJ356" s="18"/>
      <c r="BK356" s="17"/>
      <c r="BL356" s="18"/>
      <c r="BO356" s="17"/>
      <c r="BP356" s="18"/>
      <c r="BR356" s="18"/>
      <c r="BT356" s="12"/>
    </row>
    <row r="357" ht="15.75" customHeight="1">
      <c r="G357" s="17"/>
      <c r="H357" s="12"/>
      <c r="I357" s="12"/>
      <c r="J357" s="12"/>
      <c r="K357" s="12"/>
      <c r="L357" s="18"/>
      <c r="S357" s="17"/>
      <c r="T357" s="12"/>
      <c r="U357" s="12"/>
      <c r="V357" s="12"/>
      <c r="W357" s="12"/>
      <c r="X357" s="18"/>
      <c r="BI357" s="17"/>
      <c r="BJ357" s="18"/>
      <c r="BK357" s="17"/>
      <c r="BL357" s="18"/>
      <c r="BO357" s="17"/>
      <c r="BP357" s="18"/>
      <c r="BR357" s="18"/>
      <c r="BT357" s="12"/>
    </row>
    <row r="358" ht="15.75" customHeight="1">
      <c r="G358" s="17"/>
      <c r="H358" s="12"/>
      <c r="I358" s="12"/>
      <c r="J358" s="12"/>
      <c r="K358" s="12"/>
      <c r="L358" s="18"/>
      <c r="S358" s="17"/>
      <c r="T358" s="12"/>
      <c r="U358" s="12"/>
      <c r="V358" s="12"/>
      <c r="W358" s="12"/>
      <c r="X358" s="18"/>
      <c r="BI358" s="17"/>
      <c r="BJ358" s="18"/>
      <c r="BK358" s="17"/>
      <c r="BL358" s="18"/>
      <c r="BO358" s="17"/>
      <c r="BP358" s="18"/>
      <c r="BR358" s="18"/>
      <c r="BT358" s="12"/>
    </row>
    <row r="359" ht="15.75" customHeight="1">
      <c r="G359" s="17"/>
      <c r="H359" s="12"/>
      <c r="I359" s="12"/>
      <c r="J359" s="12"/>
      <c r="K359" s="12"/>
      <c r="L359" s="18"/>
      <c r="S359" s="17"/>
      <c r="T359" s="12"/>
      <c r="U359" s="12"/>
      <c r="V359" s="12"/>
      <c r="W359" s="12"/>
      <c r="X359" s="18"/>
      <c r="BI359" s="17"/>
      <c r="BJ359" s="18"/>
      <c r="BK359" s="17"/>
      <c r="BL359" s="18"/>
      <c r="BO359" s="17"/>
      <c r="BP359" s="18"/>
      <c r="BR359" s="18"/>
      <c r="BT359" s="12"/>
    </row>
    <row r="360" ht="15.75" customHeight="1">
      <c r="G360" s="17"/>
      <c r="H360" s="12"/>
      <c r="I360" s="12"/>
      <c r="J360" s="12"/>
      <c r="K360" s="12"/>
      <c r="L360" s="18"/>
      <c r="S360" s="17"/>
      <c r="T360" s="12"/>
      <c r="U360" s="12"/>
      <c r="V360" s="12"/>
      <c r="W360" s="12"/>
      <c r="X360" s="18"/>
      <c r="BI360" s="17"/>
      <c r="BJ360" s="18"/>
      <c r="BK360" s="17"/>
      <c r="BL360" s="18"/>
      <c r="BO360" s="17"/>
      <c r="BP360" s="18"/>
      <c r="BR360" s="18"/>
      <c r="BT360" s="12"/>
    </row>
    <row r="361" ht="15.75" customHeight="1">
      <c r="G361" s="17"/>
      <c r="H361" s="12"/>
      <c r="I361" s="12"/>
      <c r="J361" s="12"/>
      <c r="K361" s="12"/>
      <c r="L361" s="18"/>
      <c r="S361" s="17"/>
      <c r="T361" s="12"/>
      <c r="U361" s="12"/>
      <c r="V361" s="12"/>
      <c r="W361" s="12"/>
      <c r="X361" s="18"/>
      <c r="BI361" s="17"/>
      <c r="BJ361" s="18"/>
      <c r="BK361" s="17"/>
      <c r="BL361" s="18"/>
      <c r="BO361" s="17"/>
      <c r="BP361" s="18"/>
      <c r="BR361" s="18"/>
      <c r="BT361" s="12"/>
    </row>
    <row r="362" ht="15.75" customHeight="1">
      <c r="G362" s="17"/>
      <c r="H362" s="12"/>
      <c r="I362" s="12"/>
      <c r="J362" s="12"/>
      <c r="K362" s="12"/>
      <c r="L362" s="18"/>
      <c r="S362" s="17"/>
      <c r="T362" s="12"/>
      <c r="U362" s="12"/>
      <c r="V362" s="12"/>
      <c r="W362" s="12"/>
      <c r="X362" s="18"/>
      <c r="BI362" s="17"/>
      <c r="BJ362" s="18"/>
      <c r="BK362" s="17"/>
      <c r="BL362" s="18"/>
      <c r="BO362" s="17"/>
      <c r="BP362" s="18"/>
      <c r="BR362" s="18"/>
      <c r="BT362" s="12"/>
    </row>
    <row r="363" ht="15.75" customHeight="1">
      <c r="G363" s="17"/>
      <c r="H363" s="12"/>
      <c r="I363" s="12"/>
      <c r="J363" s="12"/>
      <c r="K363" s="12"/>
      <c r="L363" s="18"/>
      <c r="S363" s="17"/>
      <c r="T363" s="12"/>
      <c r="U363" s="12"/>
      <c r="V363" s="12"/>
      <c r="W363" s="12"/>
      <c r="X363" s="18"/>
      <c r="BI363" s="17"/>
      <c r="BJ363" s="18"/>
      <c r="BK363" s="17"/>
      <c r="BL363" s="18"/>
      <c r="BO363" s="17"/>
      <c r="BP363" s="18"/>
      <c r="BR363" s="18"/>
      <c r="BT363" s="12"/>
    </row>
    <row r="364" ht="15.75" customHeight="1">
      <c r="G364" s="17"/>
      <c r="H364" s="12"/>
      <c r="I364" s="12"/>
      <c r="J364" s="12"/>
      <c r="K364" s="12"/>
      <c r="L364" s="18"/>
      <c r="S364" s="17"/>
      <c r="T364" s="12"/>
      <c r="U364" s="12"/>
      <c r="V364" s="12"/>
      <c r="W364" s="12"/>
      <c r="X364" s="18"/>
      <c r="BI364" s="17"/>
      <c r="BJ364" s="18"/>
      <c r="BK364" s="17"/>
      <c r="BL364" s="18"/>
      <c r="BO364" s="17"/>
      <c r="BP364" s="18"/>
      <c r="BR364" s="18"/>
      <c r="BT364" s="12"/>
    </row>
    <row r="365" ht="15.75" customHeight="1">
      <c r="G365" s="17"/>
      <c r="H365" s="12"/>
      <c r="I365" s="12"/>
      <c r="J365" s="12"/>
      <c r="K365" s="12"/>
      <c r="L365" s="18"/>
      <c r="S365" s="17"/>
      <c r="T365" s="12"/>
      <c r="U365" s="12"/>
      <c r="V365" s="12"/>
      <c r="W365" s="12"/>
      <c r="X365" s="18"/>
      <c r="BI365" s="17"/>
      <c r="BJ365" s="18"/>
      <c r="BK365" s="17"/>
      <c r="BL365" s="18"/>
      <c r="BO365" s="17"/>
      <c r="BP365" s="18"/>
      <c r="BR365" s="18"/>
      <c r="BT365" s="12"/>
    </row>
    <row r="366" ht="15.75" customHeight="1">
      <c r="G366" s="17"/>
      <c r="H366" s="12"/>
      <c r="I366" s="12"/>
      <c r="J366" s="12"/>
      <c r="K366" s="12"/>
      <c r="L366" s="18"/>
      <c r="S366" s="17"/>
      <c r="T366" s="12"/>
      <c r="U366" s="12"/>
      <c r="V366" s="12"/>
      <c r="W366" s="12"/>
      <c r="X366" s="18"/>
      <c r="BI366" s="17"/>
      <c r="BJ366" s="18"/>
      <c r="BK366" s="17"/>
      <c r="BL366" s="18"/>
      <c r="BO366" s="17"/>
      <c r="BP366" s="18"/>
      <c r="BR366" s="18"/>
      <c r="BT366" s="12"/>
    </row>
    <row r="367" ht="15.75" customHeight="1">
      <c r="G367" s="17"/>
      <c r="H367" s="12"/>
      <c r="I367" s="12"/>
      <c r="J367" s="12"/>
      <c r="K367" s="12"/>
      <c r="L367" s="18"/>
      <c r="S367" s="17"/>
      <c r="T367" s="12"/>
      <c r="U367" s="12"/>
      <c r="V367" s="12"/>
      <c r="W367" s="12"/>
      <c r="X367" s="18"/>
      <c r="BI367" s="17"/>
      <c r="BJ367" s="18"/>
      <c r="BK367" s="17"/>
      <c r="BL367" s="18"/>
      <c r="BO367" s="17"/>
      <c r="BP367" s="18"/>
      <c r="BR367" s="18"/>
      <c r="BT367" s="12"/>
    </row>
    <row r="368" ht="15.75" customHeight="1">
      <c r="G368" s="17"/>
      <c r="H368" s="12"/>
      <c r="I368" s="12"/>
      <c r="J368" s="12"/>
      <c r="K368" s="12"/>
      <c r="L368" s="18"/>
      <c r="S368" s="17"/>
      <c r="T368" s="12"/>
      <c r="U368" s="12"/>
      <c r="V368" s="12"/>
      <c r="W368" s="12"/>
      <c r="X368" s="18"/>
      <c r="BI368" s="17"/>
      <c r="BJ368" s="18"/>
      <c r="BK368" s="17"/>
      <c r="BL368" s="18"/>
      <c r="BO368" s="17"/>
      <c r="BP368" s="18"/>
      <c r="BR368" s="18"/>
      <c r="BT368" s="12"/>
    </row>
    <row r="369" ht="15.75" customHeight="1">
      <c r="G369" s="17"/>
      <c r="H369" s="12"/>
      <c r="I369" s="12"/>
      <c r="J369" s="12"/>
      <c r="K369" s="12"/>
      <c r="L369" s="18"/>
      <c r="S369" s="17"/>
      <c r="T369" s="12"/>
      <c r="U369" s="12"/>
      <c r="V369" s="12"/>
      <c r="W369" s="12"/>
      <c r="X369" s="18"/>
      <c r="BI369" s="17"/>
      <c r="BJ369" s="18"/>
      <c r="BK369" s="17"/>
      <c r="BL369" s="18"/>
      <c r="BO369" s="17"/>
      <c r="BP369" s="18"/>
      <c r="BR369" s="18"/>
      <c r="BT369" s="12"/>
    </row>
    <row r="370" ht="15.75" customHeight="1">
      <c r="G370" s="17"/>
      <c r="H370" s="12"/>
      <c r="I370" s="12"/>
      <c r="J370" s="12"/>
      <c r="K370" s="12"/>
      <c r="L370" s="18"/>
      <c r="S370" s="17"/>
      <c r="T370" s="12"/>
      <c r="U370" s="12"/>
      <c r="V370" s="12"/>
      <c r="W370" s="12"/>
      <c r="X370" s="18"/>
      <c r="BI370" s="17"/>
      <c r="BJ370" s="18"/>
      <c r="BK370" s="17"/>
      <c r="BL370" s="18"/>
      <c r="BO370" s="17"/>
      <c r="BP370" s="18"/>
      <c r="BR370" s="18"/>
      <c r="BT370" s="12"/>
    </row>
    <row r="371" ht="15.75" customHeight="1">
      <c r="G371" s="17"/>
      <c r="H371" s="12"/>
      <c r="I371" s="12"/>
      <c r="J371" s="12"/>
      <c r="K371" s="12"/>
      <c r="L371" s="18"/>
      <c r="S371" s="17"/>
      <c r="T371" s="12"/>
      <c r="U371" s="12"/>
      <c r="V371" s="12"/>
      <c r="W371" s="12"/>
      <c r="X371" s="18"/>
      <c r="BI371" s="17"/>
      <c r="BJ371" s="18"/>
      <c r="BK371" s="17"/>
      <c r="BL371" s="18"/>
      <c r="BO371" s="17"/>
      <c r="BP371" s="18"/>
      <c r="BR371" s="18"/>
      <c r="BT371" s="12"/>
    </row>
    <row r="372" ht="15.75" customHeight="1">
      <c r="G372" s="17"/>
      <c r="H372" s="12"/>
      <c r="I372" s="12"/>
      <c r="J372" s="12"/>
      <c r="K372" s="12"/>
      <c r="L372" s="18"/>
      <c r="S372" s="17"/>
      <c r="T372" s="12"/>
      <c r="U372" s="12"/>
      <c r="V372" s="12"/>
      <c r="W372" s="12"/>
      <c r="X372" s="18"/>
      <c r="BI372" s="17"/>
      <c r="BJ372" s="18"/>
      <c r="BK372" s="17"/>
      <c r="BL372" s="18"/>
      <c r="BO372" s="17"/>
      <c r="BP372" s="18"/>
      <c r="BR372" s="18"/>
      <c r="BT372" s="12"/>
    </row>
    <row r="373" ht="15.75" customHeight="1">
      <c r="G373" s="17"/>
      <c r="H373" s="12"/>
      <c r="I373" s="12"/>
      <c r="J373" s="12"/>
      <c r="K373" s="12"/>
      <c r="L373" s="18"/>
      <c r="S373" s="17"/>
      <c r="T373" s="12"/>
      <c r="U373" s="12"/>
      <c r="V373" s="12"/>
      <c r="W373" s="12"/>
      <c r="X373" s="18"/>
      <c r="BI373" s="17"/>
      <c r="BJ373" s="18"/>
      <c r="BK373" s="17"/>
      <c r="BL373" s="18"/>
      <c r="BO373" s="17"/>
      <c r="BP373" s="18"/>
      <c r="BR373" s="18"/>
      <c r="BT373" s="12"/>
    </row>
    <row r="374" ht="15.75" customHeight="1">
      <c r="G374" s="17"/>
      <c r="H374" s="12"/>
      <c r="I374" s="12"/>
      <c r="J374" s="12"/>
      <c r="K374" s="12"/>
      <c r="L374" s="18"/>
      <c r="S374" s="17"/>
      <c r="T374" s="12"/>
      <c r="U374" s="12"/>
      <c r="V374" s="12"/>
      <c r="W374" s="12"/>
      <c r="X374" s="18"/>
      <c r="BI374" s="17"/>
      <c r="BJ374" s="18"/>
      <c r="BK374" s="17"/>
      <c r="BL374" s="18"/>
      <c r="BO374" s="17"/>
      <c r="BP374" s="18"/>
      <c r="BR374" s="18"/>
      <c r="BT374" s="12"/>
    </row>
    <row r="375" ht="15.75" customHeight="1">
      <c r="G375" s="17"/>
      <c r="H375" s="12"/>
      <c r="I375" s="12"/>
      <c r="J375" s="12"/>
      <c r="K375" s="12"/>
      <c r="L375" s="18"/>
      <c r="S375" s="17"/>
      <c r="T375" s="12"/>
      <c r="U375" s="12"/>
      <c r="V375" s="12"/>
      <c r="W375" s="12"/>
      <c r="X375" s="18"/>
      <c r="BI375" s="17"/>
      <c r="BJ375" s="18"/>
      <c r="BK375" s="17"/>
      <c r="BL375" s="18"/>
      <c r="BO375" s="17"/>
      <c r="BP375" s="18"/>
      <c r="BR375" s="18"/>
      <c r="BT375" s="12"/>
    </row>
    <row r="376" ht="15.75" customHeight="1">
      <c r="G376" s="17"/>
      <c r="H376" s="12"/>
      <c r="I376" s="12"/>
      <c r="J376" s="12"/>
      <c r="K376" s="12"/>
      <c r="L376" s="18"/>
      <c r="S376" s="17"/>
      <c r="T376" s="12"/>
      <c r="U376" s="12"/>
      <c r="V376" s="12"/>
      <c r="W376" s="12"/>
      <c r="X376" s="18"/>
      <c r="BI376" s="17"/>
      <c r="BJ376" s="18"/>
      <c r="BK376" s="17"/>
      <c r="BL376" s="18"/>
      <c r="BO376" s="17"/>
      <c r="BP376" s="18"/>
      <c r="BR376" s="18"/>
      <c r="BT376" s="12"/>
    </row>
    <row r="377" ht="15.75" customHeight="1">
      <c r="G377" s="17"/>
      <c r="H377" s="12"/>
      <c r="I377" s="12"/>
      <c r="J377" s="12"/>
      <c r="K377" s="12"/>
      <c r="L377" s="18"/>
      <c r="S377" s="17"/>
      <c r="T377" s="12"/>
      <c r="U377" s="12"/>
      <c r="V377" s="12"/>
      <c r="W377" s="12"/>
      <c r="X377" s="18"/>
      <c r="BI377" s="17"/>
      <c r="BJ377" s="18"/>
      <c r="BK377" s="17"/>
      <c r="BL377" s="18"/>
      <c r="BO377" s="17"/>
      <c r="BP377" s="18"/>
      <c r="BR377" s="18"/>
      <c r="BT377" s="12"/>
    </row>
    <row r="378" ht="15.75" customHeight="1">
      <c r="G378" s="17"/>
      <c r="H378" s="12"/>
      <c r="I378" s="12"/>
      <c r="J378" s="12"/>
      <c r="K378" s="12"/>
      <c r="L378" s="18"/>
      <c r="S378" s="17"/>
      <c r="T378" s="12"/>
      <c r="U378" s="12"/>
      <c r="V378" s="12"/>
      <c r="W378" s="12"/>
      <c r="X378" s="18"/>
      <c r="BI378" s="17"/>
      <c r="BJ378" s="18"/>
      <c r="BK378" s="17"/>
      <c r="BL378" s="18"/>
      <c r="BO378" s="17"/>
      <c r="BP378" s="18"/>
      <c r="BR378" s="18"/>
      <c r="BT378" s="12"/>
    </row>
    <row r="379" ht="15.75" customHeight="1">
      <c r="G379" s="17"/>
      <c r="H379" s="12"/>
      <c r="I379" s="12"/>
      <c r="J379" s="12"/>
      <c r="K379" s="12"/>
      <c r="L379" s="18"/>
      <c r="S379" s="17"/>
      <c r="T379" s="12"/>
      <c r="U379" s="12"/>
      <c r="V379" s="12"/>
      <c r="W379" s="12"/>
      <c r="X379" s="18"/>
      <c r="BI379" s="17"/>
      <c r="BJ379" s="18"/>
      <c r="BK379" s="17"/>
      <c r="BL379" s="18"/>
      <c r="BO379" s="17"/>
      <c r="BP379" s="18"/>
      <c r="BR379" s="18"/>
      <c r="BT379" s="12"/>
    </row>
    <row r="380" ht="15.75" customHeight="1">
      <c r="G380" s="17"/>
      <c r="H380" s="12"/>
      <c r="I380" s="12"/>
      <c r="J380" s="12"/>
      <c r="K380" s="12"/>
      <c r="L380" s="18"/>
      <c r="S380" s="17"/>
      <c r="T380" s="12"/>
      <c r="U380" s="12"/>
      <c r="V380" s="12"/>
      <c r="W380" s="12"/>
      <c r="X380" s="18"/>
      <c r="BI380" s="17"/>
      <c r="BJ380" s="18"/>
      <c r="BK380" s="17"/>
      <c r="BL380" s="18"/>
      <c r="BO380" s="17"/>
      <c r="BP380" s="18"/>
      <c r="BR380" s="18"/>
      <c r="BT380" s="12"/>
    </row>
    <row r="381" ht="15.75" customHeight="1">
      <c r="G381" s="17"/>
      <c r="H381" s="12"/>
      <c r="I381" s="12"/>
      <c r="J381" s="12"/>
      <c r="K381" s="12"/>
      <c r="L381" s="18"/>
      <c r="S381" s="17"/>
      <c r="T381" s="12"/>
      <c r="U381" s="12"/>
      <c r="V381" s="12"/>
      <c r="W381" s="12"/>
      <c r="X381" s="18"/>
      <c r="BI381" s="17"/>
      <c r="BJ381" s="18"/>
      <c r="BK381" s="17"/>
      <c r="BL381" s="18"/>
      <c r="BO381" s="17"/>
      <c r="BP381" s="18"/>
      <c r="BR381" s="18"/>
      <c r="BT381" s="12"/>
    </row>
    <row r="382" ht="15.75" customHeight="1">
      <c r="G382" s="17"/>
      <c r="H382" s="12"/>
      <c r="I382" s="12"/>
      <c r="J382" s="12"/>
      <c r="K382" s="12"/>
      <c r="L382" s="18"/>
      <c r="S382" s="17"/>
      <c r="T382" s="12"/>
      <c r="U382" s="12"/>
      <c r="V382" s="12"/>
      <c r="W382" s="12"/>
      <c r="X382" s="18"/>
      <c r="BI382" s="17"/>
      <c r="BJ382" s="18"/>
      <c r="BK382" s="17"/>
      <c r="BL382" s="18"/>
      <c r="BO382" s="17"/>
      <c r="BP382" s="18"/>
      <c r="BR382" s="18"/>
      <c r="BT382" s="12"/>
    </row>
    <row r="383" ht="15.75" customHeight="1">
      <c r="G383" s="17"/>
      <c r="H383" s="12"/>
      <c r="I383" s="12"/>
      <c r="J383" s="12"/>
      <c r="K383" s="12"/>
      <c r="L383" s="18"/>
      <c r="S383" s="17"/>
      <c r="T383" s="12"/>
      <c r="U383" s="12"/>
      <c r="V383" s="12"/>
      <c r="W383" s="12"/>
      <c r="X383" s="18"/>
      <c r="BI383" s="17"/>
      <c r="BJ383" s="18"/>
      <c r="BK383" s="17"/>
      <c r="BL383" s="18"/>
      <c r="BO383" s="17"/>
      <c r="BP383" s="18"/>
      <c r="BR383" s="18"/>
      <c r="BT383" s="12"/>
    </row>
    <row r="384" ht="15.75" customHeight="1">
      <c r="G384" s="17"/>
      <c r="H384" s="12"/>
      <c r="I384" s="12"/>
      <c r="J384" s="12"/>
      <c r="K384" s="12"/>
      <c r="L384" s="18"/>
      <c r="S384" s="17"/>
      <c r="T384" s="12"/>
      <c r="U384" s="12"/>
      <c r="V384" s="12"/>
      <c r="W384" s="12"/>
      <c r="X384" s="18"/>
      <c r="BI384" s="17"/>
      <c r="BJ384" s="18"/>
      <c r="BK384" s="17"/>
      <c r="BL384" s="18"/>
      <c r="BO384" s="17"/>
      <c r="BP384" s="18"/>
      <c r="BR384" s="18"/>
      <c r="BT384" s="12"/>
    </row>
    <row r="385" ht="15.75" customHeight="1">
      <c r="G385" s="17"/>
      <c r="H385" s="12"/>
      <c r="I385" s="12"/>
      <c r="J385" s="12"/>
      <c r="K385" s="12"/>
      <c r="L385" s="18"/>
      <c r="S385" s="17"/>
      <c r="T385" s="12"/>
      <c r="U385" s="12"/>
      <c r="V385" s="12"/>
      <c r="W385" s="12"/>
      <c r="X385" s="18"/>
      <c r="BI385" s="17"/>
      <c r="BJ385" s="18"/>
      <c r="BK385" s="17"/>
      <c r="BL385" s="18"/>
      <c r="BO385" s="17"/>
      <c r="BP385" s="18"/>
      <c r="BR385" s="18"/>
      <c r="BT385" s="12"/>
    </row>
    <row r="386" ht="15.75" customHeight="1">
      <c r="G386" s="17"/>
      <c r="H386" s="12"/>
      <c r="I386" s="12"/>
      <c r="J386" s="12"/>
      <c r="K386" s="12"/>
      <c r="L386" s="18"/>
      <c r="S386" s="17"/>
      <c r="T386" s="12"/>
      <c r="U386" s="12"/>
      <c r="V386" s="12"/>
      <c r="W386" s="12"/>
      <c r="X386" s="18"/>
      <c r="BI386" s="17"/>
      <c r="BJ386" s="18"/>
      <c r="BK386" s="17"/>
      <c r="BL386" s="18"/>
      <c r="BO386" s="17"/>
      <c r="BP386" s="18"/>
      <c r="BR386" s="18"/>
      <c r="BT386" s="12"/>
    </row>
    <row r="387" ht="15.75" customHeight="1">
      <c r="G387" s="17"/>
      <c r="H387" s="12"/>
      <c r="I387" s="12"/>
      <c r="J387" s="12"/>
      <c r="K387" s="12"/>
      <c r="L387" s="18"/>
      <c r="S387" s="17"/>
      <c r="T387" s="12"/>
      <c r="U387" s="12"/>
      <c r="V387" s="12"/>
      <c r="W387" s="12"/>
      <c r="X387" s="18"/>
      <c r="BI387" s="17"/>
      <c r="BJ387" s="18"/>
      <c r="BK387" s="17"/>
      <c r="BL387" s="18"/>
      <c r="BO387" s="17"/>
      <c r="BP387" s="18"/>
      <c r="BR387" s="18"/>
      <c r="BT387" s="12"/>
    </row>
    <row r="388" ht="15.75" customHeight="1">
      <c r="G388" s="17"/>
      <c r="H388" s="12"/>
      <c r="I388" s="12"/>
      <c r="J388" s="12"/>
      <c r="K388" s="12"/>
      <c r="L388" s="18"/>
      <c r="S388" s="17"/>
      <c r="T388" s="12"/>
      <c r="U388" s="12"/>
      <c r="V388" s="12"/>
      <c r="W388" s="12"/>
      <c r="X388" s="18"/>
      <c r="BI388" s="17"/>
      <c r="BJ388" s="18"/>
      <c r="BK388" s="17"/>
      <c r="BL388" s="18"/>
      <c r="BO388" s="17"/>
      <c r="BP388" s="18"/>
      <c r="BR388" s="18"/>
      <c r="BT388" s="12"/>
    </row>
    <row r="389" ht="15.75" customHeight="1">
      <c r="G389" s="17"/>
      <c r="H389" s="12"/>
      <c r="I389" s="12"/>
      <c r="J389" s="12"/>
      <c r="K389" s="12"/>
      <c r="L389" s="18"/>
      <c r="S389" s="17"/>
      <c r="T389" s="12"/>
      <c r="U389" s="12"/>
      <c r="V389" s="12"/>
      <c r="W389" s="12"/>
      <c r="X389" s="18"/>
      <c r="BI389" s="17"/>
      <c r="BJ389" s="18"/>
      <c r="BK389" s="17"/>
      <c r="BL389" s="18"/>
      <c r="BO389" s="17"/>
      <c r="BP389" s="18"/>
      <c r="BR389" s="18"/>
      <c r="BT389" s="12"/>
    </row>
    <row r="390" ht="15.75" customHeight="1">
      <c r="G390" s="17"/>
      <c r="H390" s="12"/>
      <c r="I390" s="12"/>
      <c r="J390" s="12"/>
      <c r="K390" s="12"/>
      <c r="L390" s="18"/>
      <c r="S390" s="17"/>
      <c r="T390" s="12"/>
      <c r="U390" s="12"/>
      <c r="V390" s="12"/>
      <c r="W390" s="12"/>
      <c r="X390" s="18"/>
      <c r="BI390" s="17"/>
      <c r="BJ390" s="18"/>
      <c r="BK390" s="17"/>
      <c r="BL390" s="18"/>
      <c r="BO390" s="17"/>
      <c r="BP390" s="18"/>
      <c r="BR390" s="18"/>
      <c r="BT390" s="12"/>
    </row>
    <row r="391" ht="15.75" customHeight="1">
      <c r="G391" s="17"/>
      <c r="H391" s="12"/>
      <c r="I391" s="12"/>
      <c r="J391" s="12"/>
      <c r="K391" s="12"/>
      <c r="L391" s="18"/>
      <c r="S391" s="17"/>
      <c r="T391" s="12"/>
      <c r="U391" s="12"/>
      <c r="V391" s="12"/>
      <c r="W391" s="12"/>
      <c r="X391" s="18"/>
      <c r="BI391" s="17"/>
      <c r="BJ391" s="18"/>
      <c r="BK391" s="17"/>
      <c r="BL391" s="18"/>
      <c r="BO391" s="17"/>
      <c r="BP391" s="18"/>
      <c r="BR391" s="18"/>
      <c r="BT391" s="12"/>
    </row>
    <row r="392" ht="15.75" customHeight="1">
      <c r="G392" s="17"/>
      <c r="H392" s="12"/>
      <c r="I392" s="12"/>
      <c r="J392" s="12"/>
      <c r="K392" s="12"/>
      <c r="L392" s="18"/>
      <c r="S392" s="17"/>
      <c r="T392" s="12"/>
      <c r="U392" s="12"/>
      <c r="V392" s="12"/>
      <c r="W392" s="12"/>
      <c r="X392" s="18"/>
      <c r="BI392" s="17"/>
      <c r="BJ392" s="18"/>
      <c r="BK392" s="17"/>
      <c r="BL392" s="18"/>
      <c r="BO392" s="17"/>
      <c r="BP392" s="18"/>
      <c r="BR392" s="18"/>
      <c r="BT392" s="12"/>
    </row>
    <row r="393" ht="15.75" customHeight="1">
      <c r="G393" s="17"/>
      <c r="H393" s="12"/>
      <c r="I393" s="12"/>
      <c r="J393" s="12"/>
      <c r="K393" s="12"/>
      <c r="L393" s="18"/>
      <c r="S393" s="17"/>
      <c r="T393" s="12"/>
      <c r="U393" s="12"/>
      <c r="V393" s="12"/>
      <c r="W393" s="12"/>
      <c r="X393" s="18"/>
      <c r="BI393" s="17"/>
      <c r="BJ393" s="18"/>
      <c r="BK393" s="17"/>
      <c r="BL393" s="18"/>
      <c r="BO393" s="17"/>
      <c r="BP393" s="18"/>
      <c r="BR393" s="18"/>
      <c r="BT393" s="12"/>
    </row>
    <row r="394" ht="15.75" customHeight="1">
      <c r="G394" s="17"/>
      <c r="H394" s="12"/>
      <c r="I394" s="12"/>
      <c r="J394" s="12"/>
      <c r="K394" s="12"/>
      <c r="L394" s="18"/>
      <c r="S394" s="17"/>
      <c r="T394" s="12"/>
      <c r="U394" s="12"/>
      <c r="V394" s="12"/>
      <c r="W394" s="12"/>
      <c r="X394" s="18"/>
      <c r="BI394" s="17"/>
      <c r="BJ394" s="18"/>
      <c r="BK394" s="17"/>
      <c r="BL394" s="18"/>
      <c r="BO394" s="17"/>
      <c r="BP394" s="18"/>
      <c r="BR394" s="18"/>
      <c r="BT394" s="12"/>
    </row>
    <row r="395" ht="15.75" customHeight="1">
      <c r="G395" s="17"/>
      <c r="H395" s="12"/>
      <c r="I395" s="12"/>
      <c r="J395" s="12"/>
      <c r="K395" s="12"/>
      <c r="L395" s="18"/>
      <c r="S395" s="17"/>
      <c r="T395" s="12"/>
      <c r="U395" s="12"/>
      <c r="V395" s="12"/>
      <c r="W395" s="12"/>
      <c r="X395" s="18"/>
      <c r="BI395" s="17"/>
      <c r="BJ395" s="18"/>
      <c r="BK395" s="17"/>
      <c r="BL395" s="18"/>
      <c r="BO395" s="17"/>
      <c r="BP395" s="18"/>
      <c r="BR395" s="18"/>
      <c r="BT395" s="12"/>
    </row>
    <row r="396" ht="15.75" customHeight="1">
      <c r="G396" s="17"/>
      <c r="H396" s="12"/>
      <c r="I396" s="12"/>
      <c r="J396" s="12"/>
      <c r="K396" s="12"/>
      <c r="L396" s="18"/>
      <c r="S396" s="17"/>
      <c r="T396" s="12"/>
      <c r="U396" s="12"/>
      <c r="V396" s="12"/>
      <c r="W396" s="12"/>
      <c r="X396" s="18"/>
      <c r="BI396" s="17"/>
      <c r="BJ396" s="18"/>
      <c r="BK396" s="17"/>
      <c r="BL396" s="18"/>
      <c r="BO396" s="17"/>
      <c r="BP396" s="18"/>
      <c r="BR396" s="18"/>
      <c r="BT396" s="12"/>
    </row>
    <row r="397" ht="15.75" customHeight="1">
      <c r="G397" s="17"/>
      <c r="H397" s="12"/>
      <c r="I397" s="12"/>
      <c r="J397" s="12"/>
      <c r="K397" s="12"/>
      <c r="L397" s="18"/>
      <c r="S397" s="17"/>
      <c r="T397" s="12"/>
      <c r="U397" s="12"/>
      <c r="V397" s="12"/>
      <c r="W397" s="12"/>
      <c r="X397" s="18"/>
      <c r="BI397" s="17"/>
      <c r="BJ397" s="18"/>
      <c r="BK397" s="17"/>
      <c r="BL397" s="18"/>
      <c r="BO397" s="17"/>
      <c r="BP397" s="18"/>
      <c r="BR397" s="18"/>
      <c r="BT397" s="12"/>
    </row>
    <row r="398" ht="15.75" customHeight="1">
      <c r="G398" s="17"/>
      <c r="H398" s="12"/>
      <c r="I398" s="12"/>
      <c r="J398" s="12"/>
      <c r="K398" s="12"/>
      <c r="L398" s="18"/>
      <c r="S398" s="17"/>
      <c r="T398" s="12"/>
      <c r="U398" s="12"/>
      <c r="V398" s="12"/>
      <c r="W398" s="12"/>
      <c r="X398" s="18"/>
      <c r="BI398" s="17"/>
      <c r="BJ398" s="18"/>
      <c r="BK398" s="17"/>
      <c r="BL398" s="18"/>
      <c r="BO398" s="17"/>
      <c r="BP398" s="18"/>
      <c r="BR398" s="18"/>
      <c r="BT398" s="12"/>
    </row>
    <row r="399" ht="15.75" customHeight="1">
      <c r="G399" s="17"/>
      <c r="H399" s="12"/>
      <c r="I399" s="12"/>
      <c r="J399" s="12"/>
      <c r="K399" s="12"/>
      <c r="L399" s="18"/>
      <c r="S399" s="17"/>
      <c r="T399" s="12"/>
      <c r="U399" s="12"/>
      <c r="V399" s="12"/>
      <c r="W399" s="12"/>
      <c r="X399" s="18"/>
      <c r="BI399" s="17"/>
      <c r="BJ399" s="18"/>
      <c r="BK399" s="17"/>
      <c r="BL399" s="18"/>
      <c r="BO399" s="17"/>
      <c r="BP399" s="18"/>
      <c r="BR399" s="18"/>
      <c r="BT399" s="12"/>
    </row>
    <row r="400" ht="15.75" customHeight="1">
      <c r="G400" s="17"/>
      <c r="H400" s="12"/>
      <c r="I400" s="12"/>
      <c r="J400" s="12"/>
      <c r="K400" s="12"/>
      <c r="L400" s="18"/>
      <c r="S400" s="17"/>
      <c r="T400" s="12"/>
      <c r="U400" s="12"/>
      <c r="V400" s="12"/>
      <c r="W400" s="12"/>
      <c r="X400" s="18"/>
      <c r="BI400" s="17"/>
      <c r="BJ400" s="18"/>
      <c r="BK400" s="17"/>
      <c r="BL400" s="18"/>
      <c r="BO400" s="17"/>
      <c r="BP400" s="18"/>
      <c r="BR400" s="18"/>
      <c r="BT400" s="12"/>
    </row>
    <row r="401" ht="15.75" customHeight="1">
      <c r="G401" s="17"/>
      <c r="H401" s="12"/>
      <c r="I401" s="12"/>
      <c r="J401" s="12"/>
      <c r="K401" s="12"/>
      <c r="L401" s="18"/>
      <c r="S401" s="17"/>
      <c r="T401" s="12"/>
      <c r="U401" s="12"/>
      <c r="V401" s="12"/>
      <c r="W401" s="12"/>
      <c r="X401" s="18"/>
      <c r="BI401" s="17"/>
      <c r="BJ401" s="18"/>
      <c r="BK401" s="17"/>
      <c r="BL401" s="18"/>
      <c r="BO401" s="17"/>
      <c r="BP401" s="18"/>
      <c r="BR401" s="18"/>
      <c r="BT401" s="12"/>
    </row>
    <row r="402" ht="15.75" customHeight="1">
      <c r="G402" s="17"/>
      <c r="H402" s="12"/>
      <c r="I402" s="12"/>
      <c r="J402" s="12"/>
      <c r="K402" s="12"/>
      <c r="L402" s="18"/>
      <c r="S402" s="17"/>
      <c r="T402" s="12"/>
      <c r="U402" s="12"/>
      <c r="V402" s="12"/>
      <c r="W402" s="12"/>
      <c r="X402" s="18"/>
      <c r="BI402" s="17"/>
      <c r="BJ402" s="18"/>
      <c r="BK402" s="17"/>
      <c r="BL402" s="18"/>
      <c r="BO402" s="17"/>
      <c r="BP402" s="18"/>
      <c r="BR402" s="18"/>
      <c r="BT402" s="12"/>
    </row>
    <row r="403" ht="15.75" customHeight="1">
      <c r="G403" s="17"/>
      <c r="H403" s="12"/>
      <c r="I403" s="12"/>
      <c r="J403" s="12"/>
      <c r="K403" s="12"/>
      <c r="L403" s="18"/>
      <c r="S403" s="17"/>
      <c r="T403" s="12"/>
      <c r="U403" s="12"/>
      <c r="V403" s="12"/>
      <c r="W403" s="12"/>
      <c r="X403" s="18"/>
      <c r="BI403" s="17"/>
      <c r="BJ403" s="18"/>
      <c r="BK403" s="17"/>
      <c r="BL403" s="18"/>
      <c r="BO403" s="17"/>
      <c r="BP403" s="18"/>
      <c r="BR403" s="18"/>
      <c r="BT403" s="12"/>
    </row>
    <row r="404" ht="15.75" customHeight="1">
      <c r="G404" s="17"/>
      <c r="H404" s="12"/>
      <c r="I404" s="12"/>
      <c r="J404" s="12"/>
      <c r="K404" s="12"/>
      <c r="L404" s="18"/>
      <c r="S404" s="17"/>
      <c r="T404" s="12"/>
      <c r="U404" s="12"/>
      <c r="V404" s="12"/>
      <c r="W404" s="12"/>
      <c r="X404" s="18"/>
      <c r="BI404" s="17"/>
      <c r="BJ404" s="18"/>
      <c r="BK404" s="17"/>
      <c r="BL404" s="18"/>
      <c r="BO404" s="17"/>
      <c r="BP404" s="18"/>
      <c r="BR404" s="18"/>
      <c r="BT404" s="12"/>
    </row>
    <row r="405" ht="15.75" customHeight="1">
      <c r="G405" s="17"/>
      <c r="H405" s="12"/>
      <c r="I405" s="12"/>
      <c r="J405" s="12"/>
      <c r="K405" s="12"/>
      <c r="L405" s="18"/>
      <c r="S405" s="17"/>
      <c r="T405" s="12"/>
      <c r="U405" s="12"/>
      <c r="V405" s="12"/>
      <c r="W405" s="12"/>
      <c r="X405" s="18"/>
      <c r="BI405" s="17"/>
      <c r="BJ405" s="18"/>
      <c r="BK405" s="17"/>
      <c r="BL405" s="18"/>
      <c r="BO405" s="17"/>
      <c r="BP405" s="18"/>
      <c r="BR405" s="18"/>
      <c r="BT405" s="12"/>
    </row>
    <row r="406" ht="15.75" customHeight="1">
      <c r="G406" s="17"/>
      <c r="H406" s="12"/>
      <c r="I406" s="12"/>
      <c r="J406" s="12"/>
      <c r="K406" s="12"/>
      <c r="L406" s="18"/>
      <c r="S406" s="17"/>
      <c r="T406" s="12"/>
      <c r="U406" s="12"/>
      <c r="V406" s="12"/>
      <c r="W406" s="12"/>
      <c r="X406" s="18"/>
      <c r="BI406" s="17"/>
      <c r="BJ406" s="18"/>
      <c r="BK406" s="17"/>
      <c r="BL406" s="18"/>
      <c r="BO406" s="17"/>
      <c r="BP406" s="18"/>
      <c r="BR406" s="18"/>
      <c r="BT406" s="12"/>
    </row>
    <row r="407" ht="15.75" customHeight="1">
      <c r="G407" s="17"/>
      <c r="H407" s="12"/>
      <c r="I407" s="12"/>
      <c r="J407" s="12"/>
      <c r="K407" s="12"/>
      <c r="L407" s="18"/>
      <c r="S407" s="17"/>
      <c r="T407" s="12"/>
      <c r="U407" s="12"/>
      <c r="V407" s="12"/>
      <c r="W407" s="12"/>
      <c r="X407" s="18"/>
      <c r="BI407" s="17"/>
      <c r="BJ407" s="18"/>
      <c r="BK407" s="17"/>
      <c r="BL407" s="18"/>
      <c r="BO407" s="17"/>
      <c r="BP407" s="18"/>
      <c r="BR407" s="18"/>
      <c r="BT407" s="12"/>
    </row>
    <row r="408" ht="15.75" customHeight="1">
      <c r="G408" s="17"/>
      <c r="H408" s="12"/>
      <c r="I408" s="12"/>
      <c r="J408" s="12"/>
      <c r="K408" s="12"/>
      <c r="L408" s="18"/>
      <c r="S408" s="17"/>
      <c r="T408" s="12"/>
      <c r="U408" s="12"/>
      <c r="V408" s="12"/>
      <c r="W408" s="12"/>
      <c r="X408" s="18"/>
      <c r="BI408" s="17"/>
      <c r="BJ408" s="18"/>
      <c r="BK408" s="17"/>
      <c r="BL408" s="18"/>
      <c r="BO408" s="17"/>
      <c r="BP408" s="18"/>
      <c r="BR408" s="18"/>
      <c r="BT408" s="12"/>
    </row>
    <row r="409" ht="15.75" customHeight="1">
      <c r="G409" s="17"/>
      <c r="H409" s="12"/>
      <c r="I409" s="12"/>
      <c r="J409" s="12"/>
      <c r="K409" s="12"/>
      <c r="L409" s="18"/>
      <c r="S409" s="17"/>
      <c r="T409" s="12"/>
      <c r="U409" s="12"/>
      <c r="V409" s="12"/>
      <c r="W409" s="12"/>
      <c r="X409" s="18"/>
      <c r="BI409" s="17"/>
      <c r="BJ409" s="18"/>
      <c r="BK409" s="17"/>
      <c r="BL409" s="18"/>
      <c r="BO409" s="17"/>
      <c r="BP409" s="18"/>
      <c r="BR409" s="18"/>
      <c r="BT409" s="12"/>
    </row>
    <row r="410" ht="15.75" customHeight="1">
      <c r="G410" s="17"/>
      <c r="H410" s="12"/>
      <c r="I410" s="12"/>
      <c r="J410" s="12"/>
      <c r="K410" s="12"/>
      <c r="L410" s="18"/>
      <c r="S410" s="17"/>
      <c r="T410" s="12"/>
      <c r="U410" s="12"/>
      <c r="V410" s="12"/>
      <c r="W410" s="12"/>
      <c r="X410" s="18"/>
      <c r="BI410" s="17"/>
      <c r="BJ410" s="18"/>
      <c r="BK410" s="17"/>
      <c r="BL410" s="18"/>
      <c r="BO410" s="17"/>
      <c r="BP410" s="18"/>
      <c r="BR410" s="18"/>
      <c r="BT410" s="12"/>
    </row>
    <row r="411" ht="15.75" customHeight="1">
      <c r="G411" s="17"/>
      <c r="H411" s="12"/>
      <c r="I411" s="12"/>
      <c r="J411" s="12"/>
      <c r="K411" s="12"/>
      <c r="L411" s="18"/>
      <c r="S411" s="17"/>
      <c r="T411" s="12"/>
      <c r="U411" s="12"/>
      <c r="V411" s="12"/>
      <c r="W411" s="12"/>
      <c r="X411" s="18"/>
      <c r="BI411" s="17"/>
      <c r="BJ411" s="18"/>
      <c r="BK411" s="17"/>
      <c r="BL411" s="18"/>
      <c r="BO411" s="17"/>
      <c r="BP411" s="18"/>
      <c r="BR411" s="18"/>
      <c r="BT411" s="12"/>
    </row>
    <row r="412" ht="15.75" customHeight="1">
      <c r="G412" s="17"/>
      <c r="H412" s="12"/>
      <c r="I412" s="12"/>
      <c r="J412" s="12"/>
      <c r="K412" s="12"/>
      <c r="L412" s="18"/>
      <c r="S412" s="17"/>
      <c r="T412" s="12"/>
      <c r="U412" s="12"/>
      <c r="V412" s="12"/>
      <c r="W412" s="12"/>
      <c r="X412" s="18"/>
      <c r="BI412" s="17"/>
      <c r="BJ412" s="18"/>
      <c r="BK412" s="17"/>
      <c r="BL412" s="18"/>
      <c r="BO412" s="17"/>
      <c r="BP412" s="18"/>
      <c r="BR412" s="18"/>
      <c r="BT412" s="12"/>
    </row>
    <row r="413" ht="15.75" customHeight="1">
      <c r="G413" s="17"/>
      <c r="H413" s="12"/>
      <c r="I413" s="12"/>
      <c r="J413" s="12"/>
      <c r="K413" s="12"/>
      <c r="L413" s="18"/>
      <c r="S413" s="17"/>
      <c r="T413" s="12"/>
      <c r="U413" s="12"/>
      <c r="V413" s="12"/>
      <c r="W413" s="12"/>
      <c r="X413" s="18"/>
      <c r="BI413" s="17"/>
      <c r="BJ413" s="18"/>
      <c r="BK413" s="17"/>
      <c r="BL413" s="18"/>
      <c r="BO413" s="17"/>
      <c r="BP413" s="18"/>
      <c r="BR413" s="18"/>
      <c r="BT413" s="12"/>
    </row>
    <row r="414" ht="15.75" customHeight="1">
      <c r="G414" s="17"/>
      <c r="H414" s="12"/>
      <c r="I414" s="12"/>
      <c r="J414" s="12"/>
      <c r="K414" s="12"/>
      <c r="L414" s="18"/>
      <c r="S414" s="17"/>
      <c r="T414" s="12"/>
      <c r="U414" s="12"/>
      <c r="V414" s="12"/>
      <c r="W414" s="12"/>
      <c r="X414" s="18"/>
      <c r="BI414" s="17"/>
      <c r="BJ414" s="18"/>
      <c r="BK414" s="17"/>
      <c r="BL414" s="18"/>
      <c r="BO414" s="17"/>
      <c r="BP414" s="18"/>
      <c r="BR414" s="18"/>
      <c r="BT414" s="12"/>
    </row>
    <row r="415" ht="15.75" customHeight="1">
      <c r="G415" s="17"/>
      <c r="H415" s="12"/>
      <c r="I415" s="12"/>
      <c r="J415" s="12"/>
      <c r="K415" s="12"/>
      <c r="L415" s="18"/>
      <c r="S415" s="17"/>
      <c r="T415" s="12"/>
      <c r="U415" s="12"/>
      <c r="V415" s="12"/>
      <c r="W415" s="12"/>
      <c r="X415" s="18"/>
      <c r="BI415" s="17"/>
      <c r="BJ415" s="18"/>
      <c r="BK415" s="17"/>
      <c r="BL415" s="18"/>
      <c r="BO415" s="17"/>
      <c r="BP415" s="18"/>
      <c r="BR415" s="18"/>
      <c r="BT415" s="12"/>
    </row>
    <row r="416" ht="15.75" customHeight="1">
      <c r="G416" s="17"/>
      <c r="H416" s="12"/>
      <c r="I416" s="12"/>
      <c r="J416" s="12"/>
      <c r="K416" s="12"/>
      <c r="L416" s="18"/>
      <c r="S416" s="17"/>
      <c r="T416" s="12"/>
      <c r="U416" s="12"/>
      <c r="V416" s="12"/>
      <c r="W416" s="12"/>
      <c r="X416" s="18"/>
      <c r="BI416" s="17"/>
      <c r="BJ416" s="18"/>
      <c r="BK416" s="17"/>
      <c r="BL416" s="18"/>
      <c r="BO416" s="17"/>
      <c r="BP416" s="18"/>
      <c r="BR416" s="18"/>
      <c r="BT416" s="12"/>
    </row>
    <row r="417" ht="15.75" customHeight="1">
      <c r="G417" s="17"/>
      <c r="H417" s="12"/>
      <c r="I417" s="12"/>
      <c r="J417" s="12"/>
      <c r="K417" s="12"/>
      <c r="L417" s="18"/>
      <c r="S417" s="17"/>
      <c r="T417" s="12"/>
      <c r="U417" s="12"/>
      <c r="V417" s="12"/>
      <c r="W417" s="12"/>
      <c r="X417" s="18"/>
      <c r="BI417" s="17"/>
      <c r="BJ417" s="18"/>
      <c r="BK417" s="17"/>
      <c r="BL417" s="18"/>
      <c r="BO417" s="17"/>
      <c r="BP417" s="18"/>
      <c r="BR417" s="18"/>
      <c r="BT417" s="12"/>
    </row>
    <row r="418" ht="15.75" customHeight="1">
      <c r="G418" s="17"/>
      <c r="H418" s="12"/>
      <c r="I418" s="12"/>
      <c r="J418" s="12"/>
      <c r="K418" s="12"/>
      <c r="L418" s="18"/>
      <c r="S418" s="17"/>
      <c r="T418" s="12"/>
      <c r="U418" s="12"/>
      <c r="V418" s="12"/>
      <c r="W418" s="12"/>
      <c r="X418" s="18"/>
      <c r="BI418" s="17"/>
      <c r="BJ418" s="18"/>
      <c r="BK418" s="17"/>
      <c r="BL418" s="18"/>
      <c r="BO418" s="17"/>
      <c r="BP418" s="18"/>
      <c r="BR418" s="18"/>
      <c r="BT418" s="12"/>
    </row>
    <row r="419" ht="15.75" customHeight="1">
      <c r="G419" s="17"/>
      <c r="H419" s="12"/>
      <c r="I419" s="12"/>
      <c r="J419" s="12"/>
      <c r="K419" s="12"/>
      <c r="L419" s="18"/>
      <c r="S419" s="17"/>
      <c r="T419" s="12"/>
      <c r="U419" s="12"/>
      <c r="V419" s="12"/>
      <c r="W419" s="12"/>
      <c r="X419" s="18"/>
      <c r="BI419" s="17"/>
      <c r="BJ419" s="18"/>
      <c r="BK419" s="17"/>
      <c r="BL419" s="18"/>
      <c r="BO419" s="17"/>
      <c r="BP419" s="18"/>
      <c r="BR419" s="18"/>
      <c r="BT419" s="12"/>
    </row>
    <row r="420" ht="15.75" customHeight="1">
      <c r="G420" s="17"/>
      <c r="H420" s="12"/>
      <c r="I420" s="12"/>
      <c r="J420" s="12"/>
      <c r="K420" s="12"/>
      <c r="L420" s="18"/>
      <c r="S420" s="17"/>
      <c r="T420" s="12"/>
      <c r="U420" s="12"/>
      <c r="V420" s="12"/>
      <c r="W420" s="12"/>
      <c r="X420" s="18"/>
      <c r="BI420" s="17"/>
      <c r="BJ420" s="18"/>
      <c r="BK420" s="17"/>
      <c r="BL420" s="18"/>
      <c r="BO420" s="17"/>
      <c r="BP420" s="18"/>
      <c r="BR420" s="18"/>
      <c r="BT420" s="12"/>
    </row>
    <row r="421" ht="15.75" customHeight="1">
      <c r="G421" s="17"/>
      <c r="H421" s="12"/>
      <c r="I421" s="12"/>
      <c r="J421" s="12"/>
      <c r="K421" s="12"/>
      <c r="L421" s="18"/>
      <c r="S421" s="17"/>
      <c r="T421" s="12"/>
      <c r="U421" s="12"/>
      <c r="V421" s="12"/>
      <c r="W421" s="12"/>
      <c r="X421" s="18"/>
      <c r="BI421" s="17"/>
      <c r="BJ421" s="18"/>
      <c r="BK421" s="17"/>
      <c r="BL421" s="18"/>
      <c r="BO421" s="17"/>
      <c r="BP421" s="18"/>
      <c r="BR421" s="18"/>
      <c r="BT421" s="12"/>
    </row>
    <row r="422" ht="15.75" customHeight="1">
      <c r="G422" s="17"/>
      <c r="H422" s="12"/>
      <c r="I422" s="12"/>
      <c r="J422" s="12"/>
      <c r="K422" s="12"/>
      <c r="L422" s="18"/>
      <c r="S422" s="17"/>
      <c r="T422" s="12"/>
      <c r="U422" s="12"/>
      <c r="V422" s="12"/>
      <c r="W422" s="12"/>
      <c r="X422" s="18"/>
      <c r="BI422" s="17"/>
      <c r="BJ422" s="18"/>
      <c r="BK422" s="17"/>
      <c r="BL422" s="18"/>
      <c r="BO422" s="17"/>
      <c r="BP422" s="18"/>
      <c r="BR422" s="18"/>
      <c r="BT422" s="12"/>
    </row>
    <row r="423" ht="15.75" customHeight="1">
      <c r="G423" s="17"/>
      <c r="H423" s="12"/>
      <c r="I423" s="12"/>
      <c r="J423" s="12"/>
      <c r="K423" s="12"/>
      <c r="L423" s="18"/>
      <c r="S423" s="17"/>
      <c r="T423" s="12"/>
      <c r="U423" s="12"/>
      <c r="V423" s="12"/>
      <c r="W423" s="12"/>
      <c r="X423" s="18"/>
      <c r="BI423" s="17"/>
      <c r="BJ423" s="18"/>
      <c r="BK423" s="17"/>
      <c r="BL423" s="18"/>
      <c r="BO423" s="17"/>
      <c r="BP423" s="18"/>
      <c r="BR423" s="18"/>
      <c r="BT423" s="12"/>
    </row>
    <row r="424" ht="15.75" customHeight="1">
      <c r="G424" s="17"/>
      <c r="H424" s="12"/>
      <c r="I424" s="12"/>
      <c r="J424" s="12"/>
      <c r="K424" s="12"/>
      <c r="L424" s="18"/>
      <c r="S424" s="17"/>
      <c r="T424" s="12"/>
      <c r="U424" s="12"/>
      <c r="V424" s="12"/>
      <c r="W424" s="12"/>
      <c r="X424" s="18"/>
      <c r="BI424" s="17"/>
      <c r="BJ424" s="18"/>
      <c r="BK424" s="17"/>
      <c r="BL424" s="18"/>
      <c r="BO424" s="17"/>
      <c r="BP424" s="18"/>
      <c r="BR424" s="18"/>
      <c r="BT424" s="12"/>
    </row>
    <row r="425" ht="15.75" customHeight="1">
      <c r="G425" s="17"/>
      <c r="H425" s="12"/>
      <c r="I425" s="12"/>
      <c r="J425" s="12"/>
      <c r="K425" s="12"/>
      <c r="L425" s="18"/>
      <c r="S425" s="17"/>
      <c r="T425" s="12"/>
      <c r="U425" s="12"/>
      <c r="V425" s="12"/>
      <c r="W425" s="12"/>
      <c r="X425" s="18"/>
      <c r="BI425" s="17"/>
      <c r="BJ425" s="18"/>
      <c r="BK425" s="17"/>
      <c r="BL425" s="18"/>
      <c r="BO425" s="17"/>
      <c r="BP425" s="18"/>
      <c r="BR425" s="18"/>
      <c r="BT425" s="12"/>
    </row>
    <row r="426" ht="15.75" customHeight="1">
      <c r="G426" s="17"/>
      <c r="H426" s="12"/>
      <c r="I426" s="12"/>
      <c r="J426" s="12"/>
      <c r="K426" s="12"/>
      <c r="L426" s="18"/>
      <c r="S426" s="17"/>
      <c r="T426" s="12"/>
      <c r="U426" s="12"/>
      <c r="V426" s="12"/>
      <c r="W426" s="12"/>
      <c r="X426" s="18"/>
      <c r="BI426" s="17"/>
      <c r="BJ426" s="18"/>
      <c r="BK426" s="17"/>
      <c r="BL426" s="18"/>
      <c r="BO426" s="17"/>
      <c r="BP426" s="18"/>
      <c r="BR426" s="18"/>
      <c r="BT426" s="12"/>
    </row>
    <row r="427" ht="15.75" customHeight="1">
      <c r="G427" s="17"/>
      <c r="H427" s="12"/>
      <c r="I427" s="12"/>
      <c r="J427" s="12"/>
      <c r="K427" s="12"/>
      <c r="L427" s="18"/>
      <c r="S427" s="17"/>
      <c r="T427" s="12"/>
      <c r="U427" s="12"/>
      <c r="V427" s="12"/>
      <c r="W427" s="12"/>
      <c r="X427" s="18"/>
      <c r="BI427" s="17"/>
      <c r="BJ427" s="18"/>
      <c r="BK427" s="17"/>
      <c r="BL427" s="18"/>
      <c r="BO427" s="17"/>
      <c r="BP427" s="18"/>
      <c r="BR427" s="18"/>
      <c r="BT427" s="12"/>
    </row>
    <row r="428" ht="15.75" customHeight="1">
      <c r="G428" s="17"/>
      <c r="H428" s="12"/>
      <c r="I428" s="12"/>
      <c r="J428" s="12"/>
      <c r="K428" s="12"/>
      <c r="L428" s="18"/>
      <c r="S428" s="17"/>
      <c r="T428" s="12"/>
      <c r="U428" s="12"/>
      <c r="V428" s="12"/>
      <c r="W428" s="12"/>
      <c r="X428" s="18"/>
      <c r="BI428" s="17"/>
      <c r="BJ428" s="18"/>
      <c r="BK428" s="17"/>
      <c r="BL428" s="18"/>
      <c r="BO428" s="17"/>
      <c r="BP428" s="18"/>
      <c r="BR428" s="18"/>
      <c r="BT428" s="12"/>
    </row>
    <row r="429" ht="15.75" customHeight="1">
      <c r="G429" s="17"/>
      <c r="H429" s="12"/>
      <c r="I429" s="12"/>
      <c r="J429" s="12"/>
      <c r="K429" s="12"/>
      <c r="L429" s="18"/>
      <c r="S429" s="17"/>
      <c r="T429" s="12"/>
      <c r="U429" s="12"/>
      <c r="V429" s="12"/>
      <c r="W429" s="12"/>
      <c r="X429" s="18"/>
      <c r="BI429" s="17"/>
      <c r="BJ429" s="18"/>
      <c r="BK429" s="17"/>
      <c r="BL429" s="18"/>
      <c r="BO429" s="17"/>
      <c r="BP429" s="18"/>
      <c r="BR429" s="18"/>
      <c r="BT429" s="12"/>
    </row>
    <row r="430" ht="15.75" customHeight="1">
      <c r="G430" s="17"/>
      <c r="H430" s="12"/>
      <c r="I430" s="12"/>
      <c r="J430" s="12"/>
      <c r="K430" s="12"/>
      <c r="L430" s="18"/>
      <c r="S430" s="17"/>
      <c r="T430" s="12"/>
      <c r="U430" s="12"/>
      <c r="V430" s="12"/>
      <c r="W430" s="12"/>
      <c r="X430" s="18"/>
      <c r="BI430" s="17"/>
      <c r="BJ430" s="18"/>
      <c r="BK430" s="17"/>
      <c r="BL430" s="18"/>
      <c r="BO430" s="17"/>
      <c r="BP430" s="18"/>
      <c r="BR430" s="18"/>
      <c r="BT430" s="12"/>
    </row>
    <row r="431" ht="15.75" customHeight="1">
      <c r="G431" s="17"/>
      <c r="H431" s="12"/>
      <c r="I431" s="12"/>
      <c r="J431" s="12"/>
      <c r="K431" s="12"/>
      <c r="L431" s="18"/>
      <c r="S431" s="17"/>
      <c r="T431" s="12"/>
      <c r="U431" s="12"/>
      <c r="V431" s="12"/>
      <c r="W431" s="12"/>
      <c r="X431" s="18"/>
      <c r="BI431" s="17"/>
      <c r="BJ431" s="18"/>
      <c r="BK431" s="17"/>
      <c r="BL431" s="18"/>
      <c r="BO431" s="17"/>
      <c r="BP431" s="18"/>
      <c r="BR431" s="18"/>
      <c r="BT431" s="12"/>
    </row>
    <row r="432" ht="15.75" customHeight="1">
      <c r="G432" s="17"/>
      <c r="H432" s="12"/>
      <c r="I432" s="12"/>
      <c r="J432" s="12"/>
      <c r="K432" s="12"/>
      <c r="L432" s="18"/>
      <c r="S432" s="17"/>
      <c r="T432" s="12"/>
      <c r="U432" s="12"/>
      <c r="V432" s="12"/>
      <c r="W432" s="12"/>
      <c r="X432" s="18"/>
      <c r="BI432" s="17"/>
      <c r="BJ432" s="18"/>
      <c r="BK432" s="17"/>
      <c r="BL432" s="18"/>
      <c r="BO432" s="17"/>
      <c r="BP432" s="18"/>
      <c r="BR432" s="18"/>
      <c r="BT432" s="12"/>
    </row>
    <row r="433" ht="15.75" customHeight="1">
      <c r="G433" s="17"/>
      <c r="H433" s="12"/>
      <c r="I433" s="12"/>
      <c r="J433" s="12"/>
      <c r="K433" s="12"/>
      <c r="L433" s="18"/>
      <c r="S433" s="17"/>
      <c r="T433" s="12"/>
      <c r="U433" s="12"/>
      <c r="V433" s="12"/>
      <c r="W433" s="12"/>
      <c r="X433" s="18"/>
      <c r="BI433" s="17"/>
      <c r="BJ433" s="18"/>
      <c r="BK433" s="17"/>
      <c r="BL433" s="18"/>
      <c r="BO433" s="17"/>
      <c r="BP433" s="18"/>
      <c r="BR433" s="18"/>
      <c r="BT433" s="12"/>
    </row>
    <row r="434" ht="15.75" customHeight="1">
      <c r="G434" s="17"/>
      <c r="H434" s="12"/>
      <c r="I434" s="12"/>
      <c r="J434" s="12"/>
      <c r="K434" s="12"/>
      <c r="L434" s="18"/>
      <c r="S434" s="17"/>
      <c r="T434" s="12"/>
      <c r="U434" s="12"/>
      <c r="V434" s="12"/>
      <c r="W434" s="12"/>
      <c r="X434" s="18"/>
      <c r="BI434" s="17"/>
      <c r="BJ434" s="18"/>
      <c r="BK434" s="17"/>
      <c r="BL434" s="18"/>
      <c r="BO434" s="17"/>
      <c r="BP434" s="18"/>
      <c r="BR434" s="18"/>
      <c r="BT434" s="12"/>
    </row>
    <row r="435" ht="15.75" customHeight="1">
      <c r="G435" s="17"/>
      <c r="H435" s="12"/>
      <c r="I435" s="12"/>
      <c r="J435" s="12"/>
      <c r="K435" s="12"/>
      <c r="L435" s="18"/>
      <c r="S435" s="17"/>
      <c r="T435" s="12"/>
      <c r="U435" s="12"/>
      <c r="V435" s="12"/>
      <c r="W435" s="12"/>
      <c r="X435" s="18"/>
      <c r="BI435" s="17"/>
      <c r="BJ435" s="18"/>
      <c r="BK435" s="17"/>
      <c r="BL435" s="18"/>
      <c r="BO435" s="17"/>
      <c r="BP435" s="18"/>
      <c r="BR435" s="18"/>
      <c r="BT435" s="12"/>
    </row>
    <row r="436" ht="15.75" customHeight="1">
      <c r="G436" s="17"/>
      <c r="H436" s="12"/>
      <c r="I436" s="12"/>
      <c r="J436" s="12"/>
      <c r="K436" s="12"/>
      <c r="L436" s="18"/>
      <c r="S436" s="17"/>
      <c r="T436" s="12"/>
      <c r="U436" s="12"/>
      <c r="V436" s="12"/>
      <c r="W436" s="12"/>
      <c r="X436" s="18"/>
      <c r="BI436" s="17"/>
      <c r="BJ436" s="18"/>
      <c r="BK436" s="17"/>
      <c r="BL436" s="18"/>
      <c r="BO436" s="17"/>
      <c r="BP436" s="18"/>
      <c r="BR436" s="18"/>
      <c r="BT436" s="12"/>
    </row>
    <row r="437" ht="15.75" customHeight="1">
      <c r="G437" s="17"/>
      <c r="H437" s="12"/>
      <c r="I437" s="12"/>
      <c r="J437" s="12"/>
      <c r="K437" s="12"/>
      <c r="L437" s="18"/>
      <c r="S437" s="17"/>
      <c r="T437" s="12"/>
      <c r="U437" s="12"/>
      <c r="V437" s="12"/>
      <c r="W437" s="12"/>
      <c r="X437" s="18"/>
      <c r="BI437" s="17"/>
      <c r="BJ437" s="18"/>
      <c r="BK437" s="17"/>
      <c r="BL437" s="18"/>
      <c r="BO437" s="17"/>
      <c r="BP437" s="18"/>
      <c r="BR437" s="18"/>
      <c r="BT437" s="12"/>
    </row>
    <row r="438" ht="15.75" customHeight="1">
      <c r="G438" s="17"/>
      <c r="H438" s="12"/>
      <c r="I438" s="12"/>
      <c r="J438" s="12"/>
      <c r="K438" s="12"/>
      <c r="L438" s="18"/>
      <c r="S438" s="17"/>
      <c r="T438" s="12"/>
      <c r="U438" s="12"/>
      <c r="V438" s="12"/>
      <c r="W438" s="12"/>
      <c r="X438" s="18"/>
      <c r="BI438" s="17"/>
      <c r="BJ438" s="18"/>
      <c r="BK438" s="17"/>
      <c r="BL438" s="18"/>
      <c r="BO438" s="17"/>
      <c r="BP438" s="18"/>
      <c r="BR438" s="18"/>
      <c r="BT438" s="12"/>
    </row>
    <row r="439" ht="15.75" customHeight="1">
      <c r="G439" s="17"/>
      <c r="H439" s="12"/>
      <c r="I439" s="12"/>
      <c r="J439" s="12"/>
      <c r="K439" s="12"/>
      <c r="L439" s="18"/>
      <c r="S439" s="17"/>
      <c r="T439" s="12"/>
      <c r="U439" s="12"/>
      <c r="V439" s="12"/>
      <c r="W439" s="12"/>
      <c r="X439" s="18"/>
      <c r="BI439" s="17"/>
      <c r="BJ439" s="18"/>
      <c r="BK439" s="17"/>
      <c r="BL439" s="18"/>
      <c r="BO439" s="17"/>
      <c r="BP439" s="18"/>
      <c r="BR439" s="18"/>
      <c r="BT439" s="12"/>
    </row>
    <row r="440" ht="15.75" customHeight="1">
      <c r="G440" s="17"/>
      <c r="H440" s="12"/>
      <c r="I440" s="12"/>
      <c r="J440" s="12"/>
      <c r="K440" s="12"/>
      <c r="L440" s="18"/>
      <c r="S440" s="17"/>
      <c r="T440" s="12"/>
      <c r="U440" s="12"/>
      <c r="V440" s="12"/>
      <c r="W440" s="12"/>
      <c r="X440" s="18"/>
      <c r="BI440" s="17"/>
      <c r="BJ440" s="18"/>
      <c r="BK440" s="17"/>
      <c r="BL440" s="18"/>
      <c r="BO440" s="17"/>
      <c r="BP440" s="18"/>
      <c r="BR440" s="18"/>
      <c r="BT440" s="12"/>
    </row>
    <row r="441" ht="15.75" customHeight="1">
      <c r="G441" s="17"/>
      <c r="H441" s="12"/>
      <c r="I441" s="12"/>
      <c r="J441" s="12"/>
      <c r="K441" s="12"/>
      <c r="L441" s="18"/>
      <c r="S441" s="17"/>
      <c r="T441" s="12"/>
      <c r="U441" s="12"/>
      <c r="V441" s="12"/>
      <c r="W441" s="12"/>
      <c r="X441" s="18"/>
      <c r="BI441" s="17"/>
      <c r="BJ441" s="18"/>
      <c r="BK441" s="17"/>
      <c r="BL441" s="18"/>
      <c r="BO441" s="17"/>
      <c r="BP441" s="18"/>
      <c r="BR441" s="18"/>
      <c r="BT441" s="12"/>
    </row>
    <row r="442" ht="15.75" customHeight="1">
      <c r="G442" s="17"/>
      <c r="H442" s="12"/>
      <c r="I442" s="12"/>
      <c r="J442" s="12"/>
      <c r="K442" s="12"/>
      <c r="L442" s="18"/>
      <c r="S442" s="17"/>
      <c r="T442" s="12"/>
      <c r="U442" s="12"/>
      <c r="V442" s="12"/>
      <c r="W442" s="12"/>
      <c r="X442" s="18"/>
      <c r="BI442" s="17"/>
      <c r="BJ442" s="18"/>
      <c r="BK442" s="17"/>
      <c r="BL442" s="18"/>
      <c r="BO442" s="17"/>
      <c r="BP442" s="18"/>
      <c r="BR442" s="18"/>
      <c r="BT442" s="12"/>
    </row>
    <row r="443" ht="15.75" customHeight="1">
      <c r="G443" s="17"/>
      <c r="H443" s="12"/>
      <c r="I443" s="12"/>
      <c r="J443" s="12"/>
      <c r="K443" s="12"/>
      <c r="L443" s="18"/>
      <c r="S443" s="17"/>
      <c r="T443" s="12"/>
      <c r="U443" s="12"/>
      <c r="V443" s="12"/>
      <c r="W443" s="12"/>
      <c r="X443" s="18"/>
      <c r="BI443" s="17"/>
      <c r="BJ443" s="18"/>
      <c r="BK443" s="17"/>
      <c r="BL443" s="18"/>
      <c r="BO443" s="17"/>
      <c r="BP443" s="18"/>
      <c r="BR443" s="18"/>
      <c r="BT443" s="12"/>
    </row>
    <row r="444" ht="15.75" customHeight="1">
      <c r="G444" s="17"/>
      <c r="H444" s="12"/>
      <c r="I444" s="12"/>
      <c r="J444" s="12"/>
      <c r="K444" s="12"/>
      <c r="L444" s="18"/>
      <c r="S444" s="17"/>
      <c r="T444" s="12"/>
      <c r="U444" s="12"/>
      <c r="V444" s="12"/>
      <c r="W444" s="12"/>
      <c r="X444" s="18"/>
      <c r="BI444" s="17"/>
      <c r="BJ444" s="18"/>
      <c r="BK444" s="17"/>
      <c r="BL444" s="18"/>
      <c r="BO444" s="17"/>
      <c r="BP444" s="18"/>
      <c r="BR444" s="18"/>
      <c r="BT444" s="12"/>
    </row>
    <row r="445" ht="15.75" customHeight="1">
      <c r="G445" s="17"/>
      <c r="H445" s="12"/>
      <c r="I445" s="12"/>
      <c r="J445" s="12"/>
      <c r="K445" s="12"/>
      <c r="L445" s="18"/>
      <c r="S445" s="17"/>
      <c r="T445" s="12"/>
      <c r="U445" s="12"/>
      <c r="V445" s="12"/>
      <c r="W445" s="12"/>
      <c r="X445" s="18"/>
      <c r="BI445" s="17"/>
      <c r="BJ445" s="18"/>
      <c r="BK445" s="17"/>
      <c r="BL445" s="18"/>
      <c r="BO445" s="17"/>
      <c r="BP445" s="18"/>
      <c r="BR445" s="18"/>
      <c r="BT445" s="12"/>
    </row>
    <row r="446" ht="15.75" customHeight="1">
      <c r="G446" s="17"/>
      <c r="H446" s="12"/>
      <c r="I446" s="12"/>
      <c r="J446" s="12"/>
      <c r="K446" s="12"/>
      <c r="L446" s="18"/>
      <c r="S446" s="17"/>
      <c r="T446" s="12"/>
      <c r="U446" s="12"/>
      <c r="V446" s="12"/>
      <c r="W446" s="12"/>
      <c r="X446" s="18"/>
      <c r="BI446" s="17"/>
      <c r="BJ446" s="18"/>
      <c r="BK446" s="17"/>
      <c r="BL446" s="18"/>
      <c r="BO446" s="17"/>
      <c r="BP446" s="18"/>
      <c r="BR446" s="18"/>
      <c r="BT446" s="12"/>
    </row>
    <row r="447" ht="15.75" customHeight="1">
      <c r="G447" s="17"/>
      <c r="H447" s="12"/>
      <c r="I447" s="12"/>
      <c r="J447" s="12"/>
      <c r="K447" s="12"/>
      <c r="L447" s="18"/>
      <c r="S447" s="17"/>
      <c r="T447" s="12"/>
      <c r="U447" s="12"/>
      <c r="V447" s="12"/>
      <c r="W447" s="12"/>
      <c r="X447" s="18"/>
      <c r="BI447" s="17"/>
      <c r="BJ447" s="18"/>
      <c r="BK447" s="17"/>
      <c r="BL447" s="18"/>
      <c r="BO447" s="17"/>
      <c r="BP447" s="18"/>
      <c r="BR447" s="18"/>
      <c r="BT447" s="12"/>
    </row>
    <row r="448" ht="15.75" customHeight="1">
      <c r="G448" s="17"/>
      <c r="H448" s="12"/>
      <c r="I448" s="12"/>
      <c r="J448" s="12"/>
      <c r="K448" s="12"/>
      <c r="L448" s="18"/>
      <c r="S448" s="17"/>
      <c r="T448" s="12"/>
      <c r="U448" s="12"/>
      <c r="V448" s="12"/>
      <c r="W448" s="12"/>
      <c r="X448" s="18"/>
      <c r="BI448" s="17"/>
      <c r="BJ448" s="18"/>
      <c r="BK448" s="17"/>
      <c r="BL448" s="18"/>
      <c r="BO448" s="17"/>
      <c r="BP448" s="18"/>
      <c r="BR448" s="18"/>
      <c r="BT448" s="12"/>
    </row>
    <row r="449" ht="15.75" customHeight="1">
      <c r="G449" s="17"/>
      <c r="H449" s="12"/>
      <c r="I449" s="12"/>
      <c r="J449" s="12"/>
      <c r="K449" s="12"/>
      <c r="L449" s="18"/>
      <c r="S449" s="17"/>
      <c r="T449" s="12"/>
      <c r="U449" s="12"/>
      <c r="V449" s="12"/>
      <c r="W449" s="12"/>
      <c r="X449" s="18"/>
      <c r="BI449" s="17"/>
      <c r="BJ449" s="18"/>
      <c r="BK449" s="17"/>
      <c r="BL449" s="18"/>
      <c r="BO449" s="17"/>
      <c r="BP449" s="18"/>
      <c r="BR449" s="18"/>
      <c r="BT449" s="12"/>
    </row>
    <row r="450" ht="15.75" customHeight="1">
      <c r="G450" s="17"/>
      <c r="H450" s="12"/>
      <c r="I450" s="12"/>
      <c r="J450" s="12"/>
      <c r="K450" s="12"/>
      <c r="L450" s="18"/>
      <c r="S450" s="17"/>
      <c r="T450" s="12"/>
      <c r="U450" s="12"/>
      <c r="V450" s="12"/>
      <c r="W450" s="12"/>
      <c r="X450" s="18"/>
      <c r="BI450" s="17"/>
      <c r="BJ450" s="18"/>
      <c r="BK450" s="17"/>
      <c r="BL450" s="18"/>
      <c r="BO450" s="17"/>
      <c r="BP450" s="18"/>
      <c r="BR450" s="18"/>
      <c r="BT450" s="12"/>
    </row>
    <row r="451" ht="15.75" customHeight="1">
      <c r="G451" s="17"/>
      <c r="H451" s="12"/>
      <c r="I451" s="12"/>
      <c r="J451" s="12"/>
      <c r="K451" s="12"/>
      <c r="L451" s="18"/>
      <c r="S451" s="17"/>
      <c r="T451" s="12"/>
      <c r="U451" s="12"/>
      <c r="V451" s="12"/>
      <c r="W451" s="12"/>
      <c r="X451" s="18"/>
      <c r="BI451" s="17"/>
      <c r="BJ451" s="18"/>
      <c r="BK451" s="17"/>
      <c r="BL451" s="18"/>
      <c r="BO451" s="17"/>
      <c r="BP451" s="18"/>
      <c r="BR451" s="18"/>
      <c r="BT451" s="12"/>
    </row>
    <row r="452" ht="15.75" customHeight="1">
      <c r="G452" s="17"/>
      <c r="H452" s="12"/>
      <c r="I452" s="12"/>
      <c r="J452" s="12"/>
      <c r="K452" s="12"/>
      <c r="L452" s="18"/>
      <c r="S452" s="17"/>
      <c r="T452" s="12"/>
      <c r="U452" s="12"/>
      <c r="V452" s="12"/>
      <c r="W452" s="12"/>
      <c r="X452" s="18"/>
      <c r="BI452" s="17"/>
      <c r="BJ452" s="18"/>
      <c r="BK452" s="17"/>
      <c r="BL452" s="18"/>
      <c r="BO452" s="17"/>
      <c r="BP452" s="18"/>
      <c r="BR452" s="18"/>
      <c r="BT452" s="12"/>
    </row>
    <row r="453" ht="15.75" customHeight="1">
      <c r="G453" s="17"/>
      <c r="H453" s="12"/>
      <c r="I453" s="12"/>
      <c r="J453" s="12"/>
      <c r="K453" s="12"/>
      <c r="L453" s="18"/>
      <c r="S453" s="17"/>
      <c r="T453" s="12"/>
      <c r="U453" s="12"/>
      <c r="V453" s="12"/>
      <c r="W453" s="12"/>
      <c r="X453" s="18"/>
      <c r="BI453" s="17"/>
      <c r="BJ453" s="18"/>
      <c r="BK453" s="17"/>
      <c r="BL453" s="18"/>
      <c r="BO453" s="17"/>
      <c r="BP453" s="18"/>
      <c r="BR453" s="18"/>
      <c r="BT453" s="12"/>
    </row>
    <row r="454" ht="15.75" customHeight="1">
      <c r="G454" s="17"/>
      <c r="H454" s="12"/>
      <c r="I454" s="12"/>
      <c r="J454" s="12"/>
      <c r="K454" s="12"/>
      <c r="L454" s="18"/>
      <c r="S454" s="17"/>
      <c r="T454" s="12"/>
      <c r="U454" s="12"/>
      <c r="V454" s="12"/>
      <c r="W454" s="12"/>
      <c r="X454" s="18"/>
      <c r="BI454" s="17"/>
      <c r="BJ454" s="18"/>
      <c r="BK454" s="17"/>
      <c r="BL454" s="18"/>
      <c r="BO454" s="17"/>
      <c r="BP454" s="18"/>
      <c r="BR454" s="18"/>
      <c r="BT454" s="12"/>
    </row>
    <row r="455" ht="15.75" customHeight="1">
      <c r="G455" s="17"/>
      <c r="H455" s="12"/>
      <c r="I455" s="12"/>
      <c r="J455" s="12"/>
      <c r="K455" s="12"/>
      <c r="L455" s="18"/>
      <c r="S455" s="17"/>
      <c r="T455" s="12"/>
      <c r="U455" s="12"/>
      <c r="V455" s="12"/>
      <c r="W455" s="12"/>
      <c r="X455" s="18"/>
      <c r="BI455" s="17"/>
      <c r="BJ455" s="18"/>
      <c r="BK455" s="17"/>
      <c r="BL455" s="18"/>
      <c r="BO455" s="17"/>
      <c r="BP455" s="18"/>
      <c r="BR455" s="18"/>
      <c r="BT455" s="12"/>
    </row>
    <row r="456" ht="15.75" customHeight="1">
      <c r="G456" s="17"/>
      <c r="H456" s="12"/>
      <c r="I456" s="12"/>
      <c r="J456" s="12"/>
      <c r="K456" s="12"/>
      <c r="L456" s="18"/>
      <c r="S456" s="17"/>
      <c r="T456" s="12"/>
      <c r="U456" s="12"/>
      <c r="V456" s="12"/>
      <c r="W456" s="12"/>
      <c r="X456" s="18"/>
      <c r="BI456" s="17"/>
      <c r="BJ456" s="18"/>
      <c r="BK456" s="17"/>
      <c r="BL456" s="18"/>
      <c r="BO456" s="17"/>
      <c r="BP456" s="18"/>
      <c r="BR456" s="18"/>
      <c r="BT456" s="12"/>
    </row>
    <row r="457" ht="15.75" customHeight="1">
      <c r="G457" s="17"/>
      <c r="H457" s="12"/>
      <c r="I457" s="12"/>
      <c r="J457" s="12"/>
      <c r="K457" s="12"/>
      <c r="L457" s="18"/>
      <c r="S457" s="17"/>
      <c r="T457" s="12"/>
      <c r="U457" s="12"/>
      <c r="V457" s="12"/>
      <c r="W457" s="12"/>
      <c r="X457" s="18"/>
      <c r="BI457" s="17"/>
      <c r="BJ457" s="18"/>
      <c r="BK457" s="17"/>
      <c r="BL457" s="18"/>
      <c r="BO457" s="17"/>
      <c r="BP457" s="18"/>
      <c r="BR457" s="18"/>
      <c r="BT457" s="12"/>
    </row>
    <row r="458" ht="15.75" customHeight="1">
      <c r="G458" s="17"/>
      <c r="H458" s="12"/>
      <c r="I458" s="12"/>
      <c r="J458" s="12"/>
      <c r="K458" s="12"/>
      <c r="L458" s="18"/>
      <c r="S458" s="17"/>
      <c r="T458" s="12"/>
      <c r="U458" s="12"/>
      <c r="V458" s="12"/>
      <c r="W458" s="12"/>
      <c r="X458" s="18"/>
      <c r="BI458" s="17"/>
      <c r="BJ458" s="18"/>
      <c r="BK458" s="17"/>
      <c r="BL458" s="18"/>
      <c r="BO458" s="17"/>
      <c r="BP458" s="18"/>
      <c r="BR458" s="18"/>
      <c r="BT458" s="12"/>
    </row>
    <row r="459" ht="15.75" customHeight="1">
      <c r="G459" s="17"/>
      <c r="H459" s="12"/>
      <c r="I459" s="12"/>
      <c r="J459" s="12"/>
      <c r="K459" s="12"/>
      <c r="L459" s="18"/>
      <c r="S459" s="17"/>
      <c r="T459" s="12"/>
      <c r="U459" s="12"/>
      <c r="V459" s="12"/>
      <c r="W459" s="12"/>
      <c r="X459" s="18"/>
      <c r="BI459" s="17"/>
      <c r="BJ459" s="18"/>
      <c r="BK459" s="17"/>
      <c r="BL459" s="18"/>
      <c r="BO459" s="17"/>
      <c r="BP459" s="18"/>
      <c r="BR459" s="18"/>
      <c r="BT459" s="12"/>
    </row>
    <row r="460" ht="15.75" customHeight="1">
      <c r="G460" s="17"/>
      <c r="H460" s="12"/>
      <c r="I460" s="12"/>
      <c r="J460" s="12"/>
      <c r="K460" s="12"/>
      <c r="L460" s="18"/>
      <c r="S460" s="17"/>
      <c r="T460" s="12"/>
      <c r="U460" s="12"/>
      <c r="V460" s="12"/>
      <c r="W460" s="12"/>
      <c r="X460" s="18"/>
      <c r="BI460" s="17"/>
      <c r="BJ460" s="18"/>
      <c r="BK460" s="17"/>
      <c r="BL460" s="18"/>
      <c r="BO460" s="17"/>
      <c r="BP460" s="18"/>
      <c r="BR460" s="18"/>
      <c r="BT460" s="12"/>
    </row>
    <row r="461" ht="15.75" customHeight="1">
      <c r="G461" s="17"/>
      <c r="H461" s="12"/>
      <c r="I461" s="12"/>
      <c r="J461" s="12"/>
      <c r="K461" s="12"/>
      <c r="L461" s="18"/>
      <c r="S461" s="17"/>
      <c r="T461" s="12"/>
      <c r="U461" s="12"/>
      <c r="V461" s="12"/>
      <c r="W461" s="12"/>
      <c r="X461" s="18"/>
      <c r="BI461" s="17"/>
      <c r="BJ461" s="18"/>
      <c r="BK461" s="17"/>
      <c r="BL461" s="18"/>
      <c r="BO461" s="17"/>
      <c r="BP461" s="18"/>
      <c r="BR461" s="18"/>
      <c r="BT461" s="12"/>
    </row>
    <row r="462" ht="15.75" customHeight="1">
      <c r="G462" s="17"/>
      <c r="H462" s="12"/>
      <c r="I462" s="12"/>
      <c r="J462" s="12"/>
      <c r="K462" s="12"/>
      <c r="L462" s="18"/>
      <c r="S462" s="17"/>
      <c r="T462" s="12"/>
      <c r="U462" s="12"/>
      <c r="V462" s="12"/>
      <c r="W462" s="12"/>
      <c r="X462" s="18"/>
      <c r="BI462" s="17"/>
      <c r="BJ462" s="18"/>
      <c r="BK462" s="17"/>
      <c r="BL462" s="18"/>
      <c r="BO462" s="17"/>
      <c r="BP462" s="18"/>
      <c r="BR462" s="18"/>
      <c r="BT462" s="12"/>
    </row>
    <row r="463" ht="15.75" customHeight="1">
      <c r="G463" s="17"/>
      <c r="H463" s="12"/>
      <c r="I463" s="12"/>
      <c r="J463" s="12"/>
      <c r="K463" s="12"/>
      <c r="L463" s="18"/>
      <c r="S463" s="17"/>
      <c r="T463" s="12"/>
      <c r="U463" s="12"/>
      <c r="V463" s="12"/>
      <c r="W463" s="12"/>
      <c r="X463" s="18"/>
      <c r="BI463" s="17"/>
      <c r="BJ463" s="18"/>
      <c r="BK463" s="17"/>
      <c r="BL463" s="18"/>
      <c r="BO463" s="17"/>
      <c r="BP463" s="18"/>
      <c r="BR463" s="18"/>
      <c r="BT463" s="12"/>
    </row>
    <row r="464" ht="15.75" customHeight="1">
      <c r="G464" s="17"/>
      <c r="H464" s="12"/>
      <c r="I464" s="12"/>
      <c r="J464" s="12"/>
      <c r="K464" s="12"/>
      <c r="L464" s="18"/>
      <c r="S464" s="17"/>
      <c r="T464" s="12"/>
      <c r="U464" s="12"/>
      <c r="V464" s="12"/>
      <c r="W464" s="12"/>
      <c r="X464" s="18"/>
      <c r="BI464" s="17"/>
      <c r="BJ464" s="18"/>
      <c r="BK464" s="17"/>
      <c r="BL464" s="18"/>
      <c r="BO464" s="17"/>
      <c r="BP464" s="18"/>
      <c r="BR464" s="18"/>
      <c r="BT464" s="12"/>
    </row>
    <row r="465" ht="15.75" customHeight="1">
      <c r="G465" s="17"/>
      <c r="H465" s="12"/>
      <c r="I465" s="12"/>
      <c r="J465" s="12"/>
      <c r="K465" s="12"/>
      <c r="L465" s="18"/>
      <c r="S465" s="17"/>
      <c r="T465" s="12"/>
      <c r="U465" s="12"/>
      <c r="V465" s="12"/>
      <c r="W465" s="12"/>
      <c r="X465" s="18"/>
      <c r="BI465" s="17"/>
      <c r="BJ465" s="18"/>
      <c r="BK465" s="17"/>
      <c r="BL465" s="18"/>
      <c r="BO465" s="17"/>
      <c r="BP465" s="18"/>
      <c r="BR465" s="18"/>
      <c r="BT465" s="12"/>
    </row>
    <row r="466" ht="15.75" customHeight="1">
      <c r="G466" s="17"/>
      <c r="H466" s="12"/>
      <c r="I466" s="12"/>
      <c r="J466" s="12"/>
      <c r="K466" s="12"/>
      <c r="L466" s="18"/>
      <c r="S466" s="17"/>
      <c r="T466" s="12"/>
      <c r="U466" s="12"/>
      <c r="V466" s="12"/>
      <c r="W466" s="12"/>
      <c r="X466" s="18"/>
      <c r="BI466" s="17"/>
      <c r="BJ466" s="18"/>
      <c r="BK466" s="17"/>
      <c r="BL466" s="18"/>
      <c r="BO466" s="17"/>
      <c r="BP466" s="18"/>
      <c r="BR466" s="18"/>
      <c r="BT466" s="12"/>
    </row>
    <row r="467" ht="15.75" customHeight="1">
      <c r="G467" s="17"/>
      <c r="H467" s="12"/>
      <c r="I467" s="12"/>
      <c r="J467" s="12"/>
      <c r="K467" s="12"/>
      <c r="L467" s="18"/>
      <c r="S467" s="17"/>
      <c r="T467" s="12"/>
      <c r="U467" s="12"/>
      <c r="V467" s="12"/>
      <c r="W467" s="12"/>
      <c r="X467" s="18"/>
      <c r="BI467" s="17"/>
      <c r="BJ467" s="18"/>
      <c r="BK467" s="17"/>
      <c r="BL467" s="18"/>
      <c r="BO467" s="17"/>
      <c r="BP467" s="18"/>
      <c r="BR467" s="18"/>
      <c r="BT467" s="12"/>
    </row>
    <row r="468" ht="15.75" customHeight="1">
      <c r="G468" s="17"/>
      <c r="H468" s="12"/>
      <c r="I468" s="12"/>
      <c r="J468" s="12"/>
      <c r="K468" s="12"/>
      <c r="L468" s="18"/>
      <c r="S468" s="17"/>
      <c r="T468" s="12"/>
      <c r="U468" s="12"/>
      <c r="V468" s="12"/>
      <c r="W468" s="12"/>
      <c r="X468" s="18"/>
      <c r="BI468" s="17"/>
      <c r="BJ468" s="18"/>
      <c r="BK468" s="17"/>
      <c r="BL468" s="18"/>
      <c r="BO468" s="17"/>
      <c r="BP468" s="18"/>
      <c r="BR468" s="18"/>
      <c r="BT468" s="12"/>
    </row>
    <row r="469" ht="15.75" customHeight="1">
      <c r="G469" s="17"/>
      <c r="H469" s="12"/>
      <c r="I469" s="12"/>
      <c r="J469" s="12"/>
      <c r="K469" s="12"/>
      <c r="L469" s="18"/>
      <c r="S469" s="17"/>
      <c r="T469" s="12"/>
      <c r="U469" s="12"/>
      <c r="V469" s="12"/>
      <c r="W469" s="12"/>
      <c r="X469" s="18"/>
      <c r="BI469" s="17"/>
      <c r="BJ469" s="18"/>
      <c r="BK469" s="17"/>
      <c r="BL469" s="18"/>
      <c r="BO469" s="17"/>
      <c r="BP469" s="18"/>
      <c r="BR469" s="18"/>
      <c r="BT469" s="12"/>
    </row>
    <row r="470" ht="15.75" customHeight="1">
      <c r="G470" s="17"/>
      <c r="H470" s="12"/>
      <c r="I470" s="12"/>
      <c r="J470" s="12"/>
      <c r="K470" s="12"/>
      <c r="L470" s="18"/>
      <c r="S470" s="17"/>
      <c r="T470" s="12"/>
      <c r="U470" s="12"/>
      <c r="V470" s="12"/>
      <c r="W470" s="12"/>
      <c r="X470" s="18"/>
      <c r="BI470" s="17"/>
      <c r="BJ470" s="18"/>
      <c r="BK470" s="17"/>
      <c r="BL470" s="18"/>
      <c r="BO470" s="17"/>
      <c r="BP470" s="18"/>
      <c r="BR470" s="18"/>
      <c r="BT470" s="12"/>
    </row>
    <row r="471" ht="15.75" customHeight="1">
      <c r="G471" s="17"/>
      <c r="H471" s="12"/>
      <c r="I471" s="12"/>
      <c r="J471" s="12"/>
      <c r="K471" s="12"/>
      <c r="L471" s="18"/>
      <c r="S471" s="17"/>
      <c r="T471" s="12"/>
      <c r="U471" s="12"/>
      <c r="V471" s="12"/>
      <c r="W471" s="12"/>
      <c r="X471" s="18"/>
      <c r="BI471" s="17"/>
      <c r="BJ471" s="18"/>
      <c r="BK471" s="17"/>
      <c r="BL471" s="18"/>
      <c r="BO471" s="17"/>
      <c r="BP471" s="18"/>
      <c r="BR471" s="18"/>
      <c r="BT471" s="12"/>
    </row>
    <row r="472" ht="15.75" customHeight="1">
      <c r="G472" s="17"/>
      <c r="H472" s="12"/>
      <c r="I472" s="12"/>
      <c r="J472" s="12"/>
      <c r="K472" s="12"/>
      <c r="L472" s="18"/>
      <c r="S472" s="17"/>
      <c r="T472" s="12"/>
      <c r="U472" s="12"/>
      <c r="V472" s="12"/>
      <c r="W472" s="12"/>
      <c r="X472" s="18"/>
      <c r="BI472" s="17"/>
      <c r="BJ472" s="18"/>
      <c r="BK472" s="17"/>
      <c r="BL472" s="18"/>
      <c r="BO472" s="17"/>
      <c r="BP472" s="18"/>
      <c r="BR472" s="18"/>
      <c r="BT472" s="12"/>
    </row>
    <row r="473" ht="15.75" customHeight="1">
      <c r="G473" s="17"/>
      <c r="H473" s="12"/>
      <c r="I473" s="12"/>
      <c r="J473" s="12"/>
      <c r="K473" s="12"/>
      <c r="L473" s="18"/>
      <c r="S473" s="17"/>
      <c r="T473" s="12"/>
      <c r="U473" s="12"/>
      <c r="V473" s="12"/>
      <c r="W473" s="12"/>
      <c r="X473" s="18"/>
      <c r="BI473" s="17"/>
      <c r="BJ473" s="18"/>
      <c r="BK473" s="17"/>
      <c r="BL473" s="18"/>
      <c r="BO473" s="17"/>
      <c r="BP473" s="18"/>
      <c r="BR473" s="18"/>
      <c r="BT473" s="12"/>
    </row>
    <row r="474" ht="15.75" customHeight="1">
      <c r="G474" s="17"/>
      <c r="H474" s="12"/>
      <c r="I474" s="12"/>
      <c r="J474" s="12"/>
      <c r="K474" s="12"/>
      <c r="L474" s="18"/>
      <c r="S474" s="17"/>
      <c r="T474" s="12"/>
      <c r="U474" s="12"/>
      <c r="V474" s="12"/>
      <c r="W474" s="12"/>
      <c r="X474" s="18"/>
      <c r="BI474" s="17"/>
      <c r="BJ474" s="18"/>
      <c r="BK474" s="17"/>
      <c r="BL474" s="18"/>
      <c r="BO474" s="17"/>
      <c r="BP474" s="18"/>
      <c r="BR474" s="18"/>
      <c r="BT474" s="12"/>
    </row>
    <row r="475" ht="15.75" customHeight="1">
      <c r="G475" s="17"/>
      <c r="H475" s="12"/>
      <c r="I475" s="12"/>
      <c r="J475" s="12"/>
      <c r="K475" s="12"/>
      <c r="L475" s="18"/>
      <c r="S475" s="17"/>
      <c r="T475" s="12"/>
      <c r="U475" s="12"/>
      <c r="V475" s="12"/>
      <c r="W475" s="12"/>
      <c r="X475" s="18"/>
      <c r="BI475" s="17"/>
      <c r="BJ475" s="18"/>
      <c r="BK475" s="17"/>
      <c r="BL475" s="18"/>
      <c r="BO475" s="17"/>
      <c r="BP475" s="18"/>
      <c r="BR475" s="18"/>
      <c r="BT475" s="12"/>
    </row>
    <row r="476" ht="15.75" customHeight="1">
      <c r="G476" s="17"/>
      <c r="H476" s="12"/>
      <c r="I476" s="12"/>
      <c r="J476" s="12"/>
      <c r="K476" s="12"/>
      <c r="L476" s="18"/>
      <c r="S476" s="17"/>
      <c r="T476" s="12"/>
      <c r="U476" s="12"/>
      <c r="V476" s="12"/>
      <c r="W476" s="12"/>
      <c r="X476" s="18"/>
      <c r="BI476" s="17"/>
      <c r="BJ476" s="18"/>
      <c r="BK476" s="17"/>
      <c r="BL476" s="18"/>
      <c r="BO476" s="17"/>
      <c r="BP476" s="18"/>
      <c r="BR476" s="18"/>
      <c r="BT476" s="12"/>
    </row>
    <row r="477" ht="15.75" customHeight="1">
      <c r="G477" s="17"/>
      <c r="H477" s="12"/>
      <c r="I477" s="12"/>
      <c r="J477" s="12"/>
      <c r="K477" s="12"/>
      <c r="L477" s="18"/>
      <c r="S477" s="17"/>
      <c r="T477" s="12"/>
      <c r="U477" s="12"/>
      <c r="V477" s="12"/>
      <c r="W477" s="12"/>
      <c r="X477" s="18"/>
      <c r="BI477" s="17"/>
      <c r="BJ477" s="18"/>
      <c r="BK477" s="17"/>
      <c r="BL477" s="18"/>
      <c r="BO477" s="17"/>
      <c r="BP477" s="18"/>
      <c r="BR477" s="18"/>
      <c r="BT477" s="12"/>
    </row>
    <row r="478" ht="15.75" customHeight="1">
      <c r="G478" s="17"/>
      <c r="H478" s="12"/>
      <c r="I478" s="12"/>
      <c r="J478" s="12"/>
      <c r="K478" s="12"/>
      <c r="L478" s="18"/>
      <c r="S478" s="17"/>
      <c r="T478" s="12"/>
      <c r="U478" s="12"/>
      <c r="V478" s="12"/>
      <c r="W478" s="12"/>
      <c r="X478" s="18"/>
      <c r="BI478" s="17"/>
      <c r="BJ478" s="18"/>
      <c r="BK478" s="17"/>
      <c r="BL478" s="18"/>
      <c r="BO478" s="17"/>
      <c r="BP478" s="18"/>
      <c r="BR478" s="18"/>
      <c r="BT478" s="12"/>
    </row>
    <row r="479" ht="15.75" customHeight="1">
      <c r="G479" s="17"/>
      <c r="H479" s="12"/>
      <c r="I479" s="12"/>
      <c r="J479" s="12"/>
      <c r="K479" s="12"/>
      <c r="L479" s="18"/>
      <c r="S479" s="17"/>
      <c r="T479" s="12"/>
      <c r="U479" s="12"/>
      <c r="V479" s="12"/>
      <c r="W479" s="12"/>
      <c r="X479" s="18"/>
      <c r="BI479" s="17"/>
      <c r="BJ479" s="18"/>
      <c r="BK479" s="17"/>
      <c r="BL479" s="18"/>
      <c r="BO479" s="17"/>
      <c r="BP479" s="18"/>
      <c r="BR479" s="18"/>
      <c r="BT479" s="12"/>
    </row>
    <row r="480" ht="15.75" customHeight="1">
      <c r="G480" s="17"/>
      <c r="H480" s="12"/>
      <c r="I480" s="12"/>
      <c r="J480" s="12"/>
      <c r="K480" s="12"/>
      <c r="L480" s="18"/>
      <c r="S480" s="17"/>
      <c r="T480" s="12"/>
      <c r="U480" s="12"/>
      <c r="V480" s="12"/>
      <c r="W480" s="12"/>
      <c r="X480" s="18"/>
      <c r="BI480" s="17"/>
      <c r="BJ480" s="18"/>
      <c r="BK480" s="17"/>
      <c r="BL480" s="18"/>
      <c r="BO480" s="17"/>
      <c r="BP480" s="18"/>
      <c r="BR480" s="18"/>
      <c r="BT480" s="12"/>
    </row>
    <row r="481" ht="15.75" customHeight="1">
      <c r="G481" s="17"/>
      <c r="H481" s="12"/>
      <c r="I481" s="12"/>
      <c r="J481" s="12"/>
      <c r="K481" s="12"/>
      <c r="L481" s="18"/>
      <c r="S481" s="17"/>
      <c r="T481" s="12"/>
      <c r="U481" s="12"/>
      <c r="V481" s="12"/>
      <c r="W481" s="12"/>
      <c r="X481" s="18"/>
      <c r="BI481" s="17"/>
      <c r="BJ481" s="18"/>
      <c r="BK481" s="17"/>
      <c r="BL481" s="18"/>
      <c r="BO481" s="17"/>
      <c r="BP481" s="18"/>
      <c r="BR481" s="18"/>
      <c r="BT481" s="12"/>
    </row>
    <row r="482" ht="15.75" customHeight="1">
      <c r="G482" s="17"/>
      <c r="H482" s="12"/>
      <c r="I482" s="12"/>
      <c r="J482" s="12"/>
      <c r="K482" s="12"/>
      <c r="L482" s="18"/>
      <c r="S482" s="17"/>
      <c r="T482" s="12"/>
      <c r="U482" s="12"/>
      <c r="V482" s="12"/>
      <c r="W482" s="12"/>
      <c r="X482" s="18"/>
      <c r="BI482" s="17"/>
      <c r="BJ482" s="18"/>
      <c r="BK482" s="17"/>
      <c r="BL482" s="18"/>
      <c r="BO482" s="17"/>
      <c r="BP482" s="18"/>
      <c r="BR482" s="18"/>
      <c r="BT482" s="12"/>
    </row>
    <row r="483" ht="15.75" customHeight="1">
      <c r="G483" s="17"/>
      <c r="H483" s="12"/>
      <c r="I483" s="12"/>
      <c r="J483" s="12"/>
      <c r="K483" s="12"/>
      <c r="L483" s="18"/>
      <c r="S483" s="17"/>
      <c r="T483" s="12"/>
      <c r="U483" s="12"/>
      <c r="V483" s="12"/>
      <c r="W483" s="12"/>
      <c r="X483" s="18"/>
      <c r="BI483" s="17"/>
      <c r="BJ483" s="18"/>
      <c r="BK483" s="17"/>
      <c r="BL483" s="18"/>
      <c r="BO483" s="17"/>
      <c r="BP483" s="18"/>
      <c r="BR483" s="18"/>
      <c r="BT483" s="12"/>
    </row>
    <row r="484" ht="15.75" customHeight="1">
      <c r="G484" s="17"/>
      <c r="H484" s="12"/>
      <c r="I484" s="12"/>
      <c r="J484" s="12"/>
      <c r="K484" s="12"/>
      <c r="L484" s="18"/>
      <c r="S484" s="17"/>
      <c r="T484" s="12"/>
      <c r="U484" s="12"/>
      <c r="V484" s="12"/>
      <c r="W484" s="12"/>
      <c r="X484" s="18"/>
      <c r="BI484" s="17"/>
      <c r="BJ484" s="18"/>
      <c r="BK484" s="17"/>
      <c r="BL484" s="18"/>
      <c r="BO484" s="17"/>
      <c r="BP484" s="18"/>
      <c r="BR484" s="18"/>
      <c r="BT484" s="12"/>
    </row>
    <row r="485" ht="15.75" customHeight="1">
      <c r="G485" s="17"/>
      <c r="H485" s="12"/>
      <c r="I485" s="12"/>
      <c r="J485" s="12"/>
      <c r="K485" s="12"/>
      <c r="L485" s="18"/>
      <c r="S485" s="17"/>
      <c r="T485" s="12"/>
      <c r="U485" s="12"/>
      <c r="V485" s="12"/>
      <c r="W485" s="12"/>
      <c r="X485" s="18"/>
      <c r="BI485" s="17"/>
      <c r="BJ485" s="18"/>
      <c r="BK485" s="17"/>
      <c r="BL485" s="18"/>
      <c r="BO485" s="17"/>
      <c r="BP485" s="18"/>
      <c r="BR485" s="18"/>
      <c r="BT485" s="12"/>
    </row>
    <row r="486" ht="15.75" customHeight="1">
      <c r="G486" s="17"/>
      <c r="H486" s="12"/>
      <c r="I486" s="12"/>
      <c r="J486" s="12"/>
      <c r="K486" s="12"/>
      <c r="L486" s="18"/>
      <c r="S486" s="17"/>
      <c r="T486" s="12"/>
      <c r="U486" s="12"/>
      <c r="V486" s="12"/>
      <c r="W486" s="12"/>
      <c r="X486" s="18"/>
      <c r="BI486" s="17"/>
      <c r="BJ486" s="18"/>
      <c r="BK486" s="17"/>
      <c r="BL486" s="18"/>
      <c r="BO486" s="17"/>
      <c r="BP486" s="18"/>
      <c r="BR486" s="18"/>
      <c r="BT486" s="12"/>
    </row>
    <row r="487" ht="15.75" customHeight="1">
      <c r="G487" s="17"/>
      <c r="H487" s="12"/>
      <c r="I487" s="12"/>
      <c r="J487" s="12"/>
      <c r="K487" s="12"/>
      <c r="L487" s="18"/>
      <c r="S487" s="17"/>
      <c r="T487" s="12"/>
      <c r="U487" s="12"/>
      <c r="V487" s="12"/>
      <c r="W487" s="12"/>
      <c r="X487" s="18"/>
      <c r="BI487" s="17"/>
      <c r="BJ487" s="18"/>
      <c r="BK487" s="17"/>
      <c r="BL487" s="18"/>
      <c r="BO487" s="17"/>
      <c r="BP487" s="18"/>
      <c r="BR487" s="18"/>
      <c r="BT487" s="12"/>
    </row>
    <row r="488" ht="15.75" customHeight="1">
      <c r="G488" s="17"/>
      <c r="H488" s="12"/>
      <c r="I488" s="12"/>
      <c r="J488" s="12"/>
      <c r="K488" s="12"/>
      <c r="L488" s="18"/>
      <c r="S488" s="17"/>
      <c r="T488" s="12"/>
      <c r="U488" s="12"/>
      <c r="V488" s="12"/>
      <c r="W488" s="12"/>
      <c r="X488" s="18"/>
      <c r="BI488" s="17"/>
      <c r="BJ488" s="18"/>
      <c r="BK488" s="17"/>
      <c r="BL488" s="18"/>
      <c r="BO488" s="17"/>
      <c r="BP488" s="18"/>
      <c r="BR488" s="18"/>
      <c r="BT488" s="12"/>
    </row>
    <row r="489" ht="15.75" customHeight="1">
      <c r="G489" s="17"/>
      <c r="H489" s="12"/>
      <c r="I489" s="12"/>
      <c r="J489" s="12"/>
      <c r="K489" s="12"/>
      <c r="L489" s="18"/>
      <c r="S489" s="17"/>
      <c r="T489" s="12"/>
      <c r="U489" s="12"/>
      <c r="V489" s="12"/>
      <c r="W489" s="12"/>
      <c r="X489" s="18"/>
      <c r="BI489" s="17"/>
      <c r="BJ489" s="18"/>
      <c r="BK489" s="17"/>
      <c r="BL489" s="18"/>
      <c r="BO489" s="17"/>
      <c r="BP489" s="18"/>
      <c r="BR489" s="18"/>
      <c r="BT489" s="12"/>
    </row>
    <row r="490" ht="15.75" customHeight="1">
      <c r="G490" s="17"/>
      <c r="H490" s="12"/>
      <c r="I490" s="12"/>
      <c r="J490" s="12"/>
      <c r="K490" s="12"/>
      <c r="L490" s="18"/>
      <c r="S490" s="17"/>
      <c r="T490" s="12"/>
      <c r="U490" s="12"/>
      <c r="V490" s="12"/>
      <c r="W490" s="12"/>
      <c r="X490" s="18"/>
      <c r="BI490" s="17"/>
      <c r="BJ490" s="18"/>
      <c r="BK490" s="17"/>
      <c r="BL490" s="18"/>
      <c r="BO490" s="17"/>
      <c r="BP490" s="18"/>
      <c r="BR490" s="18"/>
      <c r="BT490" s="12"/>
    </row>
    <row r="491" ht="15.75" customHeight="1">
      <c r="G491" s="17"/>
      <c r="H491" s="12"/>
      <c r="I491" s="12"/>
      <c r="J491" s="12"/>
      <c r="K491" s="12"/>
      <c r="L491" s="18"/>
      <c r="S491" s="17"/>
      <c r="T491" s="12"/>
      <c r="U491" s="12"/>
      <c r="V491" s="12"/>
      <c r="W491" s="12"/>
      <c r="X491" s="18"/>
      <c r="BI491" s="17"/>
      <c r="BJ491" s="18"/>
      <c r="BK491" s="17"/>
      <c r="BL491" s="18"/>
      <c r="BO491" s="17"/>
      <c r="BP491" s="18"/>
      <c r="BR491" s="18"/>
      <c r="BT491" s="12"/>
    </row>
    <row r="492" ht="15.75" customHeight="1">
      <c r="G492" s="17"/>
      <c r="H492" s="12"/>
      <c r="I492" s="12"/>
      <c r="J492" s="12"/>
      <c r="K492" s="12"/>
      <c r="L492" s="18"/>
      <c r="S492" s="17"/>
      <c r="T492" s="12"/>
      <c r="U492" s="12"/>
      <c r="V492" s="12"/>
      <c r="W492" s="12"/>
      <c r="X492" s="18"/>
      <c r="BI492" s="17"/>
      <c r="BJ492" s="18"/>
      <c r="BK492" s="17"/>
      <c r="BL492" s="18"/>
      <c r="BO492" s="17"/>
      <c r="BP492" s="18"/>
      <c r="BR492" s="18"/>
      <c r="BT492" s="12"/>
    </row>
    <row r="493" ht="15.75" customHeight="1">
      <c r="G493" s="17"/>
      <c r="H493" s="12"/>
      <c r="I493" s="12"/>
      <c r="J493" s="12"/>
      <c r="K493" s="12"/>
      <c r="L493" s="18"/>
      <c r="S493" s="17"/>
      <c r="T493" s="12"/>
      <c r="U493" s="12"/>
      <c r="V493" s="12"/>
      <c r="W493" s="12"/>
      <c r="X493" s="18"/>
      <c r="BI493" s="17"/>
      <c r="BJ493" s="18"/>
      <c r="BK493" s="17"/>
      <c r="BL493" s="18"/>
      <c r="BO493" s="17"/>
      <c r="BP493" s="18"/>
      <c r="BR493" s="18"/>
      <c r="BT493" s="12"/>
    </row>
    <row r="494" ht="15.75" customHeight="1">
      <c r="G494" s="17"/>
      <c r="H494" s="12"/>
      <c r="I494" s="12"/>
      <c r="J494" s="12"/>
      <c r="K494" s="12"/>
      <c r="L494" s="18"/>
      <c r="S494" s="17"/>
      <c r="T494" s="12"/>
      <c r="U494" s="12"/>
      <c r="V494" s="12"/>
      <c r="W494" s="12"/>
      <c r="X494" s="18"/>
      <c r="BI494" s="17"/>
      <c r="BJ494" s="18"/>
      <c r="BK494" s="17"/>
      <c r="BL494" s="18"/>
      <c r="BO494" s="17"/>
      <c r="BP494" s="18"/>
      <c r="BR494" s="18"/>
      <c r="BT494" s="12"/>
    </row>
    <row r="495" ht="15.75" customHeight="1">
      <c r="G495" s="17"/>
      <c r="H495" s="12"/>
      <c r="I495" s="12"/>
      <c r="J495" s="12"/>
      <c r="K495" s="12"/>
      <c r="L495" s="18"/>
      <c r="S495" s="17"/>
      <c r="T495" s="12"/>
      <c r="U495" s="12"/>
      <c r="V495" s="12"/>
      <c r="W495" s="12"/>
      <c r="X495" s="18"/>
      <c r="BI495" s="17"/>
      <c r="BJ495" s="18"/>
      <c r="BK495" s="17"/>
      <c r="BL495" s="18"/>
      <c r="BO495" s="17"/>
      <c r="BP495" s="18"/>
      <c r="BR495" s="18"/>
      <c r="BT495" s="12"/>
    </row>
    <row r="496" ht="15.75" customHeight="1">
      <c r="G496" s="17"/>
      <c r="H496" s="12"/>
      <c r="I496" s="12"/>
      <c r="J496" s="12"/>
      <c r="K496" s="12"/>
      <c r="L496" s="18"/>
      <c r="S496" s="17"/>
      <c r="T496" s="12"/>
      <c r="U496" s="12"/>
      <c r="V496" s="12"/>
      <c r="W496" s="12"/>
      <c r="X496" s="18"/>
      <c r="BI496" s="17"/>
      <c r="BJ496" s="18"/>
      <c r="BK496" s="17"/>
      <c r="BL496" s="18"/>
      <c r="BO496" s="17"/>
      <c r="BP496" s="18"/>
      <c r="BR496" s="18"/>
      <c r="BT496" s="12"/>
    </row>
    <row r="497" ht="15.75" customHeight="1">
      <c r="G497" s="17"/>
      <c r="H497" s="12"/>
      <c r="I497" s="12"/>
      <c r="J497" s="12"/>
      <c r="K497" s="12"/>
      <c r="L497" s="18"/>
      <c r="S497" s="17"/>
      <c r="T497" s="12"/>
      <c r="U497" s="12"/>
      <c r="V497" s="12"/>
      <c r="W497" s="12"/>
      <c r="X497" s="18"/>
      <c r="BI497" s="17"/>
      <c r="BJ497" s="18"/>
      <c r="BK497" s="17"/>
      <c r="BL497" s="18"/>
      <c r="BO497" s="17"/>
      <c r="BP497" s="18"/>
      <c r="BR497" s="18"/>
      <c r="BT497" s="12"/>
    </row>
    <row r="498" ht="15.75" customHeight="1">
      <c r="G498" s="17"/>
      <c r="H498" s="12"/>
      <c r="I498" s="12"/>
      <c r="J498" s="12"/>
      <c r="K498" s="12"/>
      <c r="L498" s="18"/>
      <c r="S498" s="17"/>
      <c r="T498" s="12"/>
      <c r="U498" s="12"/>
      <c r="V498" s="12"/>
      <c r="W498" s="12"/>
      <c r="X498" s="18"/>
      <c r="BI498" s="17"/>
      <c r="BJ498" s="18"/>
      <c r="BK498" s="17"/>
      <c r="BL498" s="18"/>
      <c r="BO498" s="17"/>
      <c r="BP498" s="18"/>
      <c r="BR498" s="18"/>
      <c r="BT498" s="12"/>
    </row>
    <row r="499" ht="15.75" customHeight="1">
      <c r="G499" s="17"/>
      <c r="H499" s="12"/>
      <c r="I499" s="12"/>
      <c r="J499" s="12"/>
      <c r="K499" s="12"/>
      <c r="L499" s="18"/>
      <c r="S499" s="17"/>
      <c r="T499" s="12"/>
      <c r="U499" s="12"/>
      <c r="V499" s="12"/>
      <c r="W499" s="12"/>
      <c r="X499" s="18"/>
      <c r="BI499" s="17"/>
      <c r="BJ499" s="18"/>
      <c r="BK499" s="17"/>
      <c r="BL499" s="18"/>
      <c r="BO499" s="17"/>
      <c r="BP499" s="18"/>
      <c r="BR499" s="18"/>
      <c r="BT499" s="12"/>
    </row>
    <row r="500" ht="15.75" customHeight="1">
      <c r="G500" s="17"/>
      <c r="H500" s="12"/>
      <c r="I500" s="12"/>
      <c r="J500" s="12"/>
      <c r="K500" s="12"/>
      <c r="L500" s="18"/>
      <c r="S500" s="17"/>
      <c r="T500" s="12"/>
      <c r="U500" s="12"/>
      <c r="V500" s="12"/>
      <c r="W500" s="12"/>
      <c r="X500" s="18"/>
      <c r="BI500" s="17"/>
      <c r="BJ500" s="18"/>
      <c r="BK500" s="17"/>
      <c r="BL500" s="18"/>
      <c r="BO500" s="17"/>
      <c r="BP500" s="18"/>
      <c r="BR500" s="18"/>
      <c r="BT500" s="12"/>
    </row>
    <row r="501" ht="15.75" customHeight="1">
      <c r="G501" s="17"/>
      <c r="H501" s="12"/>
      <c r="I501" s="12"/>
      <c r="J501" s="12"/>
      <c r="K501" s="12"/>
      <c r="L501" s="18"/>
      <c r="S501" s="17"/>
      <c r="T501" s="12"/>
      <c r="U501" s="12"/>
      <c r="V501" s="12"/>
      <c r="W501" s="12"/>
      <c r="X501" s="18"/>
      <c r="BI501" s="17"/>
      <c r="BJ501" s="18"/>
      <c r="BK501" s="17"/>
      <c r="BL501" s="18"/>
      <c r="BO501" s="17"/>
      <c r="BP501" s="18"/>
      <c r="BR501" s="18"/>
      <c r="BT501" s="12"/>
    </row>
    <row r="502" ht="15.75" customHeight="1">
      <c r="G502" s="17"/>
      <c r="H502" s="12"/>
      <c r="I502" s="12"/>
      <c r="J502" s="12"/>
      <c r="K502" s="12"/>
      <c r="L502" s="18"/>
      <c r="S502" s="17"/>
      <c r="T502" s="12"/>
      <c r="U502" s="12"/>
      <c r="V502" s="12"/>
      <c r="W502" s="12"/>
      <c r="X502" s="18"/>
      <c r="BI502" s="17"/>
      <c r="BJ502" s="18"/>
      <c r="BK502" s="17"/>
      <c r="BL502" s="18"/>
      <c r="BO502" s="17"/>
      <c r="BP502" s="18"/>
      <c r="BR502" s="18"/>
      <c r="BT502" s="12"/>
    </row>
    <row r="503" ht="15.75" customHeight="1">
      <c r="G503" s="17"/>
      <c r="H503" s="12"/>
      <c r="I503" s="12"/>
      <c r="J503" s="12"/>
      <c r="K503" s="12"/>
      <c r="L503" s="18"/>
      <c r="S503" s="17"/>
      <c r="T503" s="12"/>
      <c r="U503" s="12"/>
      <c r="V503" s="12"/>
      <c r="W503" s="12"/>
      <c r="X503" s="18"/>
      <c r="BI503" s="17"/>
      <c r="BJ503" s="18"/>
      <c r="BK503" s="17"/>
      <c r="BL503" s="18"/>
      <c r="BO503" s="17"/>
      <c r="BP503" s="18"/>
      <c r="BR503" s="18"/>
      <c r="BT503" s="12"/>
    </row>
    <row r="504" ht="15.75" customHeight="1">
      <c r="G504" s="17"/>
      <c r="H504" s="12"/>
      <c r="I504" s="12"/>
      <c r="J504" s="12"/>
      <c r="K504" s="12"/>
      <c r="L504" s="18"/>
      <c r="S504" s="17"/>
      <c r="T504" s="12"/>
      <c r="U504" s="12"/>
      <c r="V504" s="12"/>
      <c r="W504" s="12"/>
      <c r="X504" s="18"/>
      <c r="BI504" s="17"/>
      <c r="BJ504" s="18"/>
      <c r="BK504" s="17"/>
      <c r="BL504" s="18"/>
      <c r="BO504" s="17"/>
      <c r="BP504" s="18"/>
      <c r="BR504" s="18"/>
      <c r="BT504" s="12"/>
    </row>
    <row r="505" ht="15.75" customHeight="1">
      <c r="G505" s="17"/>
      <c r="H505" s="12"/>
      <c r="I505" s="12"/>
      <c r="J505" s="12"/>
      <c r="K505" s="12"/>
      <c r="L505" s="18"/>
      <c r="S505" s="17"/>
      <c r="T505" s="12"/>
      <c r="U505" s="12"/>
      <c r="V505" s="12"/>
      <c r="W505" s="12"/>
      <c r="X505" s="18"/>
      <c r="BI505" s="17"/>
      <c r="BJ505" s="18"/>
      <c r="BK505" s="17"/>
      <c r="BL505" s="18"/>
      <c r="BO505" s="17"/>
      <c r="BP505" s="18"/>
      <c r="BR505" s="18"/>
      <c r="BT505" s="12"/>
    </row>
    <row r="506" ht="15.75" customHeight="1">
      <c r="G506" s="17"/>
      <c r="H506" s="12"/>
      <c r="I506" s="12"/>
      <c r="J506" s="12"/>
      <c r="K506" s="12"/>
      <c r="L506" s="18"/>
      <c r="S506" s="17"/>
      <c r="T506" s="12"/>
      <c r="U506" s="12"/>
      <c r="V506" s="12"/>
      <c r="W506" s="12"/>
      <c r="X506" s="18"/>
      <c r="BI506" s="17"/>
      <c r="BJ506" s="18"/>
      <c r="BK506" s="17"/>
      <c r="BL506" s="18"/>
      <c r="BO506" s="17"/>
      <c r="BP506" s="18"/>
      <c r="BR506" s="18"/>
      <c r="BT506" s="12"/>
    </row>
    <row r="507" ht="15.75" customHeight="1">
      <c r="G507" s="17"/>
      <c r="H507" s="12"/>
      <c r="I507" s="12"/>
      <c r="J507" s="12"/>
      <c r="K507" s="12"/>
      <c r="L507" s="18"/>
      <c r="S507" s="17"/>
      <c r="T507" s="12"/>
      <c r="U507" s="12"/>
      <c r="V507" s="12"/>
      <c r="W507" s="12"/>
      <c r="X507" s="18"/>
      <c r="BI507" s="17"/>
      <c r="BJ507" s="18"/>
      <c r="BK507" s="17"/>
      <c r="BL507" s="18"/>
      <c r="BO507" s="17"/>
      <c r="BP507" s="18"/>
      <c r="BR507" s="18"/>
      <c r="BT507" s="12"/>
    </row>
    <row r="508" ht="15.75" customHeight="1">
      <c r="G508" s="17"/>
      <c r="H508" s="12"/>
      <c r="I508" s="12"/>
      <c r="J508" s="12"/>
      <c r="K508" s="12"/>
      <c r="L508" s="18"/>
      <c r="S508" s="17"/>
      <c r="T508" s="12"/>
      <c r="U508" s="12"/>
      <c r="V508" s="12"/>
      <c r="W508" s="12"/>
      <c r="X508" s="18"/>
      <c r="BI508" s="17"/>
      <c r="BJ508" s="18"/>
      <c r="BK508" s="17"/>
      <c r="BL508" s="18"/>
      <c r="BO508" s="17"/>
      <c r="BP508" s="18"/>
      <c r="BR508" s="18"/>
      <c r="BT508" s="12"/>
    </row>
    <row r="509" ht="15.75" customHeight="1">
      <c r="G509" s="17"/>
      <c r="H509" s="12"/>
      <c r="I509" s="12"/>
      <c r="J509" s="12"/>
      <c r="K509" s="12"/>
      <c r="L509" s="18"/>
      <c r="S509" s="17"/>
      <c r="T509" s="12"/>
      <c r="U509" s="12"/>
      <c r="V509" s="12"/>
      <c r="W509" s="12"/>
      <c r="X509" s="18"/>
      <c r="BI509" s="17"/>
      <c r="BJ509" s="18"/>
      <c r="BK509" s="17"/>
      <c r="BL509" s="18"/>
      <c r="BO509" s="17"/>
      <c r="BP509" s="18"/>
      <c r="BR509" s="18"/>
      <c r="BT509" s="12"/>
    </row>
    <row r="510" ht="15.75" customHeight="1">
      <c r="G510" s="17"/>
      <c r="H510" s="12"/>
      <c r="I510" s="12"/>
      <c r="J510" s="12"/>
      <c r="K510" s="12"/>
      <c r="L510" s="18"/>
      <c r="S510" s="17"/>
      <c r="T510" s="12"/>
      <c r="U510" s="12"/>
      <c r="V510" s="12"/>
      <c r="W510" s="12"/>
      <c r="X510" s="18"/>
      <c r="BI510" s="17"/>
      <c r="BJ510" s="18"/>
      <c r="BK510" s="17"/>
      <c r="BL510" s="18"/>
      <c r="BO510" s="17"/>
      <c r="BP510" s="18"/>
      <c r="BR510" s="18"/>
      <c r="BT510" s="12"/>
    </row>
    <row r="511" ht="15.75" customHeight="1">
      <c r="G511" s="17"/>
      <c r="H511" s="12"/>
      <c r="I511" s="12"/>
      <c r="J511" s="12"/>
      <c r="K511" s="12"/>
      <c r="L511" s="18"/>
      <c r="S511" s="17"/>
      <c r="T511" s="12"/>
      <c r="U511" s="12"/>
      <c r="V511" s="12"/>
      <c r="W511" s="12"/>
      <c r="X511" s="18"/>
      <c r="BI511" s="17"/>
      <c r="BJ511" s="18"/>
      <c r="BK511" s="17"/>
      <c r="BL511" s="18"/>
      <c r="BO511" s="17"/>
      <c r="BP511" s="18"/>
      <c r="BR511" s="18"/>
      <c r="BT511" s="12"/>
    </row>
    <row r="512" ht="15.75" customHeight="1">
      <c r="G512" s="17"/>
      <c r="H512" s="12"/>
      <c r="I512" s="12"/>
      <c r="J512" s="12"/>
      <c r="K512" s="12"/>
      <c r="L512" s="18"/>
      <c r="S512" s="17"/>
      <c r="T512" s="12"/>
      <c r="U512" s="12"/>
      <c r="V512" s="12"/>
      <c r="W512" s="12"/>
      <c r="X512" s="18"/>
      <c r="BI512" s="17"/>
      <c r="BJ512" s="18"/>
      <c r="BK512" s="17"/>
      <c r="BL512" s="18"/>
      <c r="BO512" s="17"/>
      <c r="BP512" s="18"/>
      <c r="BR512" s="18"/>
      <c r="BT512" s="12"/>
    </row>
    <row r="513" ht="15.75" customHeight="1">
      <c r="G513" s="17"/>
      <c r="H513" s="12"/>
      <c r="I513" s="12"/>
      <c r="J513" s="12"/>
      <c r="K513" s="12"/>
      <c r="L513" s="18"/>
      <c r="S513" s="17"/>
      <c r="T513" s="12"/>
      <c r="U513" s="12"/>
      <c r="V513" s="12"/>
      <c r="W513" s="12"/>
      <c r="X513" s="18"/>
      <c r="BI513" s="17"/>
      <c r="BJ513" s="18"/>
      <c r="BK513" s="17"/>
      <c r="BL513" s="18"/>
      <c r="BO513" s="17"/>
      <c r="BP513" s="18"/>
      <c r="BR513" s="18"/>
      <c r="BT513" s="12"/>
    </row>
    <row r="514" ht="15.75" customHeight="1">
      <c r="G514" s="17"/>
      <c r="H514" s="12"/>
      <c r="I514" s="12"/>
      <c r="J514" s="12"/>
      <c r="K514" s="12"/>
      <c r="L514" s="18"/>
      <c r="S514" s="17"/>
      <c r="T514" s="12"/>
      <c r="U514" s="12"/>
      <c r="V514" s="12"/>
      <c r="W514" s="12"/>
      <c r="X514" s="18"/>
      <c r="BI514" s="17"/>
      <c r="BJ514" s="18"/>
      <c r="BK514" s="17"/>
      <c r="BL514" s="18"/>
      <c r="BO514" s="17"/>
      <c r="BP514" s="18"/>
      <c r="BR514" s="18"/>
      <c r="BT514" s="12"/>
    </row>
    <row r="515" ht="15.75" customHeight="1">
      <c r="G515" s="17"/>
      <c r="H515" s="12"/>
      <c r="I515" s="12"/>
      <c r="J515" s="12"/>
      <c r="K515" s="12"/>
      <c r="L515" s="18"/>
      <c r="S515" s="17"/>
      <c r="T515" s="12"/>
      <c r="U515" s="12"/>
      <c r="V515" s="12"/>
      <c r="W515" s="12"/>
      <c r="X515" s="18"/>
      <c r="BI515" s="17"/>
      <c r="BJ515" s="18"/>
      <c r="BK515" s="17"/>
      <c r="BL515" s="18"/>
      <c r="BO515" s="17"/>
      <c r="BP515" s="18"/>
      <c r="BR515" s="18"/>
      <c r="BT515" s="12"/>
    </row>
    <row r="516" ht="15.75" customHeight="1">
      <c r="G516" s="17"/>
      <c r="H516" s="12"/>
      <c r="I516" s="12"/>
      <c r="J516" s="12"/>
      <c r="K516" s="12"/>
      <c r="L516" s="18"/>
      <c r="S516" s="17"/>
      <c r="T516" s="12"/>
      <c r="U516" s="12"/>
      <c r="V516" s="12"/>
      <c r="W516" s="12"/>
      <c r="X516" s="18"/>
      <c r="BI516" s="17"/>
      <c r="BJ516" s="18"/>
      <c r="BK516" s="17"/>
      <c r="BL516" s="18"/>
      <c r="BO516" s="17"/>
      <c r="BP516" s="18"/>
      <c r="BR516" s="18"/>
      <c r="BT516" s="12"/>
    </row>
    <row r="517" ht="15.75" customHeight="1">
      <c r="G517" s="17"/>
      <c r="H517" s="12"/>
      <c r="I517" s="12"/>
      <c r="J517" s="12"/>
      <c r="K517" s="12"/>
      <c r="L517" s="18"/>
      <c r="S517" s="17"/>
      <c r="T517" s="12"/>
      <c r="U517" s="12"/>
      <c r="V517" s="12"/>
      <c r="W517" s="12"/>
      <c r="X517" s="18"/>
      <c r="BI517" s="17"/>
      <c r="BJ517" s="18"/>
      <c r="BK517" s="17"/>
      <c r="BL517" s="18"/>
      <c r="BO517" s="17"/>
      <c r="BP517" s="18"/>
      <c r="BR517" s="18"/>
      <c r="BT517" s="12"/>
    </row>
    <row r="518" ht="15.75" customHeight="1">
      <c r="G518" s="17"/>
      <c r="H518" s="12"/>
      <c r="I518" s="12"/>
      <c r="J518" s="12"/>
      <c r="K518" s="12"/>
      <c r="L518" s="18"/>
      <c r="S518" s="17"/>
      <c r="T518" s="12"/>
      <c r="U518" s="12"/>
      <c r="V518" s="12"/>
      <c r="W518" s="12"/>
      <c r="X518" s="18"/>
      <c r="BI518" s="17"/>
      <c r="BJ518" s="18"/>
      <c r="BK518" s="17"/>
      <c r="BL518" s="18"/>
      <c r="BO518" s="17"/>
      <c r="BP518" s="18"/>
      <c r="BR518" s="18"/>
      <c r="BT518" s="12"/>
    </row>
    <row r="519" ht="15.75" customHeight="1">
      <c r="G519" s="17"/>
      <c r="H519" s="12"/>
      <c r="I519" s="12"/>
      <c r="J519" s="12"/>
      <c r="K519" s="12"/>
      <c r="L519" s="18"/>
      <c r="S519" s="17"/>
      <c r="T519" s="12"/>
      <c r="U519" s="12"/>
      <c r="V519" s="12"/>
      <c r="W519" s="12"/>
      <c r="X519" s="18"/>
      <c r="BI519" s="17"/>
      <c r="BJ519" s="18"/>
      <c r="BK519" s="17"/>
      <c r="BL519" s="18"/>
      <c r="BO519" s="17"/>
      <c r="BP519" s="18"/>
      <c r="BR519" s="18"/>
      <c r="BT519" s="12"/>
    </row>
    <row r="520" ht="15.75" customHeight="1">
      <c r="G520" s="17"/>
      <c r="H520" s="12"/>
      <c r="I520" s="12"/>
      <c r="J520" s="12"/>
      <c r="K520" s="12"/>
      <c r="L520" s="18"/>
      <c r="S520" s="17"/>
      <c r="T520" s="12"/>
      <c r="U520" s="12"/>
      <c r="V520" s="12"/>
      <c r="W520" s="12"/>
      <c r="X520" s="18"/>
      <c r="BI520" s="17"/>
      <c r="BJ520" s="18"/>
      <c r="BK520" s="17"/>
      <c r="BL520" s="18"/>
      <c r="BO520" s="17"/>
      <c r="BP520" s="18"/>
      <c r="BR520" s="18"/>
      <c r="BT520" s="12"/>
    </row>
    <row r="521" ht="15.75" customHeight="1">
      <c r="G521" s="17"/>
      <c r="H521" s="12"/>
      <c r="I521" s="12"/>
      <c r="J521" s="12"/>
      <c r="K521" s="12"/>
      <c r="L521" s="18"/>
      <c r="S521" s="17"/>
      <c r="T521" s="12"/>
      <c r="U521" s="12"/>
      <c r="V521" s="12"/>
      <c r="W521" s="12"/>
      <c r="X521" s="18"/>
      <c r="BI521" s="17"/>
      <c r="BJ521" s="18"/>
      <c r="BK521" s="17"/>
      <c r="BL521" s="18"/>
      <c r="BO521" s="17"/>
      <c r="BP521" s="18"/>
      <c r="BR521" s="18"/>
      <c r="BT521" s="12"/>
    </row>
    <row r="522" ht="15.75" customHeight="1">
      <c r="G522" s="17"/>
      <c r="H522" s="12"/>
      <c r="I522" s="12"/>
      <c r="J522" s="12"/>
      <c r="K522" s="12"/>
      <c r="L522" s="18"/>
      <c r="S522" s="17"/>
      <c r="T522" s="12"/>
      <c r="U522" s="12"/>
      <c r="V522" s="12"/>
      <c r="W522" s="12"/>
      <c r="X522" s="18"/>
      <c r="BI522" s="17"/>
      <c r="BJ522" s="18"/>
      <c r="BK522" s="17"/>
      <c r="BL522" s="18"/>
      <c r="BO522" s="17"/>
      <c r="BP522" s="18"/>
      <c r="BR522" s="18"/>
      <c r="BT522" s="12"/>
    </row>
    <row r="523" ht="15.75" customHeight="1">
      <c r="G523" s="17"/>
      <c r="H523" s="12"/>
      <c r="I523" s="12"/>
      <c r="J523" s="12"/>
      <c r="K523" s="12"/>
      <c r="L523" s="18"/>
      <c r="S523" s="17"/>
      <c r="T523" s="12"/>
      <c r="U523" s="12"/>
      <c r="V523" s="12"/>
      <c r="W523" s="12"/>
      <c r="X523" s="18"/>
      <c r="BI523" s="17"/>
      <c r="BJ523" s="18"/>
      <c r="BK523" s="17"/>
      <c r="BL523" s="18"/>
      <c r="BO523" s="17"/>
      <c r="BP523" s="18"/>
      <c r="BR523" s="18"/>
      <c r="BT523" s="12"/>
    </row>
    <row r="524" ht="15.75" customHeight="1">
      <c r="G524" s="17"/>
      <c r="H524" s="12"/>
      <c r="I524" s="12"/>
      <c r="J524" s="12"/>
      <c r="K524" s="12"/>
      <c r="L524" s="18"/>
      <c r="S524" s="17"/>
      <c r="T524" s="12"/>
      <c r="U524" s="12"/>
      <c r="V524" s="12"/>
      <c r="W524" s="12"/>
      <c r="X524" s="18"/>
      <c r="BI524" s="17"/>
      <c r="BJ524" s="18"/>
      <c r="BK524" s="17"/>
      <c r="BL524" s="18"/>
      <c r="BO524" s="17"/>
      <c r="BP524" s="18"/>
      <c r="BR524" s="18"/>
      <c r="BT524" s="12"/>
    </row>
    <row r="525" ht="15.75" customHeight="1">
      <c r="G525" s="17"/>
      <c r="H525" s="12"/>
      <c r="I525" s="12"/>
      <c r="J525" s="12"/>
      <c r="K525" s="12"/>
      <c r="L525" s="18"/>
      <c r="S525" s="17"/>
      <c r="T525" s="12"/>
      <c r="U525" s="12"/>
      <c r="V525" s="12"/>
      <c r="W525" s="12"/>
      <c r="X525" s="18"/>
      <c r="BI525" s="17"/>
      <c r="BJ525" s="18"/>
      <c r="BK525" s="17"/>
      <c r="BL525" s="18"/>
      <c r="BO525" s="17"/>
      <c r="BP525" s="18"/>
      <c r="BR525" s="18"/>
      <c r="BT525" s="12"/>
    </row>
    <row r="526" ht="15.75" customHeight="1">
      <c r="G526" s="17"/>
      <c r="H526" s="12"/>
      <c r="I526" s="12"/>
      <c r="J526" s="12"/>
      <c r="K526" s="12"/>
      <c r="L526" s="18"/>
      <c r="S526" s="17"/>
      <c r="T526" s="12"/>
      <c r="U526" s="12"/>
      <c r="V526" s="12"/>
      <c r="W526" s="12"/>
      <c r="X526" s="18"/>
      <c r="BI526" s="17"/>
      <c r="BJ526" s="18"/>
      <c r="BK526" s="17"/>
      <c r="BL526" s="18"/>
      <c r="BO526" s="17"/>
      <c r="BP526" s="18"/>
      <c r="BR526" s="18"/>
      <c r="BT526" s="12"/>
    </row>
    <row r="527" ht="15.75" customHeight="1">
      <c r="G527" s="17"/>
      <c r="H527" s="12"/>
      <c r="I527" s="12"/>
      <c r="J527" s="12"/>
      <c r="K527" s="12"/>
      <c r="L527" s="18"/>
      <c r="S527" s="17"/>
      <c r="T527" s="12"/>
      <c r="U527" s="12"/>
      <c r="V527" s="12"/>
      <c r="W527" s="12"/>
      <c r="X527" s="18"/>
      <c r="BI527" s="17"/>
      <c r="BJ527" s="18"/>
      <c r="BK527" s="17"/>
      <c r="BL527" s="18"/>
      <c r="BO527" s="17"/>
      <c r="BP527" s="18"/>
      <c r="BR527" s="18"/>
      <c r="BT527" s="12"/>
    </row>
    <row r="528" ht="15.75" customHeight="1">
      <c r="G528" s="17"/>
      <c r="H528" s="12"/>
      <c r="I528" s="12"/>
      <c r="J528" s="12"/>
      <c r="K528" s="12"/>
      <c r="L528" s="18"/>
      <c r="S528" s="17"/>
      <c r="T528" s="12"/>
      <c r="U528" s="12"/>
      <c r="V528" s="12"/>
      <c r="W528" s="12"/>
      <c r="X528" s="18"/>
      <c r="BI528" s="17"/>
      <c r="BJ528" s="18"/>
      <c r="BK528" s="17"/>
      <c r="BL528" s="18"/>
      <c r="BO528" s="17"/>
      <c r="BP528" s="18"/>
      <c r="BR528" s="18"/>
      <c r="BT528" s="12"/>
    </row>
    <row r="529" ht="15.75" customHeight="1">
      <c r="G529" s="17"/>
      <c r="H529" s="12"/>
      <c r="I529" s="12"/>
      <c r="J529" s="12"/>
      <c r="K529" s="12"/>
      <c r="L529" s="18"/>
      <c r="S529" s="17"/>
      <c r="T529" s="12"/>
      <c r="U529" s="12"/>
      <c r="V529" s="12"/>
      <c r="W529" s="12"/>
      <c r="X529" s="18"/>
      <c r="BI529" s="17"/>
      <c r="BJ529" s="18"/>
      <c r="BK529" s="17"/>
      <c r="BL529" s="18"/>
      <c r="BO529" s="17"/>
      <c r="BP529" s="18"/>
      <c r="BR529" s="18"/>
      <c r="BT529" s="12"/>
    </row>
    <row r="530" ht="15.75" customHeight="1">
      <c r="G530" s="17"/>
      <c r="H530" s="12"/>
      <c r="I530" s="12"/>
      <c r="J530" s="12"/>
      <c r="K530" s="12"/>
      <c r="L530" s="18"/>
      <c r="S530" s="17"/>
      <c r="T530" s="12"/>
      <c r="U530" s="12"/>
      <c r="V530" s="12"/>
      <c r="W530" s="12"/>
      <c r="X530" s="18"/>
      <c r="BI530" s="17"/>
      <c r="BJ530" s="18"/>
      <c r="BK530" s="17"/>
      <c r="BL530" s="18"/>
      <c r="BO530" s="17"/>
      <c r="BP530" s="18"/>
      <c r="BR530" s="18"/>
      <c r="BT530" s="12"/>
    </row>
    <row r="531" ht="15.75" customHeight="1">
      <c r="G531" s="17"/>
      <c r="H531" s="12"/>
      <c r="I531" s="12"/>
      <c r="J531" s="12"/>
      <c r="K531" s="12"/>
      <c r="L531" s="18"/>
      <c r="S531" s="17"/>
      <c r="T531" s="12"/>
      <c r="U531" s="12"/>
      <c r="V531" s="12"/>
      <c r="W531" s="12"/>
      <c r="X531" s="18"/>
      <c r="BI531" s="17"/>
      <c r="BJ531" s="18"/>
      <c r="BK531" s="17"/>
      <c r="BL531" s="18"/>
      <c r="BO531" s="17"/>
      <c r="BP531" s="18"/>
      <c r="BR531" s="18"/>
      <c r="BT531" s="12"/>
    </row>
    <row r="532" ht="15.75" customHeight="1">
      <c r="G532" s="17"/>
      <c r="H532" s="12"/>
      <c r="I532" s="12"/>
      <c r="J532" s="12"/>
      <c r="K532" s="12"/>
      <c r="L532" s="18"/>
      <c r="S532" s="17"/>
      <c r="T532" s="12"/>
      <c r="U532" s="12"/>
      <c r="V532" s="12"/>
      <c r="W532" s="12"/>
      <c r="X532" s="18"/>
      <c r="BI532" s="17"/>
      <c r="BJ532" s="18"/>
      <c r="BK532" s="17"/>
      <c r="BL532" s="18"/>
      <c r="BO532" s="17"/>
      <c r="BP532" s="18"/>
      <c r="BR532" s="18"/>
      <c r="BT532" s="12"/>
    </row>
    <row r="533" ht="15.75" customHeight="1">
      <c r="G533" s="17"/>
      <c r="H533" s="12"/>
      <c r="I533" s="12"/>
      <c r="J533" s="12"/>
      <c r="K533" s="12"/>
      <c r="L533" s="18"/>
      <c r="S533" s="17"/>
      <c r="T533" s="12"/>
      <c r="U533" s="12"/>
      <c r="V533" s="12"/>
      <c r="W533" s="12"/>
      <c r="X533" s="18"/>
      <c r="BI533" s="17"/>
      <c r="BJ533" s="18"/>
      <c r="BK533" s="17"/>
      <c r="BL533" s="18"/>
      <c r="BO533" s="17"/>
      <c r="BP533" s="18"/>
      <c r="BR533" s="18"/>
      <c r="BT533" s="12"/>
    </row>
    <row r="534" ht="15.75" customHeight="1">
      <c r="G534" s="17"/>
      <c r="H534" s="12"/>
      <c r="I534" s="12"/>
      <c r="J534" s="12"/>
      <c r="K534" s="12"/>
      <c r="L534" s="18"/>
      <c r="S534" s="17"/>
      <c r="T534" s="12"/>
      <c r="U534" s="12"/>
      <c r="V534" s="12"/>
      <c r="W534" s="12"/>
      <c r="X534" s="18"/>
      <c r="BI534" s="17"/>
      <c r="BJ534" s="18"/>
      <c r="BK534" s="17"/>
      <c r="BL534" s="18"/>
      <c r="BO534" s="17"/>
      <c r="BP534" s="18"/>
      <c r="BR534" s="18"/>
      <c r="BT534" s="12"/>
    </row>
    <row r="535" ht="15.75" customHeight="1">
      <c r="G535" s="17"/>
      <c r="H535" s="12"/>
      <c r="I535" s="12"/>
      <c r="J535" s="12"/>
      <c r="K535" s="12"/>
      <c r="L535" s="18"/>
      <c r="S535" s="17"/>
      <c r="T535" s="12"/>
      <c r="U535" s="12"/>
      <c r="V535" s="12"/>
      <c r="W535" s="12"/>
      <c r="X535" s="18"/>
      <c r="BI535" s="17"/>
      <c r="BJ535" s="18"/>
      <c r="BK535" s="17"/>
      <c r="BL535" s="18"/>
      <c r="BO535" s="17"/>
      <c r="BP535" s="18"/>
      <c r="BR535" s="18"/>
      <c r="BT535" s="12"/>
    </row>
    <row r="536" ht="15.75" customHeight="1">
      <c r="G536" s="17"/>
      <c r="H536" s="12"/>
      <c r="I536" s="12"/>
      <c r="J536" s="12"/>
      <c r="K536" s="12"/>
      <c r="L536" s="18"/>
      <c r="S536" s="17"/>
      <c r="T536" s="12"/>
      <c r="U536" s="12"/>
      <c r="V536" s="12"/>
      <c r="W536" s="12"/>
      <c r="X536" s="18"/>
      <c r="BI536" s="17"/>
      <c r="BJ536" s="18"/>
      <c r="BK536" s="17"/>
      <c r="BL536" s="18"/>
      <c r="BO536" s="17"/>
      <c r="BP536" s="18"/>
      <c r="BR536" s="18"/>
      <c r="BT536" s="12"/>
    </row>
    <row r="537" ht="15.75" customHeight="1">
      <c r="G537" s="17"/>
      <c r="H537" s="12"/>
      <c r="I537" s="12"/>
      <c r="J537" s="12"/>
      <c r="K537" s="12"/>
      <c r="L537" s="18"/>
      <c r="S537" s="17"/>
      <c r="T537" s="12"/>
      <c r="U537" s="12"/>
      <c r="V537" s="12"/>
      <c r="W537" s="12"/>
      <c r="X537" s="18"/>
      <c r="BI537" s="17"/>
      <c r="BJ537" s="18"/>
      <c r="BK537" s="17"/>
      <c r="BL537" s="18"/>
      <c r="BO537" s="17"/>
      <c r="BP537" s="18"/>
      <c r="BR537" s="18"/>
      <c r="BT537" s="12"/>
    </row>
    <row r="538" ht="15.75" customHeight="1">
      <c r="G538" s="17"/>
      <c r="H538" s="12"/>
      <c r="I538" s="12"/>
      <c r="J538" s="12"/>
      <c r="K538" s="12"/>
      <c r="L538" s="18"/>
      <c r="S538" s="17"/>
      <c r="T538" s="12"/>
      <c r="U538" s="12"/>
      <c r="V538" s="12"/>
      <c r="W538" s="12"/>
      <c r="X538" s="18"/>
      <c r="BI538" s="17"/>
      <c r="BJ538" s="18"/>
      <c r="BK538" s="17"/>
      <c r="BL538" s="18"/>
      <c r="BO538" s="17"/>
      <c r="BP538" s="18"/>
      <c r="BR538" s="18"/>
      <c r="BT538" s="12"/>
    </row>
    <row r="539" ht="15.75" customHeight="1">
      <c r="G539" s="17"/>
      <c r="H539" s="12"/>
      <c r="I539" s="12"/>
      <c r="J539" s="12"/>
      <c r="K539" s="12"/>
      <c r="L539" s="18"/>
      <c r="S539" s="17"/>
      <c r="T539" s="12"/>
      <c r="U539" s="12"/>
      <c r="V539" s="12"/>
      <c r="W539" s="12"/>
      <c r="X539" s="18"/>
      <c r="BI539" s="17"/>
      <c r="BJ539" s="18"/>
      <c r="BK539" s="17"/>
      <c r="BL539" s="18"/>
      <c r="BO539" s="17"/>
      <c r="BP539" s="18"/>
      <c r="BR539" s="18"/>
      <c r="BT539" s="12"/>
    </row>
    <row r="540" ht="15.75" customHeight="1">
      <c r="G540" s="17"/>
      <c r="H540" s="12"/>
      <c r="I540" s="12"/>
      <c r="J540" s="12"/>
      <c r="K540" s="12"/>
      <c r="L540" s="18"/>
      <c r="S540" s="17"/>
      <c r="T540" s="12"/>
      <c r="U540" s="12"/>
      <c r="V540" s="12"/>
      <c r="W540" s="12"/>
      <c r="X540" s="18"/>
      <c r="BI540" s="17"/>
      <c r="BJ540" s="18"/>
      <c r="BK540" s="17"/>
      <c r="BL540" s="18"/>
      <c r="BO540" s="17"/>
      <c r="BP540" s="18"/>
      <c r="BR540" s="18"/>
      <c r="BT540" s="12"/>
    </row>
    <row r="541" ht="15.75" customHeight="1">
      <c r="G541" s="17"/>
      <c r="H541" s="12"/>
      <c r="I541" s="12"/>
      <c r="J541" s="12"/>
      <c r="K541" s="12"/>
      <c r="L541" s="18"/>
      <c r="S541" s="17"/>
      <c r="T541" s="12"/>
      <c r="U541" s="12"/>
      <c r="V541" s="12"/>
      <c r="W541" s="12"/>
      <c r="X541" s="18"/>
      <c r="BI541" s="17"/>
      <c r="BJ541" s="18"/>
      <c r="BK541" s="17"/>
      <c r="BL541" s="18"/>
      <c r="BO541" s="17"/>
      <c r="BP541" s="18"/>
      <c r="BR541" s="18"/>
      <c r="BT541" s="12"/>
    </row>
    <row r="542" ht="15.75" customHeight="1">
      <c r="G542" s="17"/>
      <c r="H542" s="12"/>
      <c r="I542" s="12"/>
      <c r="J542" s="12"/>
      <c r="K542" s="12"/>
      <c r="L542" s="18"/>
      <c r="S542" s="17"/>
      <c r="T542" s="12"/>
      <c r="U542" s="12"/>
      <c r="V542" s="12"/>
      <c r="W542" s="12"/>
      <c r="X542" s="18"/>
      <c r="BI542" s="17"/>
      <c r="BJ542" s="18"/>
      <c r="BK542" s="17"/>
      <c r="BL542" s="18"/>
      <c r="BO542" s="17"/>
      <c r="BP542" s="18"/>
      <c r="BR542" s="18"/>
      <c r="BT542" s="12"/>
    </row>
    <row r="543" ht="15.75" customHeight="1">
      <c r="G543" s="17"/>
      <c r="H543" s="12"/>
      <c r="I543" s="12"/>
      <c r="J543" s="12"/>
      <c r="K543" s="12"/>
      <c r="L543" s="18"/>
      <c r="S543" s="17"/>
      <c r="T543" s="12"/>
      <c r="U543" s="12"/>
      <c r="V543" s="12"/>
      <c r="W543" s="12"/>
      <c r="X543" s="18"/>
      <c r="BI543" s="17"/>
      <c r="BJ543" s="18"/>
      <c r="BK543" s="17"/>
      <c r="BL543" s="18"/>
      <c r="BO543" s="17"/>
      <c r="BP543" s="18"/>
      <c r="BR543" s="18"/>
      <c r="BT543" s="12"/>
    </row>
    <row r="544" ht="15.75" customHeight="1">
      <c r="G544" s="17"/>
      <c r="H544" s="12"/>
      <c r="I544" s="12"/>
      <c r="J544" s="12"/>
      <c r="K544" s="12"/>
      <c r="L544" s="18"/>
      <c r="S544" s="17"/>
      <c r="T544" s="12"/>
      <c r="U544" s="12"/>
      <c r="V544" s="12"/>
      <c r="W544" s="12"/>
      <c r="X544" s="18"/>
      <c r="BI544" s="17"/>
      <c r="BJ544" s="18"/>
      <c r="BK544" s="17"/>
      <c r="BL544" s="18"/>
      <c r="BO544" s="17"/>
      <c r="BP544" s="18"/>
      <c r="BR544" s="18"/>
      <c r="BT544" s="12"/>
    </row>
    <row r="545" ht="15.75" customHeight="1">
      <c r="G545" s="17"/>
      <c r="H545" s="12"/>
      <c r="I545" s="12"/>
      <c r="J545" s="12"/>
      <c r="K545" s="12"/>
      <c r="L545" s="18"/>
      <c r="S545" s="17"/>
      <c r="T545" s="12"/>
      <c r="U545" s="12"/>
      <c r="V545" s="12"/>
      <c r="W545" s="12"/>
      <c r="X545" s="18"/>
      <c r="BI545" s="17"/>
      <c r="BJ545" s="18"/>
      <c r="BK545" s="17"/>
      <c r="BL545" s="18"/>
      <c r="BO545" s="17"/>
      <c r="BP545" s="18"/>
      <c r="BR545" s="18"/>
      <c r="BT545" s="12"/>
    </row>
    <row r="546" ht="15.75" customHeight="1">
      <c r="G546" s="17"/>
      <c r="H546" s="12"/>
      <c r="I546" s="12"/>
      <c r="J546" s="12"/>
      <c r="K546" s="12"/>
      <c r="L546" s="18"/>
      <c r="S546" s="17"/>
      <c r="T546" s="12"/>
      <c r="U546" s="12"/>
      <c r="V546" s="12"/>
      <c r="W546" s="12"/>
      <c r="X546" s="18"/>
      <c r="BI546" s="17"/>
      <c r="BJ546" s="18"/>
      <c r="BK546" s="17"/>
      <c r="BL546" s="18"/>
      <c r="BO546" s="17"/>
      <c r="BP546" s="18"/>
      <c r="BR546" s="18"/>
      <c r="BT546" s="12"/>
    </row>
    <row r="547" ht="15.75" customHeight="1">
      <c r="G547" s="17"/>
      <c r="H547" s="12"/>
      <c r="I547" s="12"/>
      <c r="J547" s="12"/>
      <c r="K547" s="12"/>
      <c r="L547" s="18"/>
      <c r="S547" s="17"/>
      <c r="T547" s="12"/>
      <c r="U547" s="12"/>
      <c r="V547" s="12"/>
      <c r="W547" s="12"/>
      <c r="X547" s="18"/>
      <c r="BI547" s="17"/>
      <c r="BJ547" s="18"/>
      <c r="BK547" s="17"/>
      <c r="BL547" s="18"/>
      <c r="BO547" s="17"/>
      <c r="BP547" s="18"/>
      <c r="BR547" s="18"/>
      <c r="BT547" s="12"/>
    </row>
    <row r="548" ht="15.75" customHeight="1">
      <c r="G548" s="17"/>
      <c r="H548" s="12"/>
      <c r="I548" s="12"/>
      <c r="J548" s="12"/>
      <c r="K548" s="12"/>
      <c r="L548" s="18"/>
      <c r="S548" s="17"/>
      <c r="T548" s="12"/>
      <c r="U548" s="12"/>
      <c r="V548" s="12"/>
      <c r="W548" s="12"/>
      <c r="X548" s="18"/>
      <c r="BI548" s="17"/>
      <c r="BJ548" s="18"/>
      <c r="BK548" s="17"/>
      <c r="BL548" s="18"/>
      <c r="BO548" s="17"/>
      <c r="BP548" s="18"/>
      <c r="BR548" s="18"/>
      <c r="BT548" s="12"/>
    </row>
    <row r="549" ht="15.75" customHeight="1">
      <c r="G549" s="17"/>
      <c r="H549" s="12"/>
      <c r="I549" s="12"/>
      <c r="J549" s="12"/>
      <c r="K549" s="12"/>
      <c r="L549" s="18"/>
      <c r="S549" s="17"/>
      <c r="T549" s="12"/>
      <c r="U549" s="12"/>
      <c r="V549" s="12"/>
      <c r="W549" s="12"/>
      <c r="X549" s="18"/>
      <c r="BI549" s="17"/>
      <c r="BJ549" s="18"/>
      <c r="BK549" s="17"/>
      <c r="BL549" s="18"/>
      <c r="BO549" s="17"/>
      <c r="BP549" s="18"/>
      <c r="BR549" s="18"/>
      <c r="BT549" s="12"/>
    </row>
    <row r="550" ht="15.75" customHeight="1">
      <c r="G550" s="17"/>
      <c r="H550" s="12"/>
      <c r="I550" s="12"/>
      <c r="J550" s="12"/>
      <c r="K550" s="12"/>
      <c r="L550" s="18"/>
      <c r="S550" s="17"/>
      <c r="T550" s="12"/>
      <c r="U550" s="12"/>
      <c r="V550" s="12"/>
      <c r="W550" s="12"/>
      <c r="X550" s="18"/>
      <c r="BI550" s="17"/>
      <c r="BJ550" s="18"/>
      <c r="BK550" s="17"/>
      <c r="BL550" s="18"/>
      <c r="BO550" s="17"/>
      <c r="BP550" s="18"/>
      <c r="BR550" s="18"/>
      <c r="BT550" s="12"/>
    </row>
    <row r="551" ht="15.75" customHeight="1">
      <c r="G551" s="17"/>
      <c r="H551" s="12"/>
      <c r="I551" s="12"/>
      <c r="J551" s="12"/>
      <c r="K551" s="12"/>
      <c r="L551" s="18"/>
      <c r="S551" s="17"/>
      <c r="T551" s="12"/>
      <c r="U551" s="12"/>
      <c r="V551" s="12"/>
      <c r="W551" s="12"/>
      <c r="X551" s="18"/>
      <c r="BI551" s="17"/>
      <c r="BJ551" s="18"/>
      <c r="BK551" s="17"/>
      <c r="BL551" s="18"/>
      <c r="BO551" s="17"/>
      <c r="BP551" s="18"/>
      <c r="BR551" s="18"/>
      <c r="BT551" s="12"/>
    </row>
    <row r="552" ht="15.75" customHeight="1">
      <c r="G552" s="17"/>
      <c r="H552" s="12"/>
      <c r="I552" s="12"/>
      <c r="J552" s="12"/>
      <c r="K552" s="12"/>
      <c r="L552" s="18"/>
      <c r="S552" s="17"/>
      <c r="T552" s="12"/>
      <c r="U552" s="12"/>
      <c r="V552" s="12"/>
      <c r="W552" s="12"/>
      <c r="X552" s="18"/>
      <c r="BI552" s="17"/>
      <c r="BJ552" s="18"/>
      <c r="BK552" s="17"/>
      <c r="BL552" s="18"/>
      <c r="BO552" s="17"/>
      <c r="BP552" s="18"/>
      <c r="BR552" s="18"/>
      <c r="BT552" s="12"/>
    </row>
    <row r="553" ht="15.75" customHeight="1">
      <c r="G553" s="17"/>
      <c r="H553" s="12"/>
      <c r="I553" s="12"/>
      <c r="J553" s="12"/>
      <c r="K553" s="12"/>
      <c r="L553" s="18"/>
      <c r="S553" s="17"/>
      <c r="T553" s="12"/>
      <c r="U553" s="12"/>
      <c r="V553" s="12"/>
      <c r="W553" s="12"/>
      <c r="X553" s="18"/>
      <c r="BI553" s="17"/>
      <c r="BJ553" s="18"/>
      <c r="BK553" s="17"/>
      <c r="BL553" s="18"/>
      <c r="BO553" s="17"/>
      <c r="BP553" s="18"/>
      <c r="BR553" s="18"/>
      <c r="BT553" s="12"/>
    </row>
    <row r="554" ht="15.75" customHeight="1">
      <c r="G554" s="17"/>
      <c r="H554" s="12"/>
      <c r="I554" s="12"/>
      <c r="J554" s="12"/>
      <c r="K554" s="12"/>
      <c r="L554" s="18"/>
      <c r="S554" s="17"/>
      <c r="T554" s="12"/>
      <c r="U554" s="12"/>
      <c r="V554" s="12"/>
      <c r="W554" s="12"/>
      <c r="X554" s="18"/>
      <c r="BI554" s="17"/>
      <c r="BJ554" s="18"/>
      <c r="BK554" s="17"/>
      <c r="BL554" s="18"/>
      <c r="BO554" s="17"/>
      <c r="BP554" s="18"/>
      <c r="BR554" s="18"/>
      <c r="BT554" s="12"/>
    </row>
    <row r="555" ht="15.75" customHeight="1">
      <c r="G555" s="17"/>
      <c r="H555" s="12"/>
      <c r="I555" s="12"/>
      <c r="J555" s="12"/>
      <c r="K555" s="12"/>
      <c r="L555" s="18"/>
      <c r="S555" s="17"/>
      <c r="T555" s="12"/>
      <c r="U555" s="12"/>
      <c r="V555" s="12"/>
      <c r="W555" s="12"/>
      <c r="X555" s="18"/>
      <c r="BI555" s="17"/>
      <c r="BJ555" s="18"/>
      <c r="BK555" s="17"/>
      <c r="BL555" s="18"/>
      <c r="BO555" s="17"/>
      <c r="BP555" s="18"/>
      <c r="BR555" s="18"/>
      <c r="BT555" s="12"/>
    </row>
    <row r="556" ht="15.75" customHeight="1">
      <c r="G556" s="17"/>
      <c r="H556" s="12"/>
      <c r="I556" s="12"/>
      <c r="J556" s="12"/>
      <c r="K556" s="12"/>
      <c r="L556" s="18"/>
      <c r="S556" s="17"/>
      <c r="T556" s="12"/>
      <c r="U556" s="12"/>
      <c r="V556" s="12"/>
      <c r="W556" s="12"/>
      <c r="X556" s="18"/>
      <c r="BI556" s="17"/>
      <c r="BJ556" s="18"/>
      <c r="BK556" s="17"/>
      <c r="BL556" s="18"/>
      <c r="BO556" s="17"/>
      <c r="BP556" s="18"/>
      <c r="BR556" s="18"/>
      <c r="BT556" s="12"/>
    </row>
    <row r="557" ht="15.75" customHeight="1">
      <c r="G557" s="17"/>
      <c r="H557" s="12"/>
      <c r="I557" s="12"/>
      <c r="J557" s="12"/>
      <c r="K557" s="12"/>
      <c r="L557" s="18"/>
      <c r="S557" s="17"/>
      <c r="T557" s="12"/>
      <c r="U557" s="12"/>
      <c r="V557" s="12"/>
      <c r="W557" s="12"/>
      <c r="X557" s="18"/>
      <c r="BI557" s="17"/>
      <c r="BJ557" s="18"/>
      <c r="BK557" s="17"/>
      <c r="BL557" s="18"/>
      <c r="BO557" s="17"/>
      <c r="BP557" s="18"/>
      <c r="BR557" s="18"/>
      <c r="BT557" s="12"/>
    </row>
    <row r="558" ht="15.75" customHeight="1">
      <c r="G558" s="17"/>
      <c r="H558" s="12"/>
      <c r="I558" s="12"/>
      <c r="J558" s="12"/>
      <c r="K558" s="12"/>
      <c r="L558" s="18"/>
      <c r="S558" s="17"/>
      <c r="T558" s="12"/>
      <c r="U558" s="12"/>
      <c r="V558" s="12"/>
      <c r="W558" s="12"/>
      <c r="X558" s="18"/>
      <c r="BI558" s="17"/>
      <c r="BJ558" s="18"/>
      <c r="BK558" s="17"/>
      <c r="BL558" s="18"/>
      <c r="BO558" s="17"/>
      <c r="BP558" s="18"/>
      <c r="BR558" s="18"/>
      <c r="BT558" s="12"/>
    </row>
    <row r="559" ht="15.75" customHeight="1">
      <c r="G559" s="17"/>
      <c r="H559" s="12"/>
      <c r="I559" s="12"/>
      <c r="J559" s="12"/>
      <c r="K559" s="12"/>
      <c r="L559" s="18"/>
      <c r="S559" s="17"/>
      <c r="T559" s="12"/>
      <c r="U559" s="12"/>
      <c r="V559" s="12"/>
      <c r="W559" s="12"/>
      <c r="X559" s="18"/>
      <c r="BI559" s="17"/>
      <c r="BJ559" s="18"/>
      <c r="BK559" s="17"/>
      <c r="BL559" s="18"/>
      <c r="BO559" s="17"/>
      <c r="BP559" s="18"/>
      <c r="BR559" s="18"/>
      <c r="BT559" s="12"/>
    </row>
    <row r="560" ht="15.75" customHeight="1">
      <c r="G560" s="17"/>
      <c r="H560" s="12"/>
      <c r="I560" s="12"/>
      <c r="J560" s="12"/>
      <c r="K560" s="12"/>
      <c r="L560" s="18"/>
      <c r="S560" s="17"/>
      <c r="T560" s="12"/>
      <c r="U560" s="12"/>
      <c r="V560" s="12"/>
      <c r="W560" s="12"/>
      <c r="X560" s="18"/>
      <c r="BI560" s="17"/>
      <c r="BJ560" s="18"/>
      <c r="BK560" s="17"/>
      <c r="BL560" s="18"/>
      <c r="BO560" s="17"/>
      <c r="BP560" s="18"/>
      <c r="BR560" s="18"/>
      <c r="BT560" s="12"/>
    </row>
    <row r="561" ht="15.75" customHeight="1">
      <c r="G561" s="17"/>
      <c r="H561" s="12"/>
      <c r="I561" s="12"/>
      <c r="J561" s="12"/>
      <c r="K561" s="12"/>
      <c r="L561" s="18"/>
      <c r="S561" s="17"/>
      <c r="T561" s="12"/>
      <c r="U561" s="12"/>
      <c r="V561" s="12"/>
      <c r="W561" s="12"/>
      <c r="X561" s="18"/>
      <c r="BI561" s="17"/>
      <c r="BJ561" s="18"/>
      <c r="BK561" s="17"/>
      <c r="BL561" s="18"/>
      <c r="BO561" s="17"/>
      <c r="BP561" s="18"/>
      <c r="BR561" s="18"/>
      <c r="BT561" s="12"/>
    </row>
    <row r="562" ht="15.75" customHeight="1">
      <c r="G562" s="17"/>
      <c r="H562" s="12"/>
      <c r="I562" s="12"/>
      <c r="J562" s="12"/>
      <c r="K562" s="12"/>
      <c r="L562" s="18"/>
      <c r="S562" s="17"/>
      <c r="T562" s="12"/>
      <c r="U562" s="12"/>
      <c r="V562" s="12"/>
      <c r="W562" s="12"/>
      <c r="X562" s="18"/>
      <c r="BI562" s="17"/>
      <c r="BJ562" s="18"/>
      <c r="BK562" s="17"/>
      <c r="BL562" s="18"/>
      <c r="BO562" s="17"/>
      <c r="BP562" s="18"/>
      <c r="BR562" s="18"/>
      <c r="BT562" s="12"/>
    </row>
    <row r="563" ht="15.75" customHeight="1">
      <c r="G563" s="17"/>
      <c r="H563" s="12"/>
      <c r="I563" s="12"/>
      <c r="J563" s="12"/>
      <c r="K563" s="12"/>
      <c r="L563" s="18"/>
      <c r="S563" s="17"/>
      <c r="T563" s="12"/>
      <c r="U563" s="12"/>
      <c r="V563" s="12"/>
      <c r="W563" s="12"/>
      <c r="X563" s="18"/>
      <c r="BI563" s="17"/>
      <c r="BJ563" s="18"/>
      <c r="BK563" s="17"/>
      <c r="BL563" s="18"/>
      <c r="BO563" s="17"/>
      <c r="BP563" s="18"/>
      <c r="BR563" s="18"/>
      <c r="BT563" s="12"/>
    </row>
    <row r="564" ht="15.75" customHeight="1">
      <c r="G564" s="17"/>
      <c r="H564" s="12"/>
      <c r="I564" s="12"/>
      <c r="J564" s="12"/>
      <c r="K564" s="12"/>
      <c r="L564" s="18"/>
      <c r="S564" s="17"/>
      <c r="T564" s="12"/>
      <c r="U564" s="12"/>
      <c r="V564" s="12"/>
      <c r="W564" s="12"/>
      <c r="X564" s="18"/>
      <c r="BI564" s="17"/>
      <c r="BJ564" s="18"/>
      <c r="BK564" s="17"/>
      <c r="BL564" s="18"/>
      <c r="BO564" s="17"/>
      <c r="BP564" s="18"/>
      <c r="BR564" s="18"/>
      <c r="BT564" s="12"/>
    </row>
    <row r="565" ht="15.75" customHeight="1">
      <c r="G565" s="17"/>
      <c r="H565" s="12"/>
      <c r="I565" s="12"/>
      <c r="J565" s="12"/>
      <c r="K565" s="12"/>
      <c r="L565" s="18"/>
      <c r="S565" s="17"/>
      <c r="T565" s="12"/>
      <c r="U565" s="12"/>
      <c r="V565" s="12"/>
      <c r="W565" s="12"/>
      <c r="X565" s="18"/>
      <c r="BI565" s="17"/>
      <c r="BJ565" s="18"/>
      <c r="BK565" s="17"/>
      <c r="BL565" s="18"/>
      <c r="BO565" s="17"/>
      <c r="BP565" s="18"/>
      <c r="BR565" s="18"/>
      <c r="BT565" s="12"/>
    </row>
    <row r="566" ht="15.75" customHeight="1">
      <c r="G566" s="17"/>
      <c r="H566" s="12"/>
      <c r="I566" s="12"/>
      <c r="J566" s="12"/>
      <c r="K566" s="12"/>
      <c r="L566" s="18"/>
      <c r="S566" s="17"/>
      <c r="T566" s="12"/>
      <c r="U566" s="12"/>
      <c r="V566" s="12"/>
      <c r="W566" s="12"/>
      <c r="X566" s="18"/>
      <c r="BI566" s="17"/>
      <c r="BJ566" s="18"/>
      <c r="BK566" s="17"/>
      <c r="BL566" s="18"/>
      <c r="BO566" s="17"/>
      <c r="BP566" s="18"/>
      <c r="BR566" s="18"/>
      <c r="BT566" s="12"/>
    </row>
    <row r="567" ht="15.75" customHeight="1">
      <c r="G567" s="17"/>
      <c r="H567" s="12"/>
      <c r="I567" s="12"/>
      <c r="J567" s="12"/>
      <c r="K567" s="12"/>
      <c r="L567" s="18"/>
      <c r="S567" s="17"/>
      <c r="T567" s="12"/>
      <c r="U567" s="12"/>
      <c r="V567" s="12"/>
      <c r="W567" s="12"/>
      <c r="X567" s="18"/>
      <c r="BI567" s="17"/>
      <c r="BJ567" s="18"/>
      <c r="BK567" s="17"/>
      <c r="BL567" s="18"/>
      <c r="BO567" s="17"/>
      <c r="BP567" s="18"/>
      <c r="BR567" s="18"/>
      <c r="BT567" s="12"/>
    </row>
    <row r="568" ht="15.75" customHeight="1">
      <c r="G568" s="17"/>
      <c r="H568" s="12"/>
      <c r="I568" s="12"/>
      <c r="J568" s="12"/>
      <c r="K568" s="12"/>
      <c r="L568" s="18"/>
      <c r="S568" s="17"/>
      <c r="T568" s="12"/>
      <c r="U568" s="12"/>
      <c r="V568" s="12"/>
      <c r="W568" s="12"/>
      <c r="X568" s="18"/>
      <c r="BI568" s="17"/>
      <c r="BJ568" s="18"/>
      <c r="BK568" s="17"/>
      <c r="BL568" s="18"/>
      <c r="BO568" s="17"/>
      <c r="BP568" s="18"/>
      <c r="BR568" s="18"/>
      <c r="BT568" s="12"/>
    </row>
    <row r="569" ht="15.75" customHeight="1">
      <c r="G569" s="17"/>
      <c r="H569" s="12"/>
      <c r="I569" s="12"/>
      <c r="J569" s="12"/>
      <c r="K569" s="12"/>
      <c r="L569" s="18"/>
      <c r="S569" s="17"/>
      <c r="T569" s="12"/>
      <c r="U569" s="12"/>
      <c r="V569" s="12"/>
      <c r="W569" s="12"/>
      <c r="X569" s="18"/>
      <c r="BI569" s="17"/>
      <c r="BJ569" s="18"/>
      <c r="BK569" s="17"/>
      <c r="BL569" s="18"/>
      <c r="BO569" s="17"/>
      <c r="BP569" s="18"/>
      <c r="BR569" s="18"/>
      <c r="BT569" s="12"/>
    </row>
    <row r="570" ht="15.75" customHeight="1">
      <c r="G570" s="17"/>
      <c r="H570" s="12"/>
      <c r="I570" s="12"/>
      <c r="J570" s="12"/>
      <c r="K570" s="12"/>
      <c r="L570" s="18"/>
      <c r="S570" s="17"/>
      <c r="T570" s="12"/>
      <c r="U570" s="12"/>
      <c r="V570" s="12"/>
      <c r="W570" s="12"/>
      <c r="X570" s="18"/>
      <c r="BI570" s="17"/>
      <c r="BJ570" s="18"/>
      <c r="BK570" s="17"/>
      <c r="BL570" s="18"/>
      <c r="BO570" s="17"/>
      <c r="BP570" s="18"/>
      <c r="BR570" s="18"/>
      <c r="BT570" s="12"/>
    </row>
    <row r="571" ht="15.75" customHeight="1">
      <c r="G571" s="17"/>
      <c r="H571" s="12"/>
      <c r="I571" s="12"/>
      <c r="J571" s="12"/>
      <c r="K571" s="12"/>
      <c r="L571" s="18"/>
      <c r="S571" s="17"/>
      <c r="T571" s="12"/>
      <c r="U571" s="12"/>
      <c r="V571" s="12"/>
      <c r="W571" s="12"/>
      <c r="X571" s="18"/>
      <c r="BI571" s="17"/>
      <c r="BJ571" s="18"/>
      <c r="BK571" s="17"/>
      <c r="BL571" s="18"/>
      <c r="BO571" s="17"/>
      <c r="BP571" s="18"/>
      <c r="BR571" s="18"/>
      <c r="BT571" s="12"/>
    </row>
    <row r="572" ht="15.75" customHeight="1">
      <c r="G572" s="17"/>
      <c r="H572" s="12"/>
      <c r="I572" s="12"/>
      <c r="J572" s="12"/>
      <c r="K572" s="12"/>
      <c r="L572" s="18"/>
      <c r="S572" s="17"/>
      <c r="T572" s="12"/>
      <c r="U572" s="12"/>
      <c r="V572" s="12"/>
      <c r="W572" s="12"/>
      <c r="X572" s="18"/>
      <c r="BI572" s="17"/>
      <c r="BJ572" s="18"/>
      <c r="BK572" s="17"/>
      <c r="BL572" s="18"/>
      <c r="BO572" s="17"/>
      <c r="BP572" s="18"/>
      <c r="BR572" s="18"/>
      <c r="BT572" s="12"/>
    </row>
    <row r="573" ht="15.75" customHeight="1">
      <c r="G573" s="17"/>
      <c r="H573" s="12"/>
      <c r="I573" s="12"/>
      <c r="J573" s="12"/>
      <c r="K573" s="12"/>
      <c r="L573" s="18"/>
      <c r="S573" s="17"/>
      <c r="T573" s="12"/>
      <c r="U573" s="12"/>
      <c r="V573" s="12"/>
      <c r="W573" s="12"/>
      <c r="X573" s="18"/>
      <c r="BI573" s="17"/>
      <c r="BJ573" s="18"/>
      <c r="BK573" s="17"/>
      <c r="BL573" s="18"/>
      <c r="BO573" s="17"/>
      <c r="BP573" s="18"/>
      <c r="BR573" s="18"/>
      <c r="BT573" s="12"/>
    </row>
    <row r="574" ht="15.75" customHeight="1">
      <c r="G574" s="17"/>
      <c r="H574" s="12"/>
      <c r="I574" s="12"/>
      <c r="J574" s="12"/>
      <c r="K574" s="12"/>
      <c r="L574" s="18"/>
      <c r="S574" s="17"/>
      <c r="T574" s="12"/>
      <c r="U574" s="12"/>
      <c r="V574" s="12"/>
      <c r="W574" s="12"/>
      <c r="X574" s="18"/>
      <c r="BI574" s="17"/>
      <c r="BJ574" s="18"/>
      <c r="BK574" s="17"/>
      <c r="BL574" s="18"/>
      <c r="BO574" s="17"/>
      <c r="BP574" s="18"/>
      <c r="BR574" s="18"/>
      <c r="BT574" s="12"/>
    </row>
    <row r="575" ht="15.75" customHeight="1">
      <c r="G575" s="17"/>
      <c r="H575" s="12"/>
      <c r="I575" s="12"/>
      <c r="J575" s="12"/>
      <c r="K575" s="12"/>
      <c r="L575" s="18"/>
      <c r="S575" s="17"/>
      <c r="T575" s="12"/>
      <c r="U575" s="12"/>
      <c r="V575" s="12"/>
      <c r="W575" s="12"/>
      <c r="X575" s="18"/>
      <c r="BI575" s="17"/>
      <c r="BJ575" s="18"/>
      <c r="BK575" s="17"/>
      <c r="BL575" s="18"/>
      <c r="BO575" s="17"/>
      <c r="BP575" s="18"/>
      <c r="BR575" s="18"/>
      <c r="BT575" s="12"/>
    </row>
    <row r="576" ht="15.75" customHeight="1">
      <c r="G576" s="17"/>
      <c r="H576" s="12"/>
      <c r="I576" s="12"/>
      <c r="J576" s="12"/>
      <c r="K576" s="12"/>
      <c r="L576" s="18"/>
      <c r="S576" s="17"/>
      <c r="T576" s="12"/>
      <c r="U576" s="12"/>
      <c r="V576" s="12"/>
      <c r="W576" s="12"/>
      <c r="X576" s="18"/>
      <c r="BI576" s="17"/>
      <c r="BJ576" s="18"/>
      <c r="BK576" s="17"/>
      <c r="BL576" s="18"/>
      <c r="BO576" s="17"/>
      <c r="BP576" s="18"/>
      <c r="BR576" s="18"/>
      <c r="BT576" s="12"/>
    </row>
    <row r="577" ht="15.75" customHeight="1">
      <c r="G577" s="17"/>
      <c r="H577" s="12"/>
      <c r="I577" s="12"/>
      <c r="J577" s="12"/>
      <c r="K577" s="12"/>
      <c r="L577" s="18"/>
      <c r="S577" s="17"/>
      <c r="T577" s="12"/>
      <c r="U577" s="12"/>
      <c r="V577" s="12"/>
      <c r="W577" s="12"/>
      <c r="X577" s="18"/>
      <c r="BI577" s="17"/>
      <c r="BJ577" s="18"/>
      <c r="BK577" s="17"/>
      <c r="BL577" s="18"/>
      <c r="BO577" s="17"/>
      <c r="BP577" s="18"/>
      <c r="BR577" s="18"/>
      <c r="BT577" s="12"/>
    </row>
    <row r="578" ht="15.75" customHeight="1">
      <c r="G578" s="17"/>
      <c r="H578" s="12"/>
      <c r="I578" s="12"/>
      <c r="J578" s="12"/>
      <c r="K578" s="12"/>
      <c r="L578" s="18"/>
      <c r="S578" s="17"/>
      <c r="T578" s="12"/>
      <c r="U578" s="12"/>
      <c r="V578" s="12"/>
      <c r="W578" s="12"/>
      <c r="X578" s="18"/>
      <c r="BI578" s="17"/>
      <c r="BJ578" s="18"/>
      <c r="BK578" s="17"/>
      <c r="BL578" s="18"/>
      <c r="BO578" s="17"/>
      <c r="BP578" s="18"/>
      <c r="BR578" s="18"/>
      <c r="BT578" s="12"/>
    </row>
    <row r="579" ht="15.75" customHeight="1">
      <c r="G579" s="17"/>
      <c r="H579" s="12"/>
      <c r="I579" s="12"/>
      <c r="J579" s="12"/>
      <c r="K579" s="12"/>
      <c r="L579" s="18"/>
      <c r="S579" s="17"/>
      <c r="T579" s="12"/>
      <c r="U579" s="12"/>
      <c r="V579" s="12"/>
      <c r="W579" s="12"/>
      <c r="X579" s="18"/>
      <c r="BI579" s="17"/>
      <c r="BJ579" s="18"/>
      <c r="BK579" s="17"/>
      <c r="BL579" s="18"/>
      <c r="BO579" s="17"/>
      <c r="BP579" s="18"/>
      <c r="BR579" s="18"/>
      <c r="BT579" s="12"/>
    </row>
    <row r="580" ht="15.75" customHeight="1">
      <c r="G580" s="17"/>
      <c r="H580" s="12"/>
      <c r="I580" s="12"/>
      <c r="J580" s="12"/>
      <c r="K580" s="12"/>
      <c r="L580" s="18"/>
      <c r="S580" s="17"/>
      <c r="T580" s="12"/>
      <c r="U580" s="12"/>
      <c r="V580" s="12"/>
      <c r="W580" s="12"/>
      <c r="X580" s="18"/>
      <c r="BI580" s="17"/>
      <c r="BJ580" s="18"/>
      <c r="BK580" s="17"/>
      <c r="BL580" s="18"/>
      <c r="BO580" s="17"/>
      <c r="BP580" s="18"/>
      <c r="BR580" s="18"/>
      <c r="BT580" s="12"/>
    </row>
    <row r="581" ht="15.75" customHeight="1">
      <c r="G581" s="17"/>
      <c r="H581" s="12"/>
      <c r="I581" s="12"/>
      <c r="J581" s="12"/>
      <c r="K581" s="12"/>
      <c r="L581" s="18"/>
      <c r="S581" s="17"/>
      <c r="T581" s="12"/>
      <c r="U581" s="12"/>
      <c r="V581" s="12"/>
      <c r="W581" s="12"/>
      <c r="X581" s="18"/>
      <c r="BI581" s="17"/>
      <c r="BJ581" s="18"/>
      <c r="BK581" s="17"/>
      <c r="BL581" s="18"/>
      <c r="BO581" s="17"/>
      <c r="BP581" s="18"/>
      <c r="BR581" s="18"/>
      <c r="BT581" s="12"/>
    </row>
    <row r="582" ht="15.75" customHeight="1">
      <c r="G582" s="17"/>
      <c r="H582" s="12"/>
      <c r="I582" s="12"/>
      <c r="J582" s="12"/>
      <c r="K582" s="12"/>
      <c r="L582" s="18"/>
      <c r="S582" s="17"/>
      <c r="T582" s="12"/>
      <c r="U582" s="12"/>
      <c r="V582" s="12"/>
      <c r="W582" s="12"/>
      <c r="X582" s="18"/>
      <c r="BI582" s="17"/>
      <c r="BJ582" s="18"/>
      <c r="BK582" s="17"/>
      <c r="BL582" s="18"/>
      <c r="BO582" s="17"/>
      <c r="BP582" s="18"/>
      <c r="BR582" s="18"/>
      <c r="BT582" s="12"/>
    </row>
    <row r="583" ht="15.75" customHeight="1">
      <c r="G583" s="17"/>
      <c r="H583" s="12"/>
      <c r="I583" s="12"/>
      <c r="J583" s="12"/>
      <c r="K583" s="12"/>
      <c r="L583" s="18"/>
      <c r="S583" s="17"/>
      <c r="T583" s="12"/>
      <c r="U583" s="12"/>
      <c r="V583" s="12"/>
      <c r="W583" s="12"/>
      <c r="X583" s="18"/>
      <c r="BI583" s="17"/>
      <c r="BJ583" s="18"/>
      <c r="BK583" s="17"/>
      <c r="BL583" s="18"/>
      <c r="BO583" s="17"/>
      <c r="BP583" s="18"/>
      <c r="BR583" s="18"/>
      <c r="BT583" s="12"/>
    </row>
    <row r="584" ht="15.75" customHeight="1">
      <c r="G584" s="17"/>
      <c r="H584" s="12"/>
      <c r="I584" s="12"/>
      <c r="J584" s="12"/>
      <c r="K584" s="12"/>
      <c r="L584" s="18"/>
      <c r="S584" s="17"/>
      <c r="T584" s="12"/>
      <c r="U584" s="12"/>
      <c r="V584" s="12"/>
      <c r="W584" s="12"/>
      <c r="X584" s="18"/>
      <c r="BI584" s="17"/>
      <c r="BJ584" s="18"/>
      <c r="BK584" s="17"/>
      <c r="BL584" s="18"/>
      <c r="BO584" s="17"/>
      <c r="BP584" s="18"/>
      <c r="BR584" s="18"/>
      <c r="BT584" s="12"/>
    </row>
    <row r="585" ht="15.75" customHeight="1">
      <c r="G585" s="17"/>
      <c r="H585" s="12"/>
      <c r="I585" s="12"/>
      <c r="J585" s="12"/>
      <c r="K585" s="12"/>
      <c r="L585" s="18"/>
      <c r="S585" s="17"/>
      <c r="T585" s="12"/>
      <c r="U585" s="12"/>
      <c r="V585" s="12"/>
      <c r="W585" s="12"/>
      <c r="X585" s="18"/>
      <c r="BI585" s="17"/>
      <c r="BJ585" s="18"/>
      <c r="BK585" s="17"/>
      <c r="BL585" s="18"/>
      <c r="BO585" s="17"/>
      <c r="BP585" s="18"/>
      <c r="BR585" s="18"/>
      <c r="BT585" s="12"/>
    </row>
    <row r="586" ht="15.75" customHeight="1">
      <c r="G586" s="17"/>
      <c r="H586" s="12"/>
      <c r="I586" s="12"/>
      <c r="J586" s="12"/>
      <c r="K586" s="12"/>
      <c r="L586" s="18"/>
      <c r="S586" s="17"/>
      <c r="T586" s="12"/>
      <c r="U586" s="12"/>
      <c r="V586" s="12"/>
      <c r="W586" s="12"/>
      <c r="X586" s="18"/>
      <c r="BI586" s="17"/>
      <c r="BJ586" s="18"/>
      <c r="BK586" s="17"/>
      <c r="BL586" s="18"/>
      <c r="BO586" s="17"/>
      <c r="BP586" s="18"/>
      <c r="BR586" s="18"/>
      <c r="BT586" s="12"/>
    </row>
    <row r="587" ht="15.75" customHeight="1">
      <c r="G587" s="17"/>
      <c r="H587" s="12"/>
      <c r="I587" s="12"/>
      <c r="J587" s="12"/>
      <c r="K587" s="12"/>
      <c r="L587" s="18"/>
      <c r="S587" s="17"/>
      <c r="T587" s="12"/>
      <c r="U587" s="12"/>
      <c r="V587" s="12"/>
      <c r="W587" s="12"/>
      <c r="X587" s="18"/>
      <c r="BI587" s="17"/>
      <c r="BJ587" s="18"/>
      <c r="BK587" s="17"/>
      <c r="BL587" s="18"/>
      <c r="BO587" s="17"/>
      <c r="BP587" s="18"/>
      <c r="BR587" s="18"/>
      <c r="BT587" s="12"/>
    </row>
    <row r="588" ht="15.75" customHeight="1">
      <c r="G588" s="17"/>
      <c r="H588" s="12"/>
      <c r="I588" s="12"/>
      <c r="J588" s="12"/>
      <c r="K588" s="12"/>
      <c r="L588" s="18"/>
      <c r="S588" s="17"/>
      <c r="T588" s="12"/>
      <c r="U588" s="12"/>
      <c r="V588" s="12"/>
      <c r="W588" s="12"/>
      <c r="X588" s="18"/>
      <c r="BI588" s="17"/>
      <c r="BJ588" s="18"/>
      <c r="BK588" s="17"/>
      <c r="BL588" s="18"/>
      <c r="BO588" s="17"/>
      <c r="BP588" s="18"/>
      <c r="BR588" s="18"/>
      <c r="BT588" s="12"/>
    </row>
    <row r="589" ht="15.75" customHeight="1">
      <c r="G589" s="17"/>
      <c r="H589" s="12"/>
      <c r="I589" s="12"/>
      <c r="J589" s="12"/>
      <c r="K589" s="12"/>
      <c r="L589" s="18"/>
      <c r="S589" s="17"/>
      <c r="T589" s="12"/>
      <c r="U589" s="12"/>
      <c r="V589" s="12"/>
      <c r="W589" s="12"/>
      <c r="X589" s="18"/>
      <c r="BI589" s="17"/>
      <c r="BJ589" s="18"/>
      <c r="BK589" s="17"/>
      <c r="BL589" s="18"/>
      <c r="BO589" s="17"/>
      <c r="BP589" s="18"/>
      <c r="BR589" s="18"/>
      <c r="BT589" s="12"/>
    </row>
    <row r="590" ht="15.75" customHeight="1">
      <c r="G590" s="17"/>
      <c r="H590" s="12"/>
      <c r="I590" s="12"/>
      <c r="J590" s="12"/>
      <c r="K590" s="12"/>
      <c r="L590" s="18"/>
      <c r="S590" s="17"/>
      <c r="T590" s="12"/>
      <c r="U590" s="12"/>
      <c r="V590" s="12"/>
      <c r="W590" s="12"/>
      <c r="X590" s="18"/>
      <c r="BI590" s="17"/>
      <c r="BJ590" s="18"/>
      <c r="BK590" s="17"/>
      <c r="BL590" s="18"/>
      <c r="BO590" s="17"/>
      <c r="BP590" s="18"/>
      <c r="BR590" s="18"/>
      <c r="BT590" s="12"/>
    </row>
    <row r="591" ht="15.75" customHeight="1">
      <c r="G591" s="17"/>
      <c r="H591" s="12"/>
      <c r="I591" s="12"/>
      <c r="J591" s="12"/>
      <c r="K591" s="12"/>
      <c r="L591" s="18"/>
      <c r="S591" s="17"/>
      <c r="T591" s="12"/>
      <c r="U591" s="12"/>
      <c r="V591" s="12"/>
      <c r="W591" s="12"/>
      <c r="X591" s="18"/>
      <c r="BI591" s="17"/>
      <c r="BJ591" s="18"/>
      <c r="BK591" s="17"/>
      <c r="BL591" s="18"/>
      <c r="BO591" s="17"/>
      <c r="BP591" s="18"/>
      <c r="BR591" s="18"/>
      <c r="BT591" s="12"/>
    </row>
    <row r="592" ht="15.75" customHeight="1">
      <c r="G592" s="17"/>
      <c r="H592" s="12"/>
      <c r="I592" s="12"/>
      <c r="J592" s="12"/>
      <c r="K592" s="12"/>
      <c r="L592" s="18"/>
      <c r="S592" s="17"/>
      <c r="T592" s="12"/>
      <c r="U592" s="12"/>
      <c r="V592" s="12"/>
      <c r="W592" s="12"/>
      <c r="X592" s="18"/>
      <c r="BI592" s="17"/>
      <c r="BJ592" s="18"/>
      <c r="BK592" s="17"/>
      <c r="BL592" s="18"/>
      <c r="BO592" s="17"/>
      <c r="BP592" s="18"/>
      <c r="BR592" s="18"/>
      <c r="BT592" s="12"/>
    </row>
    <row r="593" ht="15.75" customHeight="1">
      <c r="G593" s="17"/>
      <c r="H593" s="12"/>
      <c r="I593" s="12"/>
      <c r="J593" s="12"/>
      <c r="K593" s="12"/>
      <c r="L593" s="18"/>
      <c r="S593" s="17"/>
      <c r="T593" s="12"/>
      <c r="U593" s="12"/>
      <c r="V593" s="12"/>
      <c r="W593" s="12"/>
      <c r="X593" s="18"/>
      <c r="BI593" s="17"/>
      <c r="BJ593" s="18"/>
      <c r="BK593" s="17"/>
      <c r="BL593" s="18"/>
      <c r="BO593" s="17"/>
      <c r="BP593" s="18"/>
      <c r="BR593" s="18"/>
      <c r="BT593" s="12"/>
    </row>
    <row r="594" ht="15.75" customHeight="1">
      <c r="G594" s="17"/>
      <c r="H594" s="12"/>
      <c r="I594" s="12"/>
      <c r="J594" s="12"/>
      <c r="K594" s="12"/>
      <c r="L594" s="18"/>
      <c r="S594" s="17"/>
      <c r="T594" s="12"/>
      <c r="U594" s="12"/>
      <c r="V594" s="12"/>
      <c r="W594" s="12"/>
      <c r="X594" s="18"/>
      <c r="BI594" s="17"/>
      <c r="BJ594" s="18"/>
      <c r="BK594" s="17"/>
      <c r="BL594" s="18"/>
      <c r="BO594" s="17"/>
      <c r="BP594" s="18"/>
      <c r="BR594" s="18"/>
      <c r="BT594" s="12"/>
    </row>
    <row r="595" ht="15.75" customHeight="1">
      <c r="G595" s="17"/>
      <c r="H595" s="12"/>
      <c r="I595" s="12"/>
      <c r="J595" s="12"/>
      <c r="K595" s="12"/>
      <c r="L595" s="18"/>
      <c r="S595" s="17"/>
      <c r="T595" s="12"/>
      <c r="U595" s="12"/>
      <c r="V595" s="12"/>
      <c r="W595" s="12"/>
      <c r="X595" s="18"/>
      <c r="BI595" s="17"/>
      <c r="BJ595" s="18"/>
      <c r="BK595" s="17"/>
      <c r="BL595" s="18"/>
      <c r="BO595" s="17"/>
      <c r="BP595" s="18"/>
      <c r="BR595" s="18"/>
      <c r="BT595" s="12"/>
    </row>
    <row r="596" ht="15.75" customHeight="1">
      <c r="G596" s="17"/>
      <c r="H596" s="12"/>
      <c r="I596" s="12"/>
      <c r="J596" s="12"/>
      <c r="K596" s="12"/>
      <c r="L596" s="18"/>
      <c r="S596" s="17"/>
      <c r="T596" s="12"/>
      <c r="U596" s="12"/>
      <c r="V596" s="12"/>
      <c r="W596" s="12"/>
      <c r="X596" s="18"/>
      <c r="BI596" s="17"/>
      <c r="BJ596" s="18"/>
      <c r="BK596" s="17"/>
      <c r="BL596" s="18"/>
      <c r="BO596" s="17"/>
      <c r="BP596" s="18"/>
      <c r="BR596" s="18"/>
      <c r="BT596" s="12"/>
    </row>
    <row r="597" ht="15.75" customHeight="1">
      <c r="G597" s="17"/>
      <c r="H597" s="12"/>
      <c r="I597" s="12"/>
      <c r="J597" s="12"/>
      <c r="K597" s="12"/>
      <c r="L597" s="18"/>
      <c r="S597" s="17"/>
      <c r="T597" s="12"/>
      <c r="U597" s="12"/>
      <c r="V597" s="12"/>
      <c r="W597" s="12"/>
      <c r="X597" s="18"/>
      <c r="BI597" s="17"/>
      <c r="BJ597" s="18"/>
      <c r="BK597" s="17"/>
      <c r="BL597" s="18"/>
      <c r="BO597" s="17"/>
      <c r="BP597" s="18"/>
      <c r="BR597" s="18"/>
      <c r="BT597" s="12"/>
    </row>
    <row r="598" ht="15.75" customHeight="1">
      <c r="G598" s="17"/>
      <c r="H598" s="12"/>
      <c r="I598" s="12"/>
      <c r="J598" s="12"/>
      <c r="K598" s="12"/>
      <c r="L598" s="18"/>
      <c r="S598" s="17"/>
      <c r="T598" s="12"/>
      <c r="U598" s="12"/>
      <c r="V598" s="12"/>
      <c r="W598" s="12"/>
      <c r="X598" s="18"/>
      <c r="BI598" s="17"/>
      <c r="BJ598" s="18"/>
      <c r="BK598" s="17"/>
      <c r="BL598" s="18"/>
      <c r="BO598" s="17"/>
      <c r="BP598" s="18"/>
      <c r="BR598" s="18"/>
      <c r="BT598" s="12"/>
    </row>
    <row r="599" ht="15.75" customHeight="1">
      <c r="G599" s="17"/>
      <c r="H599" s="12"/>
      <c r="I599" s="12"/>
      <c r="J599" s="12"/>
      <c r="K599" s="12"/>
      <c r="L599" s="18"/>
      <c r="S599" s="17"/>
      <c r="T599" s="12"/>
      <c r="U599" s="12"/>
      <c r="V599" s="12"/>
      <c r="W599" s="12"/>
      <c r="X599" s="18"/>
      <c r="BI599" s="17"/>
      <c r="BJ599" s="18"/>
      <c r="BK599" s="17"/>
      <c r="BL599" s="18"/>
      <c r="BO599" s="17"/>
      <c r="BP599" s="18"/>
      <c r="BR599" s="18"/>
      <c r="BT599" s="12"/>
    </row>
    <row r="600" ht="15.75" customHeight="1">
      <c r="G600" s="17"/>
      <c r="H600" s="12"/>
      <c r="I600" s="12"/>
      <c r="J600" s="12"/>
      <c r="K600" s="12"/>
      <c r="L600" s="18"/>
      <c r="S600" s="17"/>
      <c r="T600" s="12"/>
      <c r="U600" s="12"/>
      <c r="V600" s="12"/>
      <c r="W600" s="12"/>
      <c r="X600" s="18"/>
      <c r="BI600" s="17"/>
      <c r="BJ600" s="18"/>
      <c r="BK600" s="17"/>
      <c r="BL600" s="18"/>
      <c r="BO600" s="17"/>
      <c r="BP600" s="18"/>
      <c r="BR600" s="18"/>
      <c r="BT600" s="12"/>
    </row>
    <row r="601" ht="15.75" customHeight="1">
      <c r="G601" s="17"/>
      <c r="H601" s="12"/>
      <c r="I601" s="12"/>
      <c r="J601" s="12"/>
      <c r="K601" s="12"/>
      <c r="L601" s="18"/>
      <c r="S601" s="17"/>
      <c r="T601" s="12"/>
      <c r="U601" s="12"/>
      <c r="V601" s="12"/>
      <c r="W601" s="12"/>
      <c r="X601" s="18"/>
      <c r="BI601" s="17"/>
      <c r="BJ601" s="18"/>
      <c r="BK601" s="17"/>
      <c r="BL601" s="18"/>
      <c r="BO601" s="17"/>
      <c r="BP601" s="18"/>
      <c r="BR601" s="18"/>
      <c r="BT601" s="12"/>
    </row>
    <row r="602" ht="15.75" customHeight="1">
      <c r="G602" s="17"/>
      <c r="H602" s="12"/>
      <c r="I602" s="12"/>
      <c r="J602" s="12"/>
      <c r="K602" s="12"/>
      <c r="L602" s="18"/>
      <c r="S602" s="17"/>
      <c r="T602" s="12"/>
      <c r="U602" s="12"/>
      <c r="V602" s="12"/>
      <c r="W602" s="12"/>
      <c r="X602" s="18"/>
      <c r="BI602" s="17"/>
      <c r="BJ602" s="18"/>
      <c r="BK602" s="17"/>
      <c r="BL602" s="18"/>
      <c r="BO602" s="17"/>
      <c r="BP602" s="18"/>
      <c r="BR602" s="18"/>
      <c r="BT602" s="12"/>
    </row>
    <row r="603" ht="15.75" customHeight="1">
      <c r="G603" s="17"/>
      <c r="H603" s="12"/>
      <c r="I603" s="12"/>
      <c r="J603" s="12"/>
      <c r="K603" s="12"/>
      <c r="L603" s="18"/>
      <c r="S603" s="17"/>
      <c r="T603" s="12"/>
      <c r="U603" s="12"/>
      <c r="V603" s="12"/>
      <c r="W603" s="12"/>
      <c r="X603" s="18"/>
      <c r="BI603" s="17"/>
      <c r="BJ603" s="18"/>
      <c r="BK603" s="17"/>
      <c r="BL603" s="18"/>
      <c r="BO603" s="17"/>
      <c r="BP603" s="18"/>
      <c r="BR603" s="18"/>
      <c r="BT603" s="12"/>
    </row>
    <row r="604" ht="15.75" customHeight="1">
      <c r="G604" s="17"/>
      <c r="H604" s="12"/>
      <c r="I604" s="12"/>
      <c r="J604" s="12"/>
      <c r="K604" s="12"/>
      <c r="L604" s="18"/>
      <c r="S604" s="17"/>
      <c r="T604" s="12"/>
      <c r="U604" s="12"/>
      <c r="V604" s="12"/>
      <c r="W604" s="12"/>
      <c r="X604" s="18"/>
      <c r="BI604" s="17"/>
      <c r="BJ604" s="18"/>
      <c r="BK604" s="17"/>
      <c r="BL604" s="18"/>
      <c r="BO604" s="17"/>
      <c r="BP604" s="18"/>
      <c r="BR604" s="18"/>
      <c r="BT604" s="12"/>
    </row>
    <row r="605" ht="15.75" customHeight="1">
      <c r="G605" s="17"/>
      <c r="H605" s="12"/>
      <c r="I605" s="12"/>
      <c r="J605" s="12"/>
      <c r="K605" s="12"/>
      <c r="L605" s="18"/>
      <c r="S605" s="17"/>
      <c r="T605" s="12"/>
      <c r="U605" s="12"/>
      <c r="V605" s="12"/>
      <c r="W605" s="12"/>
      <c r="X605" s="18"/>
      <c r="BI605" s="17"/>
      <c r="BJ605" s="18"/>
      <c r="BK605" s="17"/>
      <c r="BL605" s="18"/>
      <c r="BO605" s="17"/>
      <c r="BP605" s="18"/>
      <c r="BR605" s="18"/>
      <c r="BT605" s="12"/>
    </row>
    <row r="606" ht="15.75" customHeight="1">
      <c r="G606" s="17"/>
      <c r="H606" s="12"/>
      <c r="I606" s="12"/>
      <c r="J606" s="12"/>
      <c r="K606" s="12"/>
      <c r="L606" s="18"/>
      <c r="S606" s="17"/>
      <c r="T606" s="12"/>
      <c r="U606" s="12"/>
      <c r="V606" s="12"/>
      <c r="W606" s="12"/>
      <c r="X606" s="18"/>
      <c r="BI606" s="17"/>
      <c r="BJ606" s="18"/>
      <c r="BK606" s="17"/>
      <c r="BL606" s="18"/>
      <c r="BO606" s="17"/>
      <c r="BP606" s="18"/>
      <c r="BR606" s="18"/>
      <c r="BT606" s="12"/>
    </row>
    <row r="607" ht="15.75" customHeight="1">
      <c r="G607" s="17"/>
      <c r="H607" s="12"/>
      <c r="I607" s="12"/>
      <c r="J607" s="12"/>
      <c r="K607" s="12"/>
      <c r="L607" s="18"/>
      <c r="S607" s="17"/>
      <c r="T607" s="12"/>
      <c r="U607" s="12"/>
      <c r="V607" s="12"/>
      <c r="W607" s="12"/>
      <c r="X607" s="18"/>
      <c r="BI607" s="17"/>
      <c r="BJ607" s="18"/>
      <c r="BK607" s="17"/>
      <c r="BL607" s="18"/>
      <c r="BO607" s="17"/>
      <c r="BP607" s="18"/>
      <c r="BR607" s="18"/>
      <c r="BT607" s="12"/>
    </row>
    <row r="608" ht="15.75" customHeight="1">
      <c r="G608" s="17"/>
      <c r="H608" s="12"/>
      <c r="I608" s="12"/>
      <c r="J608" s="12"/>
      <c r="K608" s="12"/>
      <c r="L608" s="18"/>
      <c r="S608" s="17"/>
      <c r="T608" s="12"/>
      <c r="U608" s="12"/>
      <c r="V608" s="12"/>
      <c r="W608" s="12"/>
      <c r="X608" s="18"/>
      <c r="BI608" s="17"/>
      <c r="BJ608" s="18"/>
      <c r="BK608" s="17"/>
      <c r="BL608" s="18"/>
      <c r="BO608" s="17"/>
      <c r="BP608" s="18"/>
      <c r="BR608" s="18"/>
      <c r="BT608" s="12"/>
    </row>
    <row r="609" ht="15.75" customHeight="1">
      <c r="G609" s="17"/>
      <c r="H609" s="12"/>
      <c r="I609" s="12"/>
      <c r="J609" s="12"/>
      <c r="K609" s="12"/>
      <c r="L609" s="18"/>
      <c r="S609" s="17"/>
      <c r="T609" s="12"/>
      <c r="U609" s="12"/>
      <c r="V609" s="12"/>
      <c r="W609" s="12"/>
      <c r="X609" s="18"/>
      <c r="BI609" s="17"/>
      <c r="BJ609" s="18"/>
      <c r="BK609" s="17"/>
      <c r="BL609" s="18"/>
      <c r="BO609" s="17"/>
      <c r="BP609" s="18"/>
      <c r="BR609" s="18"/>
      <c r="BT609" s="12"/>
    </row>
    <row r="610" ht="15.75" customHeight="1">
      <c r="G610" s="17"/>
      <c r="H610" s="12"/>
      <c r="I610" s="12"/>
      <c r="J610" s="12"/>
      <c r="K610" s="12"/>
      <c r="L610" s="18"/>
      <c r="S610" s="17"/>
      <c r="T610" s="12"/>
      <c r="U610" s="12"/>
      <c r="V610" s="12"/>
      <c r="W610" s="12"/>
      <c r="X610" s="18"/>
      <c r="BI610" s="17"/>
      <c r="BJ610" s="18"/>
      <c r="BK610" s="17"/>
      <c r="BL610" s="18"/>
      <c r="BO610" s="17"/>
      <c r="BP610" s="18"/>
      <c r="BR610" s="18"/>
      <c r="BT610" s="12"/>
    </row>
    <row r="611" ht="15.75" customHeight="1">
      <c r="G611" s="17"/>
      <c r="H611" s="12"/>
      <c r="I611" s="12"/>
      <c r="J611" s="12"/>
      <c r="K611" s="12"/>
      <c r="L611" s="18"/>
      <c r="S611" s="17"/>
      <c r="T611" s="12"/>
      <c r="U611" s="12"/>
      <c r="V611" s="12"/>
      <c r="W611" s="12"/>
      <c r="X611" s="18"/>
      <c r="BI611" s="17"/>
      <c r="BJ611" s="18"/>
      <c r="BK611" s="17"/>
      <c r="BL611" s="18"/>
      <c r="BO611" s="17"/>
      <c r="BP611" s="18"/>
      <c r="BR611" s="18"/>
      <c r="BT611" s="12"/>
    </row>
    <row r="612" ht="15.75" customHeight="1">
      <c r="G612" s="17"/>
      <c r="H612" s="12"/>
      <c r="I612" s="12"/>
      <c r="J612" s="12"/>
      <c r="K612" s="12"/>
      <c r="L612" s="18"/>
      <c r="S612" s="17"/>
      <c r="T612" s="12"/>
      <c r="U612" s="12"/>
      <c r="V612" s="12"/>
      <c r="W612" s="12"/>
      <c r="X612" s="18"/>
      <c r="BI612" s="17"/>
      <c r="BJ612" s="18"/>
      <c r="BK612" s="17"/>
      <c r="BL612" s="18"/>
      <c r="BO612" s="17"/>
      <c r="BP612" s="18"/>
      <c r="BR612" s="18"/>
      <c r="BT612" s="12"/>
    </row>
    <row r="613" ht="15.75" customHeight="1">
      <c r="G613" s="17"/>
      <c r="H613" s="12"/>
      <c r="I613" s="12"/>
      <c r="J613" s="12"/>
      <c r="K613" s="12"/>
      <c r="L613" s="18"/>
      <c r="S613" s="17"/>
      <c r="T613" s="12"/>
      <c r="U613" s="12"/>
      <c r="V613" s="12"/>
      <c r="W613" s="12"/>
      <c r="X613" s="18"/>
      <c r="BI613" s="17"/>
      <c r="BJ613" s="18"/>
      <c r="BK613" s="17"/>
      <c r="BL613" s="18"/>
      <c r="BO613" s="17"/>
      <c r="BP613" s="18"/>
      <c r="BR613" s="18"/>
      <c r="BT613" s="12"/>
    </row>
    <row r="614" ht="15.75" customHeight="1">
      <c r="G614" s="17"/>
      <c r="H614" s="12"/>
      <c r="I614" s="12"/>
      <c r="J614" s="12"/>
      <c r="K614" s="12"/>
      <c r="L614" s="18"/>
      <c r="S614" s="17"/>
      <c r="T614" s="12"/>
      <c r="U614" s="12"/>
      <c r="V614" s="12"/>
      <c r="W614" s="12"/>
      <c r="X614" s="18"/>
      <c r="BI614" s="17"/>
      <c r="BJ614" s="18"/>
      <c r="BK614" s="17"/>
      <c r="BL614" s="18"/>
      <c r="BO614" s="17"/>
      <c r="BP614" s="18"/>
      <c r="BR614" s="18"/>
      <c r="BT614" s="12"/>
    </row>
    <row r="615" ht="15.75" customHeight="1">
      <c r="G615" s="17"/>
      <c r="H615" s="12"/>
      <c r="I615" s="12"/>
      <c r="J615" s="12"/>
      <c r="K615" s="12"/>
      <c r="L615" s="18"/>
      <c r="S615" s="17"/>
      <c r="T615" s="12"/>
      <c r="U615" s="12"/>
      <c r="V615" s="12"/>
      <c r="W615" s="12"/>
      <c r="X615" s="18"/>
      <c r="BI615" s="17"/>
      <c r="BJ615" s="18"/>
      <c r="BK615" s="17"/>
      <c r="BL615" s="18"/>
      <c r="BO615" s="17"/>
      <c r="BP615" s="18"/>
      <c r="BR615" s="18"/>
      <c r="BT615" s="12"/>
    </row>
    <row r="616" ht="15.75" customHeight="1">
      <c r="G616" s="17"/>
      <c r="H616" s="12"/>
      <c r="I616" s="12"/>
      <c r="J616" s="12"/>
      <c r="K616" s="12"/>
      <c r="L616" s="18"/>
      <c r="S616" s="17"/>
      <c r="T616" s="12"/>
      <c r="U616" s="12"/>
      <c r="V616" s="12"/>
      <c r="W616" s="12"/>
      <c r="X616" s="18"/>
      <c r="BI616" s="17"/>
      <c r="BJ616" s="18"/>
      <c r="BK616" s="17"/>
      <c r="BL616" s="18"/>
      <c r="BO616" s="17"/>
      <c r="BP616" s="18"/>
      <c r="BR616" s="18"/>
      <c r="BT616" s="12"/>
    </row>
    <row r="617" ht="15.75" customHeight="1">
      <c r="G617" s="17"/>
      <c r="H617" s="12"/>
      <c r="I617" s="12"/>
      <c r="J617" s="12"/>
      <c r="K617" s="12"/>
      <c r="L617" s="18"/>
      <c r="S617" s="17"/>
      <c r="T617" s="12"/>
      <c r="U617" s="12"/>
      <c r="V617" s="12"/>
      <c r="W617" s="12"/>
      <c r="X617" s="18"/>
      <c r="BI617" s="17"/>
      <c r="BJ617" s="18"/>
      <c r="BK617" s="17"/>
      <c r="BL617" s="18"/>
      <c r="BO617" s="17"/>
      <c r="BP617" s="18"/>
      <c r="BR617" s="18"/>
      <c r="BT617" s="12"/>
    </row>
    <row r="618" ht="15.75" customHeight="1">
      <c r="G618" s="17"/>
      <c r="H618" s="12"/>
      <c r="I618" s="12"/>
      <c r="J618" s="12"/>
      <c r="K618" s="12"/>
      <c r="L618" s="18"/>
      <c r="S618" s="17"/>
      <c r="T618" s="12"/>
      <c r="U618" s="12"/>
      <c r="V618" s="12"/>
      <c r="W618" s="12"/>
      <c r="X618" s="18"/>
      <c r="BI618" s="17"/>
      <c r="BJ618" s="18"/>
      <c r="BK618" s="17"/>
      <c r="BL618" s="18"/>
      <c r="BO618" s="17"/>
      <c r="BP618" s="18"/>
      <c r="BR618" s="18"/>
      <c r="BT618" s="12"/>
    </row>
    <row r="619" ht="15.75" customHeight="1">
      <c r="G619" s="17"/>
      <c r="H619" s="12"/>
      <c r="I619" s="12"/>
      <c r="J619" s="12"/>
      <c r="K619" s="12"/>
      <c r="L619" s="18"/>
      <c r="S619" s="17"/>
      <c r="T619" s="12"/>
      <c r="U619" s="12"/>
      <c r="V619" s="12"/>
      <c r="W619" s="12"/>
      <c r="X619" s="18"/>
      <c r="BI619" s="17"/>
      <c r="BJ619" s="18"/>
      <c r="BK619" s="17"/>
      <c r="BL619" s="18"/>
      <c r="BO619" s="17"/>
      <c r="BP619" s="18"/>
      <c r="BR619" s="18"/>
      <c r="BT619" s="12"/>
    </row>
    <row r="620" ht="15.75" customHeight="1">
      <c r="G620" s="17"/>
      <c r="H620" s="12"/>
      <c r="I620" s="12"/>
      <c r="J620" s="12"/>
      <c r="K620" s="12"/>
      <c r="L620" s="18"/>
      <c r="S620" s="17"/>
      <c r="T620" s="12"/>
      <c r="U620" s="12"/>
      <c r="V620" s="12"/>
      <c r="W620" s="12"/>
      <c r="X620" s="18"/>
      <c r="BI620" s="17"/>
      <c r="BJ620" s="18"/>
      <c r="BK620" s="17"/>
      <c r="BL620" s="18"/>
      <c r="BO620" s="17"/>
      <c r="BP620" s="18"/>
      <c r="BR620" s="18"/>
      <c r="BT620" s="12"/>
    </row>
    <row r="621" ht="15.75" customHeight="1">
      <c r="G621" s="17"/>
      <c r="H621" s="12"/>
      <c r="I621" s="12"/>
      <c r="J621" s="12"/>
      <c r="K621" s="12"/>
      <c r="L621" s="18"/>
      <c r="S621" s="17"/>
      <c r="T621" s="12"/>
      <c r="U621" s="12"/>
      <c r="V621" s="12"/>
      <c r="W621" s="12"/>
      <c r="X621" s="18"/>
      <c r="BI621" s="17"/>
      <c r="BJ621" s="18"/>
      <c r="BK621" s="17"/>
      <c r="BL621" s="18"/>
      <c r="BO621" s="17"/>
      <c r="BP621" s="18"/>
      <c r="BR621" s="18"/>
      <c r="BT621" s="12"/>
    </row>
    <row r="622" ht="15.75" customHeight="1">
      <c r="G622" s="17"/>
      <c r="H622" s="12"/>
      <c r="I622" s="12"/>
      <c r="J622" s="12"/>
      <c r="K622" s="12"/>
      <c r="L622" s="18"/>
      <c r="S622" s="17"/>
      <c r="T622" s="12"/>
      <c r="U622" s="12"/>
      <c r="V622" s="12"/>
      <c r="W622" s="12"/>
      <c r="X622" s="18"/>
      <c r="BI622" s="17"/>
      <c r="BJ622" s="18"/>
      <c r="BK622" s="17"/>
      <c r="BL622" s="18"/>
      <c r="BO622" s="17"/>
      <c r="BP622" s="18"/>
      <c r="BR622" s="18"/>
      <c r="BT622" s="12"/>
    </row>
    <row r="623" ht="15.75" customHeight="1">
      <c r="G623" s="17"/>
      <c r="H623" s="12"/>
      <c r="I623" s="12"/>
      <c r="J623" s="12"/>
      <c r="K623" s="12"/>
      <c r="L623" s="18"/>
      <c r="S623" s="17"/>
      <c r="T623" s="12"/>
      <c r="U623" s="12"/>
      <c r="V623" s="12"/>
      <c r="W623" s="12"/>
      <c r="X623" s="18"/>
      <c r="BI623" s="17"/>
      <c r="BJ623" s="18"/>
      <c r="BK623" s="17"/>
      <c r="BL623" s="18"/>
      <c r="BO623" s="17"/>
      <c r="BP623" s="18"/>
      <c r="BR623" s="18"/>
      <c r="BT623" s="12"/>
    </row>
    <row r="624" ht="15.75" customHeight="1">
      <c r="G624" s="17"/>
      <c r="H624" s="12"/>
      <c r="I624" s="12"/>
      <c r="J624" s="12"/>
      <c r="K624" s="12"/>
      <c r="L624" s="18"/>
      <c r="S624" s="17"/>
      <c r="T624" s="12"/>
      <c r="U624" s="12"/>
      <c r="V624" s="12"/>
      <c r="W624" s="12"/>
      <c r="X624" s="18"/>
      <c r="BI624" s="17"/>
      <c r="BJ624" s="18"/>
      <c r="BK624" s="17"/>
      <c r="BL624" s="18"/>
      <c r="BO624" s="17"/>
      <c r="BP624" s="18"/>
      <c r="BR624" s="18"/>
      <c r="BT624" s="12"/>
    </row>
    <row r="625" ht="15.75" customHeight="1">
      <c r="G625" s="17"/>
      <c r="H625" s="12"/>
      <c r="I625" s="12"/>
      <c r="J625" s="12"/>
      <c r="K625" s="12"/>
      <c r="L625" s="18"/>
      <c r="S625" s="17"/>
      <c r="T625" s="12"/>
      <c r="U625" s="12"/>
      <c r="V625" s="12"/>
      <c r="W625" s="12"/>
      <c r="X625" s="18"/>
      <c r="BI625" s="17"/>
      <c r="BJ625" s="18"/>
      <c r="BK625" s="17"/>
      <c r="BL625" s="18"/>
      <c r="BO625" s="17"/>
      <c r="BP625" s="18"/>
      <c r="BR625" s="18"/>
      <c r="BT625" s="12"/>
    </row>
    <row r="626" ht="15.75" customHeight="1">
      <c r="G626" s="17"/>
      <c r="H626" s="12"/>
      <c r="I626" s="12"/>
      <c r="J626" s="12"/>
      <c r="K626" s="12"/>
      <c r="L626" s="18"/>
      <c r="S626" s="17"/>
      <c r="T626" s="12"/>
      <c r="U626" s="12"/>
      <c r="V626" s="12"/>
      <c r="W626" s="12"/>
      <c r="X626" s="18"/>
      <c r="BI626" s="17"/>
      <c r="BJ626" s="18"/>
      <c r="BK626" s="17"/>
      <c r="BL626" s="18"/>
      <c r="BO626" s="17"/>
      <c r="BP626" s="18"/>
      <c r="BR626" s="18"/>
      <c r="BT626" s="12"/>
    </row>
    <row r="627" ht="15.75" customHeight="1">
      <c r="G627" s="17"/>
      <c r="H627" s="12"/>
      <c r="I627" s="12"/>
      <c r="J627" s="12"/>
      <c r="K627" s="12"/>
      <c r="L627" s="18"/>
      <c r="S627" s="17"/>
      <c r="T627" s="12"/>
      <c r="U627" s="12"/>
      <c r="V627" s="12"/>
      <c r="W627" s="12"/>
      <c r="X627" s="18"/>
      <c r="BI627" s="17"/>
      <c r="BJ627" s="18"/>
      <c r="BK627" s="17"/>
      <c r="BL627" s="18"/>
      <c r="BO627" s="17"/>
      <c r="BP627" s="18"/>
      <c r="BR627" s="18"/>
      <c r="BT627" s="12"/>
    </row>
    <row r="628" ht="15.75" customHeight="1">
      <c r="G628" s="17"/>
      <c r="H628" s="12"/>
      <c r="I628" s="12"/>
      <c r="J628" s="12"/>
      <c r="K628" s="12"/>
      <c r="L628" s="18"/>
      <c r="S628" s="17"/>
      <c r="T628" s="12"/>
      <c r="U628" s="12"/>
      <c r="V628" s="12"/>
      <c r="W628" s="12"/>
      <c r="X628" s="18"/>
      <c r="BI628" s="17"/>
      <c r="BJ628" s="18"/>
      <c r="BK628" s="17"/>
      <c r="BL628" s="18"/>
      <c r="BO628" s="17"/>
      <c r="BP628" s="18"/>
      <c r="BR628" s="18"/>
      <c r="BT628" s="12"/>
    </row>
    <row r="629" ht="15.75" customHeight="1">
      <c r="G629" s="17"/>
      <c r="H629" s="12"/>
      <c r="I629" s="12"/>
      <c r="J629" s="12"/>
      <c r="K629" s="12"/>
      <c r="L629" s="18"/>
      <c r="S629" s="17"/>
      <c r="T629" s="12"/>
      <c r="U629" s="12"/>
      <c r="V629" s="12"/>
      <c r="W629" s="12"/>
      <c r="X629" s="18"/>
      <c r="BI629" s="17"/>
      <c r="BJ629" s="18"/>
      <c r="BK629" s="17"/>
      <c r="BL629" s="18"/>
      <c r="BO629" s="17"/>
      <c r="BP629" s="18"/>
      <c r="BR629" s="18"/>
      <c r="BT629" s="12"/>
    </row>
    <row r="630" ht="15.75" customHeight="1">
      <c r="G630" s="17"/>
      <c r="H630" s="12"/>
      <c r="I630" s="12"/>
      <c r="J630" s="12"/>
      <c r="K630" s="12"/>
      <c r="L630" s="18"/>
      <c r="S630" s="17"/>
      <c r="T630" s="12"/>
      <c r="U630" s="12"/>
      <c r="V630" s="12"/>
      <c r="W630" s="12"/>
      <c r="X630" s="18"/>
      <c r="BI630" s="17"/>
      <c r="BJ630" s="18"/>
      <c r="BK630" s="17"/>
      <c r="BL630" s="18"/>
      <c r="BO630" s="17"/>
      <c r="BP630" s="18"/>
      <c r="BR630" s="18"/>
      <c r="BT630" s="12"/>
    </row>
    <row r="631" ht="15.75" customHeight="1">
      <c r="G631" s="17"/>
      <c r="H631" s="12"/>
      <c r="I631" s="12"/>
      <c r="J631" s="12"/>
      <c r="K631" s="12"/>
      <c r="L631" s="18"/>
      <c r="S631" s="17"/>
      <c r="T631" s="12"/>
      <c r="U631" s="12"/>
      <c r="V631" s="12"/>
      <c r="W631" s="12"/>
      <c r="X631" s="18"/>
      <c r="BI631" s="17"/>
      <c r="BJ631" s="18"/>
      <c r="BK631" s="17"/>
      <c r="BL631" s="18"/>
      <c r="BO631" s="17"/>
      <c r="BP631" s="18"/>
      <c r="BR631" s="18"/>
      <c r="BT631" s="12"/>
    </row>
    <row r="632" ht="15.75" customHeight="1">
      <c r="G632" s="17"/>
      <c r="H632" s="12"/>
      <c r="I632" s="12"/>
      <c r="J632" s="12"/>
      <c r="K632" s="12"/>
      <c r="L632" s="18"/>
      <c r="S632" s="17"/>
      <c r="T632" s="12"/>
      <c r="U632" s="12"/>
      <c r="V632" s="12"/>
      <c r="W632" s="12"/>
      <c r="X632" s="18"/>
      <c r="BI632" s="17"/>
      <c r="BJ632" s="18"/>
      <c r="BK632" s="17"/>
      <c r="BL632" s="18"/>
      <c r="BO632" s="17"/>
      <c r="BP632" s="18"/>
      <c r="BR632" s="18"/>
      <c r="BT632" s="12"/>
    </row>
    <row r="633" ht="15.75" customHeight="1">
      <c r="G633" s="17"/>
      <c r="H633" s="12"/>
      <c r="I633" s="12"/>
      <c r="J633" s="12"/>
      <c r="K633" s="12"/>
      <c r="L633" s="18"/>
      <c r="S633" s="17"/>
      <c r="T633" s="12"/>
      <c r="U633" s="12"/>
      <c r="V633" s="12"/>
      <c r="W633" s="12"/>
      <c r="X633" s="18"/>
      <c r="BI633" s="17"/>
      <c r="BJ633" s="18"/>
      <c r="BK633" s="17"/>
      <c r="BL633" s="18"/>
      <c r="BO633" s="17"/>
      <c r="BP633" s="18"/>
      <c r="BR633" s="18"/>
      <c r="BT633" s="12"/>
    </row>
    <row r="634" ht="15.75" customHeight="1">
      <c r="G634" s="17"/>
      <c r="H634" s="12"/>
      <c r="I634" s="12"/>
      <c r="J634" s="12"/>
      <c r="K634" s="12"/>
      <c r="L634" s="18"/>
      <c r="S634" s="17"/>
      <c r="T634" s="12"/>
      <c r="U634" s="12"/>
      <c r="V634" s="12"/>
      <c r="W634" s="12"/>
      <c r="X634" s="18"/>
      <c r="BI634" s="17"/>
      <c r="BJ634" s="18"/>
      <c r="BK634" s="17"/>
      <c r="BL634" s="18"/>
      <c r="BO634" s="17"/>
      <c r="BP634" s="18"/>
      <c r="BR634" s="18"/>
      <c r="BT634" s="12"/>
    </row>
    <row r="635" ht="15.75" customHeight="1">
      <c r="G635" s="17"/>
      <c r="H635" s="12"/>
      <c r="I635" s="12"/>
      <c r="J635" s="12"/>
      <c r="K635" s="12"/>
      <c r="L635" s="18"/>
      <c r="S635" s="17"/>
      <c r="T635" s="12"/>
      <c r="U635" s="12"/>
      <c r="V635" s="12"/>
      <c r="W635" s="12"/>
      <c r="X635" s="18"/>
      <c r="BI635" s="17"/>
      <c r="BJ635" s="18"/>
      <c r="BK635" s="17"/>
      <c r="BL635" s="18"/>
      <c r="BO635" s="17"/>
      <c r="BP635" s="18"/>
      <c r="BR635" s="18"/>
      <c r="BT635" s="12"/>
    </row>
    <row r="636" ht="15.75" customHeight="1">
      <c r="G636" s="17"/>
      <c r="H636" s="12"/>
      <c r="I636" s="12"/>
      <c r="J636" s="12"/>
      <c r="K636" s="12"/>
      <c r="L636" s="18"/>
      <c r="S636" s="17"/>
      <c r="T636" s="12"/>
      <c r="U636" s="12"/>
      <c r="V636" s="12"/>
      <c r="W636" s="12"/>
      <c r="X636" s="18"/>
      <c r="BI636" s="17"/>
      <c r="BJ636" s="18"/>
      <c r="BK636" s="17"/>
      <c r="BL636" s="18"/>
      <c r="BO636" s="17"/>
      <c r="BP636" s="18"/>
      <c r="BR636" s="18"/>
      <c r="BT636" s="12"/>
    </row>
    <row r="637" ht="15.75" customHeight="1">
      <c r="G637" s="17"/>
      <c r="H637" s="12"/>
      <c r="I637" s="12"/>
      <c r="J637" s="12"/>
      <c r="K637" s="12"/>
      <c r="L637" s="18"/>
      <c r="S637" s="17"/>
      <c r="T637" s="12"/>
      <c r="U637" s="12"/>
      <c r="V637" s="12"/>
      <c r="W637" s="12"/>
      <c r="X637" s="18"/>
      <c r="BI637" s="17"/>
      <c r="BJ637" s="18"/>
      <c r="BK637" s="17"/>
      <c r="BL637" s="18"/>
      <c r="BO637" s="17"/>
      <c r="BP637" s="18"/>
      <c r="BR637" s="18"/>
      <c r="BT637" s="12"/>
    </row>
    <row r="638" ht="15.75" customHeight="1">
      <c r="G638" s="17"/>
      <c r="H638" s="12"/>
      <c r="I638" s="12"/>
      <c r="J638" s="12"/>
      <c r="K638" s="12"/>
      <c r="L638" s="18"/>
      <c r="S638" s="17"/>
      <c r="T638" s="12"/>
      <c r="U638" s="12"/>
      <c r="V638" s="12"/>
      <c r="W638" s="12"/>
      <c r="X638" s="18"/>
      <c r="BI638" s="17"/>
      <c r="BJ638" s="18"/>
      <c r="BK638" s="17"/>
      <c r="BL638" s="18"/>
      <c r="BO638" s="17"/>
      <c r="BP638" s="18"/>
      <c r="BR638" s="18"/>
      <c r="BT638" s="12"/>
    </row>
    <row r="639" ht="15.75" customHeight="1">
      <c r="G639" s="17"/>
      <c r="H639" s="12"/>
      <c r="I639" s="12"/>
      <c r="J639" s="12"/>
      <c r="K639" s="12"/>
      <c r="L639" s="18"/>
      <c r="S639" s="17"/>
      <c r="T639" s="12"/>
      <c r="U639" s="12"/>
      <c r="V639" s="12"/>
      <c r="W639" s="12"/>
      <c r="X639" s="18"/>
      <c r="BI639" s="17"/>
      <c r="BJ639" s="18"/>
      <c r="BK639" s="17"/>
      <c r="BL639" s="18"/>
      <c r="BO639" s="17"/>
      <c r="BP639" s="18"/>
      <c r="BR639" s="18"/>
      <c r="BT639" s="12"/>
    </row>
    <row r="640" ht="15.75" customHeight="1">
      <c r="G640" s="17"/>
      <c r="H640" s="12"/>
      <c r="I640" s="12"/>
      <c r="J640" s="12"/>
      <c r="K640" s="12"/>
      <c r="L640" s="18"/>
      <c r="S640" s="17"/>
      <c r="T640" s="12"/>
      <c r="U640" s="12"/>
      <c r="V640" s="12"/>
      <c r="W640" s="12"/>
      <c r="X640" s="18"/>
      <c r="BI640" s="17"/>
      <c r="BJ640" s="18"/>
      <c r="BK640" s="17"/>
      <c r="BL640" s="18"/>
      <c r="BO640" s="17"/>
      <c r="BP640" s="18"/>
      <c r="BR640" s="18"/>
      <c r="BT640" s="12"/>
    </row>
    <row r="641" ht="15.75" customHeight="1">
      <c r="G641" s="17"/>
      <c r="H641" s="12"/>
      <c r="I641" s="12"/>
      <c r="J641" s="12"/>
      <c r="K641" s="12"/>
      <c r="L641" s="18"/>
      <c r="S641" s="17"/>
      <c r="T641" s="12"/>
      <c r="U641" s="12"/>
      <c r="V641" s="12"/>
      <c r="W641" s="12"/>
      <c r="X641" s="18"/>
      <c r="BI641" s="17"/>
      <c r="BJ641" s="18"/>
      <c r="BK641" s="17"/>
      <c r="BL641" s="18"/>
      <c r="BO641" s="17"/>
      <c r="BP641" s="18"/>
      <c r="BR641" s="18"/>
      <c r="BT641" s="12"/>
    </row>
    <row r="642" ht="15.75" customHeight="1">
      <c r="G642" s="17"/>
      <c r="H642" s="12"/>
      <c r="I642" s="12"/>
      <c r="J642" s="12"/>
      <c r="K642" s="12"/>
      <c r="L642" s="18"/>
      <c r="S642" s="17"/>
      <c r="T642" s="12"/>
      <c r="U642" s="12"/>
      <c r="V642" s="12"/>
      <c r="W642" s="12"/>
      <c r="X642" s="18"/>
      <c r="BI642" s="17"/>
      <c r="BJ642" s="18"/>
      <c r="BK642" s="17"/>
      <c r="BL642" s="18"/>
      <c r="BO642" s="17"/>
      <c r="BP642" s="18"/>
      <c r="BR642" s="18"/>
      <c r="BT642" s="12"/>
    </row>
    <row r="643" ht="15.75" customHeight="1">
      <c r="G643" s="17"/>
      <c r="H643" s="12"/>
      <c r="I643" s="12"/>
      <c r="J643" s="12"/>
      <c r="K643" s="12"/>
      <c r="L643" s="18"/>
      <c r="S643" s="17"/>
      <c r="T643" s="12"/>
      <c r="U643" s="12"/>
      <c r="V643" s="12"/>
      <c r="W643" s="12"/>
      <c r="X643" s="18"/>
      <c r="BI643" s="17"/>
      <c r="BJ643" s="18"/>
      <c r="BK643" s="17"/>
      <c r="BL643" s="18"/>
      <c r="BO643" s="17"/>
      <c r="BP643" s="18"/>
      <c r="BR643" s="18"/>
      <c r="BT643" s="12"/>
    </row>
    <row r="644" ht="15.75" customHeight="1">
      <c r="G644" s="17"/>
      <c r="H644" s="12"/>
      <c r="I644" s="12"/>
      <c r="J644" s="12"/>
      <c r="K644" s="12"/>
      <c r="L644" s="18"/>
      <c r="S644" s="17"/>
      <c r="T644" s="12"/>
      <c r="U644" s="12"/>
      <c r="V644" s="12"/>
      <c r="W644" s="12"/>
      <c r="X644" s="18"/>
      <c r="BI644" s="17"/>
      <c r="BJ644" s="18"/>
      <c r="BK644" s="17"/>
      <c r="BL644" s="18"/>
      <c r="BO644" s="17"/>
      <c r="BP644" s="18"/>
      <c r="BR644" s="18"/>
      <c r="BT644" s="12"/>
    </row>
    <row r="645" ht="15.75" customHeight="1">
      <c r="G645" s="17"/>
      <c r="H645" s="12"/>
      <c r="I645" s="12"/>
      <c r="J645" s="12"/>
      <c r="K645" s="12"/>
      <c r="L645" s="18"/>
      <c r="S645" s="17"/>
      <c r="T645" s="12"/>
      <c r="U645" s="12"/>
      <c r="V645" s="12"/>
      <c r="W645" s="12"/>
      <c r="X645" s="18"/>
      <c r="BI645" s="17"/>
      <c r="BJ645" s="18"/>
      <c r="BK645" s="17"/>
      <c r="BL645" s="18"/>
      <c r="BO645" s="17"/>
      <c r="BP645" s="18"/>
      <c r="BR645" s="18"/>
      <c r="BT645" s="12"/>
    </row>
    <row r="646" ht="15.75" customHeight="1">
      <c r="G646" s="17"/>
      <c r="H646" s="12"/>
      <c r="I646" s="12"/>
      <c r="J646" s="12"/>
      <c r="K646" s="12"/>
      <c r="L646" s="18"/>
      <c r="S646" s="17"/>
      <c r="T646" s="12"/>
      <c r="U646" s="12"/>
      <c r="V646" s="12"/>
      <c r="W646" s="12"/>
      <c r="X646" s="18"/>
      <c r="BI646" s="17"/>
      <c r="BJ646" s="18"/>
      <c r="BK646" s="17"/>
      <c r="BL646" s="18"/>
      <c r="BO646" s="17"/>
      <c r="BP646" s="18"/>
      <c r="BR646" s="18"/>
      <c r="BT646" s="12"/>
    </row>
    <row r="647" ht="15.75" customHeight="1">
      <c r="G647" s="17"/>
      <c r="H647" s="12"/>
      <c r="I647" s="12"/>
      <c r="J647" s="12"/>
      <c r="K647" s="12"/>
      <c r="L647" s="18"/>
      <c r="S647" s="17"/>
      <c r="T647" s="12"/>
      <c r="U647" s="12"/>
      <c r="V647" s="12"/>
      <c r="W647" s="12"/>
      <c r="X647" s="18"/>
      <c r="BI647" s="17"/>
      <c r="BJ647" s="18"/>
      <c r="BK647" s="17"/>
      <c r="BL647" s="18"/>
      <c r="BO647" s="17"/>
      <c r="BP647" s="18"/>
      <c r="BR647" s="18"/>
      <c r="BT647" s="12"/>
    </row>
    <row r="648" ht="15.75" customHeight="1">
      <c r="G648" s="17"/>
      <c r="H648" s="12"/>
      <c r="I648" s="12"/>
      <c r="J648" s="12"/>
      <c r="K648" s="12"/>
      <c r="L648" s="18"/>
      <c r="S648" s="17"/>
      <c r="T648" s="12"/>
      <c r="U648" s="12"/>
      <c r="V648" s="12"/>
      <c r="W648" s="12"/>
      <c r="X648" s="18"/>
      <c r="BI648" s="17"/>
      <c r="BJ648" s="18"/>
      <c r="BK648" s="17"/>
      <c r="BL648" s="18"/>
      <c r="BO648" s="17"/>
      <c r="BP648" s="18"/>
      <c r="BR648" s="18"/>
      <c r="BT648" s="12"/>
    </row>
    <row r="649" ht="15.75" customHeight="1">
      <c r="G649" s="17"/>
      <c r="H649" s="12"/>
      <c r="I649" s="12"/>
      <c r="J649" s="12"/>
      <c r="K649" s="12"/>
      <c r="L649" s="18"/>
      <c r="S649" s="17"/>
      <c r="T649" s="12"/>
      <c r="U649" s="12"/>
      <c r="V649" s="12"/>
      <c r="W649" s="12"/>
      <c r="X649" s="18"/>
      <c r="BI649" s="17"/>
      <c r="BJ649" s="18"/>
      <c r="BK649" s="17"/>
      <c r="BL649" s="18"/>
      <c r="BO649" s="17"/>
      <c r="BP649" s="18"/>
      <c r="BR649" s="18"/>
      <c r="BT649" s="12"/>
    </row>
    <row r="650" ht="15.75" customHeight="1">
      <c r="G650" s="17"/>
      <c r="H650" s="12"/>
      <c r="I650" s="12"/>
      <c r="J650" s="12"/>
      <c r="K650" s="12"/>
      <c r="L650" s="18"/>
      <c r="S650" s="17"/>
      <c r="T650" s="12"/>
      <c r="U650" s="12"/>
      <c r="V650" s="12"/>
      <c r="W650" s="12"/>
      <c r="X650" s="18"/>
      <c r="BI650" s="17"/>
      <c r="BJ650" s="18"/>
      <c r="BK650" s="17"/>
      <c r="BL650" s="18"/>
      <c r="BO650" s="17"/>
      <c r="BP650" s="18"/>
      <c r="BR650" s="18"/>
      <c r="BT650" s="12"/>
    </row>
    <row r="651" ht="15.75" customHeight="1">
      <c r="G651" s="17"/>
      <c r="H651" s="12"/>
      <c r="I651" s="12"/>
      <c r="J651" s="12"/>
      <c r="K651" s="12"/>
      <c r="L651" s="18"/>
      <c r="S651" s="17"/>
      <c r="T651" s="12"/>
      <c r="U651" s="12"/>
      <c r="V651" s="12"/>
      <c r="W651" s="12"/>
      <c r="X651" s="18"/>
      <c r="BI651" s="17"/>
      <c r="BJ651" s="18"/>
      <c r="BK651" s="17"/>
      <c r="BL651" s="18"/>
      <c r="BO651" s="17"/>
      <c r="BP651" s="18"/>
      <c r="BR651" s="18"/>
      <c r="BT651" s="12"/>
    </row>
    <row r="652" ht="15.75" customHeight="1">
      <c r="G652" s="17"/>
      <c r="H652" s="12"/>
      <c r="I652" s="12"/>
      <c r="J652" s="12"/>
      <c r="K652" s="12"/>
      <c r="L652" s="18"/>
      <c r="S652" s="17"/>
      <c r="T652" s="12"/>
      <c r="U652" s="12"/>
      <c r="V652" s="12"/>
      <c r="W652" s="12"/>
      <c r="X652" s="18"/>
      <c r="BI652" s="17"/>
      <c r="BJ652" s="18"/>
      <c r="BK652" s="17"/>
      <c r="BL652" s="18"/>
      <c r="BO652" s="17"/>
      <c r="BP652" s="18"/>
      <c r="BR652" s="18"/>
      <c r="BT652" s="12"/>
    </row>
    <row r="653" ht="15.75" customHeight="1">
      <c r="G653" s="17"/>
      <c r="H653" s="12"/>
      <c r="I653" s="12"/>
      <c r="J653" s="12"/>
      <c r="K653" s="12"/>
      <c r="L653" s="18"/>
      <c r="S653" s="17"/>
      <c r="T653" s="12"/>
      <c r="U653" s="12"/>
      <c r="V653" s="12"/>
      <c r="W653" s="12"/>
      <c r="X653" s="18"/>
      <c r="BI653" s="17"/>
      <c r="BJ653" s="18"/>
      <c r="BK653" s="17"/>
      <c r="BL653" s="18"/>
      <c r="BO653" s="17"/>
      <c r="BP653" s="18"/>
      <c r="BR653" s="18"/>
      <c r="BT653" s="12"/>
    </row>
    <row r="654" ht="15.75" customHeight="1">
      <c r="G654" s="17"/>
      <c r="H654" s="12"/>
      <c r="I654" s="12"/>
      <c r="J654" s="12"/>
      <c r="K654" s="12"/>
      <c r="L654" s="18"/>
      <c r="S654" s="17"/>
      <c r="T654" s="12"/>
      <c r="U654" s="12"/>
      <c r="V654" s="12"/>
      <c r="W654" s="12"/>
      <c r="X654" s="18"/>
      <c r="BI654" s="17"/>
      <c r="BJ654" s="18"/>
      <c r="BK654" s="17"/>
      <c r="BL654" s="18"/>
      <c r="BO654" s="17"/>
      <c r="BP654" s="18"/>
      <c r="BR654" s="18"/>
      <c r="BT654" s="12"/>
    </row>
    <row r="655" ht="15.75" customHeight="1">
      <c r="G655" s="17"/>
      <c r="H655" s="12"/>
      <c r="I655" s="12"/>
      <c r="J655" s="12"/>
      <c r="K655" s="12"/>
      <c r="L655" s="18"/>
      <c r="S655" s="17"/>
      <c r="T655" s="12"/>
      <c r="U655" s="12"/>
      <c r="V655" s="12"/>
      <c r="W655" s="12"/>
      <c r="X655" s="18"/>
      <c r="BI655" s="17"/>
      <c r="BJ655" s="18"/>
      <c r="BK655" s="17"/>
      <c r="BL655" s="18"/>
      <c r="BO655" s="17"/>
      <c r="BP655" s="18"/>
      <c r="BR655" s="18"/>
      <c r="BT655" s="12"/>
    </row>
    <row r="656" ht="15.75" customHeight="1">
      <c r="G656" s="17"/>
      <c r="H656" s="12"/>
      <c r="I656" s="12"/>
      <c r="J656" s="12"/>
      <c r="K656" s="12"/>
      <c r="L656" s="18"/>
      <c r="S656" s="17"/>
      <c r="T656" s="12"/>
      <c r="U656" s="12"/>
      <c r="V656" s="12"/>
      <c r="W656" s="12"/>
      <c r="X656" s="18"/>
      <c r="BI656" s="17"/>
      <c r="BJ656" s="18"/>
      <c r="BK656" s="17"/>
      <c r="BL656" s="18"/>
      <c r="BO656" s="17"/>
      <c r="BP656" s="18"/>
      <c r="BR656" s="18"/>
      <c r="BT656" s="12"/>
    </row>
    <row r="657" ht="15.75" customHeight="1">
      <c r="G657" s="17"/>
      <c r="H657" s="12"/>
      <c r="I657" s="12"/>
      <c r="J657" s="12"/>
      <c r="K657" s="12"/>
      <c r="L657" s="18"/>
      <c r="S657" s="17"/>
      <c r="T657" s="12"/>
      <c r="U657" s="12"/>
      <c r="V657" s="12"/>
      <c r="W657" s="12"/>
      <c r="X657" s="18"/>
      <c r="BI657" s="17"/>
      <c r="BJ657" s="18"/>
      <c r="BK657" s="17"/>
      <c r="BL657" s="18"/>
      <c r="BO657" s="17"/>
      <c r="BP657" s="18"/>
      <c r="BR657" s="18"/>
      <c r="BT657" s="12"/>
    </row>
    <row r="658" ht="15.75" customHeight="1">
      <c r="G658" s="17"/>
      <c r="H658" s="12"/>
      <c r="I658" s="12"/>
      <c r="J658" s="12"/>
      <c r="K658" s="12"/>
      <c r="L658" s="18"/>
      <c r="S658" s="17"/>
      <c r="T658" s="12"/>
      <c r="U658" s="12"/>
      <c r="V658" s="12"/>
      <c r="W658" s="12"/>
      <c r="X658" s="18"/>
      <c r="BI658" s="17"/>
      <c r="BJ658" s="18"/>
      <c r="BK658" s="17"/>
      <c r="BL658" s="18"/>
      <c r="BO658" s="17"/>
      <c r="BP658" s="18"/>
      <c r="BR658" s="18"/>
      <c r="BT658" s="12"/>
    </row>
    <row r="659" ht="15.75" customHeight="1">
      <c r="G659" s="17"/>
      <c r="H659" s="12"/>
      <c r="I659" s="12"/>
      <c r="J659" s="12"/>
      <c r="K659" s="12"/>
      <c r="L659" s="18"/>
      <c r="S659" s="17"/>
      <c r="T659" s="12"/>
      <c r="U659" s="12"/>
      <c r="V659" s="12"/>
      <c r="W659" s="12"/>
      <c r="X659" s="18"/>
      <c r="BI659" s="17"/>
      <c r="BJ659" s="18"/>
      <c r="BK659" s="17"/>
      <c r="BL659" s="18"/>
      <c r="BO659" s="17"/>
      <c r="BP659" s="18"/>
      <c r="BR659" s="18"/>
      <c r="BT659" s="12"/>
    </row>
    <row r="660" ht="15.75" customHeight="1">
      <c r="G660" s="17"/>
      <c r="H660" s="12"/>
      <c r="I660" s="12"/>
      <c r="J660" s="12"/>
      <c r="K660" s="12"/>
      <c r="L660" s="18"/>
      <c r="S660" s="17"/>
      <c r="T660" s="12"/>
      <c r="U660" s="12"/>
      <c r="V660" s="12"/>
      <c r="W660" s="12"/>
      <c r="X660" s="18"/>
      <c r="BI660" s="17"/>
      <c r="BJ660" s="18"/>
      <c r="BK660" s="17"/>
      <c r="BL660" s="18"/>
      <c r="BO660" s="17"/>
      <c r="BP660" s="18"/>
      <c r="BR660" s="18"/>
      <c r="BT660" s="12"/>
    </row>
    <row r="661" ht="15.75" customHeight="1">
      <c r="G661" s="17"/>
      <c r="H661" s="12"/>
      <c r="I661" s="12"/>
      <c r="J661" s="12"/>
      <c r="K661" s="12"/>
      <c r="L661" s="18"/>
      <c r="S661" s="17"/>
      <c r="T661" s="12"/>
      <c r="U661" s="12"/>
      <c r="V661" s="12"/>
      <c r="W661" s="12"/>
      <c r="X661" s="18"/>
      <c r="BI661" s="17"/>
      <c r="BJ661" s="18"/>
      <c r="BK661" s="17"/>
      <c r="BL661" s="18"/>
      <c r="BO661" s="17"/>
      <c r="BP661" s="18"/>
      <c r="BR661" s="18"/>
      <c r="BT661" s="12"/>
    </row>
    <row r="662" ht="15.75" customHeight="1">
      <c r="G662" s="17"/>
      <c r="H662" s="12"/>
      <c r="I662" s="12"/>
      <c r="J662" s="12"/>
      <c r="K662" s="12"/>
      <c r="L662" s="18"/>
      <c r="S662" s="17"/>
      <c r="T662" s="12"/>
      <c r="U662" s="12"/>
      <c r="V662" s="12"/>
      <c r="W662" s="12"/>
      <c r="X662" s="18"/>
      <c r="BI662" s="17"/>
      <c r="BJ662" s="18"/>
      <c r="BK662" s="17"/>
      <c r="BL662" s="18"/>
      <c r="BO662" s="17"/>
      <c r="BP662" s="18"/>
      <c r="BR662" s="18"/>
      <c r="BT662" s="12"/>
    </row>
    <row r="663" ht="15.75" customHeight="1">
      <c r="G663" s="17"/>
      <c r="H663" s="12"/>
      <c r="I663" s="12"/>
      <c r="J663" s="12"/>
      <c r="K663" s="12"/>
      <c r="L663" s="18"/>
      <c r="S663" s="17"/>
      <c r="T663" s="12"/>
      <c r="U663" s="12"/>
      <c r="V663" s="12"/>
      <c r="W663" s="12"/>
      <c r="X663" s="18"/>
      <c r="BI663" s="17"/>
      <c r="BJ663" s="18"/>
      <c r="BK663" s="17"/>
      <c r="BL663" s="18"/>
      <c r="BO663" s="17"/>
      <c r="BP663" s="18"/>
      <c r="BR663" s="18"/>
      <c r="BT663" s="12"/>
    </row>
    <row r="664" ht="15.75" customHeight="1">
      <c r="G664" s="17"/>
      <c r="H664" s="12"/>
      <c r="I664" s="12"/>
      <c r="J664" s="12"/>
      <c r="K664" s="12"/>
      <c r="L664" s="18"/>
      <c r="S664" s="17"/>
      <c r="T664" s="12"/>
      <c r="U664" s="12"/>
      <c r="V664" s="12"/>
      <c r="W664" s="12"/>
      <c r="X664" s="18"/>
      <c r="BI664" s="17"/>
      <c r="BJ664" s="18"/>
      <c r="BK664" s="17"/>
      <c r="BL664" s="18"/>
      <c r="BO664" s="17"/>
      <c r="BP664" s="18"/>
      <c r="BR664" s="18"/>
      <c r="BT664" s="12"/>
    </row>
    <row r="665" ht="15.75" customHeight="1">
      <c r="G665" s="17"/>
      <c r="H665" s="12"/>
      <c r="I665" s="12"/>
      <c r="J665" s="12"/>
      <c r="K665" s="12"/>
      <c r="L665" s="18"/>
      <c r="S665" s="17"/>
      <c r="T665" s="12"/>
      <c r="U665" s="12"/>
      <c r="V665" s="12"/>
      <c r="W665" s="12"/>
      <c r="X665" s="18"/>
      <c r="BI665" s="17"/>
      <c r="BJ665" s="18"/>
      <c r="BK665" s="17"/>
      <c r="BL665" s="18"/>
      <c r="BO665" s="17"/>
      <c r="BP665" s="18"/>
      <c r="BR665" s="18"/>
      <c r="BT665" s="12"/>
    </row>
    <row r="666" ht="15.75" customHeight="1">
      <c r="G666" s="17"/>
      <c r="H666" s="12"/>
      <c r="I666" s="12"/>
      <c r="J666" s="12"/>
      <c r="K666" s="12"/>
      <c r="L666" s="18"/>
      <c r="S666" s="17"/>
      <c r="T666" s="12"/>
      <c r="U666" s="12"/>
      <c r="V666" s="12"/>
      <c r="W666" s="12"/>
      <c r="X666" s="18"/>
      <c r="BI666" s="17"/>
      <c r="BJ666" s="18"/>
      <c r="BK666" s="17"/>
      <c r="BL666" s="18"/>
      <c r="BO666" s="17"/>
      <c r="BP666" s="18"/>
      <c r="BR666" s="18"/>
      <c r="BT666" s="12"/>
    </row>
    <row r="667" ht="15.75" customHeight="1">
      <c r="G667" s="17"/>
      <c r="H667" s="12"/>
      <c r="I667" s="12"/>
      <c r="J667" s="12"/>
      <c r="K667" s="12"/>
      <c r="L667" s="18"/>
      <c r="S667" s="17"/>
      <c r="T667" s="12"/>
      <c r="U667" s="12"/>
      <c r="V667" s="12"/>
      <c r="W667" s="12"/>
      <c r="X667" s="18"/>
      <c r="BI667" s="17"/>
      <c r="BJ667" s="18"/>
      <c r="BK667" s="17"/>
      <c r="BL667" s="18"/>
      <c r="BO667" s="17"/>
      <c r="BP667" s="18"/>
      <c r="BR667" s="18"/>
      <c r="BT667" s="12"/>
    </row>
    <row r="668" ht="15.75" customHeight="1">
      <c r="G668" s="17"/>
      <c r="H668" s="12"/>
      <c r="I668" s="12"/>
      <c r="J668" s="12"/>
      <c r="K668" s="12"/>
      <c r="L668" s="18"/>
      <c r="S668" s="17"/>
      <c r="T668" s="12"/>
      <c r="U668" s="12"/>
      <c r="V668" s="12"/>
      <c r="W668" s="12"/>
      <c r="X668" s="18"/>
      <c r="BI668" s="17"/>
      <c r="BJ668" s="18"/>
      <c r="BK668" s="17"/>
      <c r="BL668" s="18"/>
      <c r="BO668" s="17"/>
      <c r="BP668" s="18"/>
      <c r="BR668" s="18"/>
      <c r="BT668" s="12"/>
    </row>
    <row r="669" ht="15.75" customHeight="1">
      <c r="G669" s="17"/>
      <c r="H669" s="12"/>
      <c r="I669" s="12"/>
      <c r="J669" s="12"/>
      <c r="K669" s="12"/>
      <c r="L669" s="18"/>
      <c r="S669" s="17"/>
      <c r="T669" s="12"/>
      <c r="U669" s="12"/>
      <c r="V669" s="12"/>
      <c r="W669" s="12"/>
      <c r="X669" s="18"/>
      <c r="BI669" s="17"/>
      <c r="BJ669" s="18"/>
      <c r="BK669" s="17"/>
      <c r="BL669" s="18"/>
      <c r="BO669" s="17"/>
      <c r="BP669" s="18"/>
      <c r="BR669" s="18"/>
      <c r="BT669" s="12"/>
    </row>
    <row r="670" ht="15.75" customHeight="1">
      <c r="G670" s="17"/>
      <c r="H670" s="12"/>
      <c r="I670" s="12"/>
      <c r="J670" s="12"/>
      <c r="K670" s="12"/>
      <c r="L670" s="18"/>
      <c r="S670" s="17"/>
      <c r="T670" s="12"/>
      <c r="U670" s="12"/>
      <c r="V670" s="12"/>
      <c r="W670" s="12"/>
      <c r="X670" s="18"/>
      <c r="BI670" s="17"/>
      <c r="BJ670" s="18"/>
      <c r="BK670" s="17"/>
      <c r="BL670" s="18"/>
      <c r="BO670" s="17"/>
      <c r="BP670" s="18"/>
      <c r="BR670" s="18"/>
      <c r="BT670" s="12"/>
    </row>
    <row r="671" ht="15.75" customHeight="1">
      <c r="G671" s="17"/>
      <c r="H671" s="12"/>
      <c r="I671" s="12"/>
      <c r="J671" s="12"/>
      <c r="K671" s="12"/>
      <c r="L671" s="18"/>
      <c r="S671" s="17"/>
      <c r="T671" s="12"/>
      <c r="U671" s="12"/>
      <c r="V671" s="12"/>
      <c r="W671" s="12"/>
      <c r="X671" s="18"/>
      <c r="BI671" s="17"/>
      <c r="BJ671" s="18"/>
      <c r="BK671" s="17"/>
      <c r="BL671" s="18"/>
      <c r="BO671" s="17"/>
      <c r="BP671" s="18"/>
      <c r="BR671" s="18"/>
      <c r="BT671" s="12"/>
    </row>
    <row r="672" ht="15.75" customHeight="1">
      <c r="G672" s="17"/>
      <c r="H672" s="12"/>
      <c r="I672" s="12"/>
      <c r="J672" s="12"/>
      <c r="K672" s="12"/>
      <c r="L672" s="18"/>
      <c r="S672" s="17"/>
      <c r="T672" s="12"/>
      <c r="U672" s="12"/>
      <c r="V672" s="12"/>
      <c r="W672" s="12"/>
      <c r="X672" s="18"/>
      <c r="BI672" s="17"/>
      <c r="BJ672" s="18"/>
      <c r="BK672" s="17"/>
      <c r="BL672" s="18"/>
      <c r="BO672" s="17"/>
      <c r="BP672" s="18"/>
      <c r="BR672" s="18"/>
      <c r="BT672" s="12"/>
    </row>
    <row r="673" ht="15.75" customHeight="1">
      <c r="G673" s="17"/>
      <c r="H673" s="12"/>
      <c r="I673" s="12"/>
      <c r="J673" s="12"/>
      <c r="K673" s="12"/>
      <c r="L673" s="18"/>
      <c r="S673" s="17"/>
      <c r="T673" s="12"/>
      <c r="U673" s="12"/>
      <c r="V673" s="12"/>
      <c r="W673" s="12"/>
      <c r="X673" s="18"/>
      <c r="BI673" s="17"/>
      <c r="BJ673" s="18"/>
      <c r="BK673" s="17"/>
      <c r="BL673" s="18"/>
      <c r="BO673" s="17"/>
      <c r="BP673" s="18"/>
      <c r="BR673" s="18"/>
      <c r="BT673" s="12"/>
    </row>
    <row r="674" ht="15.75" customHeight="1">
      <c r="G674" s="17"/>
      <c r="H674" s="12"/>
      <c r="I674" s="12"/>
      <c r="J674" s="12"/>
      <c r="K674" s="12"/>
      <c r="L674" s="18"/>
      <c r="S674" s="17"/>
      <c r="T674" s="12"/>
      <c r="U674" s="12"/>
      <c r="V674" s="12"/>
      <c r="W674" s="12"/>
      <c r="X674" s="18"/>
      <c r="BI674" s="17"/>
      <c r="BJ674" s="18"/>
      <c r="BK674" s="17"/>
      <c r="BL674" s="18"/>
      <c r="BO674" s="17"/>
      <c r="BP674" s="18"/>
      <c r="BR674" s="18"/>
      <c r="BT674" s="12"/>
    </row>
    <row r="675" ht="15.75" customHeight="1">
      <c r="G675" s="17"/>
      <c r="H675" s="12"/>
      <c r="I675" s="12"/>
      <c r="J675" s="12"/>
      <c r="K675" s="12"/>
      <c r="L675" s="18"/>
      <c r="S675" s="17"/>
      <c r="T675" s="12"/>
      <c r="U675" s="12"/>
      <c r="V675" s="12"/>
      <c r="W675" s="12"/>
      <c r="X675" s="18"/>
      <c r="BI675" s="17"/>
      <c r="BJ675" s="18"/>
      <c r="BK675" s="17"/>
      <c r="BL675" s="18"/>
      <c r="BO675" s="17"/>
      <c r="BP675" s="18"/>
      <c r="BR675" s="18"/>
      <c r="BT675" s="12"/>
    </row>
    <row r="676" ht="15.75" customHeight="1">
      <c r="G676" s="17"/>
      <c r="H676" s="12"/>
      <c r="I676" s="12"/>
      <c r="J676" s="12"/>
      <c r="K676" s="12"/>
      <c r="L676" s="18"/>
      <c r="S676" s="17"/>
      <c r="T676" s="12"/>
      <c r="U676" s="12"/>
      <c r="V676" s="12"/>
      <c r="W676" s="12"/>
      <c r="X676" s="18"/>
      <c r="BI676" s="17"/>
      <c r="BJ676" s="18"/>
      <c r="BK676" s="17"/>
      <c r="BL676" s="18"/>
      <c r="BO676" s="17"/>
      <c r="BP676" s="18"/>
      <c r="BR676" s="18"/>
      <c r="BT676" s="12"/>
    </row>
    <row r="677" ht="15.75" customHeight="1">
      <c r="G677" s="17"/>
      <c r="H677" s="12"/>
      <c r="I677" s="12"/>
      <c r="J677" s="12"/>
      <c r="K677" s="12"/>
      <c r="L677" s="18"/>
      <c r="S677" s="17"/>
      <c r="T677" s="12"/>
      <c r="U677" s="12"/>
      <c r="V677" s="12"/>
      <c r="W677" s="12"/>
      <c r="X677" s="18"/>
      <c r="BI677" s="17"/>
      <c r="BJ677" s="18"/>
      <c r="BK677" s="17"/>
      <c r="BL677" s="18"/>
      <c r="BO677" s="17"/>
      <c r="BP677" s="18"/>
      <c r="BR677" s="18"/>
      <c r="BT677" s="12"/>
    </row>
    <row r="678" ht="15.75" customHeight="1">
      <c r="G678" s="17"/>
      <c r="H678" s="12"/>
      <c r="I678" s="12"/>
      <c r="J678" s="12"/>
      <c r="K678" s="12"/>
      <c r="L678" s="18"/>
      <c r="S678" s="17"/>
      <c r="T678" s="12"/>
      <c r="U678" s="12"/>
      <c r="V678" s="12"/>
      <c r="W678" s="12"/>
      <c r="X678" s="18"/>
      <c r="BI678" s="17"/>
      <c r="BJ678" s="18"/>
      <c r="BK678" s="17"/>
      <c r="BL678" s="18"/>
      <c r="BO678" s="17"/>
      <c r="BP678" s="18"/>
      <c r="BR678" s="18"/>
      <c r="BT678" s="12"/>
    </row>
    <row r="679" ht="15.75" customHeight="1">
      <c r="G679" s="17"/>
      <c r="H679" s="12"/>
      <c r="I679" s="12"/>
      <c r="J679" s="12"/>
      <c r="K679" s="12"/>
      <c r="L679" s="18"/>
      <c r="S679" s="17"/>
      <c r="T679" s="12"/>
      <c r="U679" s="12"/>
      <c r="V679" s="12"/>
      <c r="W679" s="12"/>
      <c r="X679" s="18"/>
      <c r="BI679" s="17"/>
      <c r="BJ679" s="18"/>
      <c r="BK679" s="17"/>
      <c r="BL679" s="18"/>
      <c r="BO679" s="17"/>
      <c r="BP679" s="18"/>
      <c r="BR679" s="18"/>
      <c r="BT679" s="12"/>
    </row>
    <row r="680" ht="15.75" customHeight="1">
      <c r="G680" s="17"/>
      <c r="H680" s="12"/>
      <c r="I680" s="12"/>
      <c r="J680" s="12"/>
      <c r="K680" s="12"/>
      <c r="L680" s="18"/>
      <c r="S680" s="17"/>
      <c r="T680" s="12"/>
      <c r="U680" s="12"/>
      <c r="V680" s="12"/>
      <c r="W680" s="12"/>
      <c r="X680" s="18"/>
      <c r="BI680" s="17"/>
      <c r="BJ680" s="18"/>
      <c r="BK680" s="17"/>
      <c r="BL680" s="18"/>
      <c r="BO680" s="17"/>
      <c r="BP680" s="18"/>
      <c r="BR680" s="18"/>
      <c r="BT680" s="12"/>
    </row>
    <row r="681" ht="15.75" customHeight="1">
      <c r="G681" s="17"/>
      <c r="H681" s="12"/>
      <c r="I681" s="12"/>
      <c r="J681" s="12"/>
      <c r="K681" s="12"/>
      <c r="L681" s="18"/>
      <c r="S681" s="17"/>
      <c r="T681" s="12"/>
      <c r="U681" s="12"/>
      <c r="V681" s="12"/>
      <c r="W681" s="12"/>
      <c r="X681" s="18"/>
      <c r="BI681" s="17"/>
      <c r="BJ681" s="18"/>
      <c r="BK681" s="17"/>
      <c r="BL681" s="18"/>
      <c r="BO681" s="17"/>
      <c r="BP681" s="18"/>
      <c r="BR681" s="18"/>
      <c r="BT681" s="12"/>
    </row>
    <row r="682" ht="15.75" customHeight="1">
      <c r="G682" s="17"/>
      <c r="H682" s="12"/>
      <c r="I682" s="12"/>
      <c r="J682" s="12"/>
      <c r="K682" s="12"/>
      <c r="L682" s="18"/>
      <c r="S682" s="17"/>
      <c r="T682" s="12"/>
      <c r="U682" s="12"/>
      <c r="V682" s="12"/>
      <c r="W682" s="12"/>
      <c r="X682" s="18"/>
      <c r="BI682" s="17"/>
      <c r="BJ682" s="18"/>
      <c r="BK682" s="17"/>
      <c r="BL682" s="18"/>
      <c r="BO682" s="17"/>
      <c r="BP682" s="18"/>
      <c r="BR682" s="18"/>
      <c r="BT682" s="12"/>
    </row>
    <row r="683" ht="15.75" customHeight="1">
      <c r="G683" s="17"/>
      <c r="H683" s="12"/>
      <c r="I683" s="12"/>
      <c r="J683" s="12"/>
      <c r="K683" s="12"/>
      <c r="L683" s="18"/>
      <c r="S683" s="17"/>
      <c r="T683" s="12"/>
      <c r="U683" s="12"/>
      <c r="V683" s="12"/>
      <c r="W683" s="12"/>
      <c r="X683" s="18"/>
      <c r="BI683" s="17"/>
      <c r="BJ683" s="18"/>
      <c r="BK683" s="17"/>
      <c r="BL683" s="18"/>
      <c r="BO683" s="17"/>
      <c r="BP683" s="18"/>
      <c r="BR683" s="18"/>
      <c r="BT683" s="12"/>
    </row>
    <row r="684" ht="15.75" customHeight="1">
      <c r="G684" s="17"/>
      <c r="H684" s="12"/>
      <c r="I684" s="12"/>
      <c r="J684" s="12"/>
      <c r="K684" s="12"/>
      <c r="L684" s="18"/>
      <c r="S684" s="17"/>
      <c r="T684" s="12"/>
      <c r="U684" s="12"/>
      <c r="V684" s="12"/>
      <c r="W684" s="12"/>
      <c r="X684" s="18"/>
      <c r="BI684" s="17"/>
      <c r="BJ684" s="18"/>
      <c r="BK684" s="17"/>
      <c r="BL684" s="18"/>
      <c r="BO684" s="17"/>
      <c r="BP684" s="18"/>
      <c r="BR684" s="18"/>
      <c r="BT684" s="12"/>
    </row>
    <row r="685" ht="15.75" customHeight="1">
      <c r="G685" s="17"/>
      <c r="H685" s="12"/>
      <c r="I685" s="12"/>
      <c r="J685" s="12"/>
      <c r="K685" s="12"/>
      <c r="L685" s="18"/>
      <c r="S685" s="17"/>
      <c r="T685" s="12"/>
      <c r="U685" s="12"/>
      <c r="V685" s="12"/>
      <c r="W685" s="12"/>
      <c r="X685" s="18"/>
      <c r="BI685" s="17"/>
      <c r="BJ685" s="18"/>
      <c r="BK685" s="17"/>
      <c r="BL685" s="18"/>
      <c r="BO685" s="17"/>
      <c r="BP685" s="18"/>
      <c r="BR685" s="18"/>
      <c r="BT685" s="12"/>
    </row>
    <row r="686" ht="15.75" customHeight="1">
      <c r="G686" s="17"/>
      <c r="H686" s="12"/>
      <c r="I686" s="12"/>
      <c r="J686" s="12"/>
      <c r="K686" s="12"/>
      <c r="L686" s="18"/>
      <c r="S686" s="17"/>
      <c r="T686" s="12"/>
      <c r="U686" s="12"/>
      <c r="V686" s="12"/>
      <c r="W686" s="12"/>
      <c r="X686" s="18"/>
      <c r="BI686" s="17"/>
      <c r="BJ686" s="18"/>
      <c r="BK686" s="17"/>
      <c r="BL686" s="18"/>
      <c r="BO686" s="17"/>
      <c r="BP686" s="18"/>
      <c r="BR686" s="18"/>
      <c r="BT686" s="12"/>
    </row>
    <row r="687" ht="15.75" customHeight="1">
      <c r="G687" s="17"/>
      <c r="H687" s="12"/>
      <c r="I687" s="12"/>
      <c r="J687" s="12"/>
      <c r="K687" s="12"/>
      <c r="L687" s="18"/>
      <c r="S687" s="17"/>
      <c r="T687" s="12"/>
      <c r="U687" s="12"/>
      <c r="V687" s="12"/>
      <c r="W687" s="12"/>
      <c r="X687" s="18"/>
      <c r="BI687" s="17"/>
      <c r="BJ687" s="18"/>
      <c r="BK687" s="17"/>
      <c r="BL687" s="18"/>
      <c r="BO687" s="17"/>
      <c r="BP687" s="18"/>
      <c r="BR687" s="18"/>
      <c r="BT687" s="12"/>
    </row>
    <row r="688" ht="15.75" customHeight="1">
      <c r="G688" s="17"/>
      <c r="H688" s="12"/>
      <c r="I688" s="12"/>
      <c r="J688" s="12"/>
      <c r="K688" s="12"/>
      <c r="L688" s="18"/>
      <c r="S688" s="17"/>
      <c r="T688" s="12"/>
      <c r="U688" s="12"/>
      <c r="V688" s="12"/>
      <c r="W688" s="12"/>
      <c r="X688" s="18"/>
      <c r="BI688" s="17"/>
      <c r="BJ688" s="18"/>
      <c r="BK688" s="17"/>
      <c r="BL688" s="18"/>
      <c r="BO688" s="17"/>
      <c r="BP688" s="18"/>
      <c r="BR688" s="18"/>
      <c r="BT688" s="12"/>
    </row>
    <row r="689" ht="15.75" customHeight="1">
      <c r="G689" s="17"/>
      <c r="H689" s="12"/>
      <c r="I689" s="12"/>
      <c r="J689" s="12"/>
      <c r="K689" s="12"/>
      <c r="L689" s="18"/>
      <c r="S689" s="17"/>
      <c r="T689" s="12"/>
      <c r="U689" s="12"/>
      <c r="V689" s="12"/>
      <c r="W689" s="12"/>
      <c r="X689" s="18"/>
      <c r="BI689" s="17"/>
      <c r="BJ689" s="18"/>
      <c r="BK689" s="17"/>
      <c r="BL689" s="18"/>
      <c r="BO689" s="17"/>
      <c r="BP689" s="18"/>
      <c r="BR689" s="18"/>
      <c r="BT689" s="12"/>
    </row>
    <row r="690" ht="15.75" customHeight="1">
      <c r="G690" s="17"/>
      <c r="H690" s="12"/>
      <c r="I690" s="12"/>
      <c r="J690" s="12"/>
      <c r="K690" s="12"/>
      <c r="L690" s="18"/>
      <c r="S690" s="17"/>
      <c r="T690" s="12"/>
      <c r="U690" s="12"/>
      <c r="V690" s="12"/>
      <c r="W690" s="12"/>
      <c r="X690" s="18"/>
      <c r="BI690" s="17"/>
      <c r="BJ690" s="18"/>
      <c r="BK690" s="17"/>
      <c r="BL690" s="18"/>
      <c r="BO690" s="17"/>
      <c r="BP690" s="18"/>
      <c r="BR690" s="18"/>
      <c r="BT690" s="12"/>
    </row>
    <row r="691" ht="15.75" customHeight="1">
      <c r="G691" s="17"/>
      <c r="H691" s="12"/>
      <c r="I691" s="12"/>
      <c r="J691" s="12"/>
      <c r="K691" s="12"/>
      <c r="L691" s="18"/>
      <c r="S691" s="17"/>
      <c r="T691" s="12"/>
      <c r="U691" s="12"/>
      <c r="V691" s="12"/>
      <c r="W691" s="12"/>
      <c r="X691" s="18"/>
      <c r="BI691" s="17"/>
      <c r="BJ691" s="18"/>
      <c r="BK691" s="17"/>
      <c r="BL691" s="18"/>
      <c r="BO691" s="17"/>
      <c r="BP691" s="18"/>
      <c r="BR691" s="18"/>
      <c r="BT691" s="12"/>
    </row>
    <row r="692" ht="15.75" customHeight="1">
      <c r="G692" s="17"/>
      <c r="H692" s="12"/>
      <c r="I692" s="12"/>
      <c r="J692" s="12"/>
      <c r="K692" s="12"/>
      <c r="L692" s="18"/>
      <c r="S692" s="17"/>
      <c r="T692" s="12"/>
      <c r="U692" s="12"/>
      <c r="V692" s="12"/>
      <c r="W692" s="12"/>
      <c r="X692" s="18"/>
      <c r="BI692" s="17"/>
      <c r="BJ692" s="18"/>
      <c r="BK692" s="17"/>
      <c r="BL692" s="18"/>
      <c r="BO692" s="17"/>
      <c r="BP692" s="18"/>
      <c r="BR692" s="18"/>
      <c r="BT692" s="12"/>
    </row>
    <row r="693" ht="15.75" customHeight="1">
      <c r="G693" s="17"/>
      <c r="H693" s="12"/>
      <c r="I693" s="12"/>
      <c r="J693" s="12"/>
      <c r="K693" s="12"/>
      <c r="L693" s="18"/>
      <c r="S693" s="17"/>
      <c r="T693" s="12"/>
      <c r="U693" s="12"/>
      <c r="V693" s="12"/>
      <c r="W693" s="12"/>
      <c r="X693" s="18"/>
      <c r="BI693" s="17"/>
      <c r="BJ693" s="18"/>
      <c r="BK693" s="17"/>
      <c r="BL693" s="18"/>
      <c r="BO693" s="17"/>
      <c r="BP693" s="18"/>
      <c r="BR693" s="18"/>
      <c r="BT693" s="12"/>
    </row>
    <row r="694" ht="15.75" customHeight="1">
      <c r="G694" s="17"/>
      <c r="H694" s="12"/>
      <c r="I694" s="12"/>
      <c r="J694" s="12"/>
      <c r="K694" s="12"/>
      <c r="L694" s="18"/>
      <c r="S694" s="17"/>
      <c r="T694" s="12"/>
      <c r="U694" s="12"/>
      <c r="V694" s="12"/>
      <c r="W694" s="12"/>
      <c r="X694" s="18"/>
      <c r="BI694" s="17"/>
      <c r="BJ694" s="18"/>
      <c r="BK694" s="17"/>
      <c r="BL694" s="18"/>
      <c r="BO694" s="17"/>
      <c r="BP694" s="18"/>
      <c r="BR694" s="18"/>
      <c r="BT694" s="12"/>
    </row>
    <row r="695" ht="15.75" customHeight="1">
      <c r="G695" s="17"/>
      <c r="H695" s="12"/>
      <c r="I695" s="12"/>
      <c r="J695" s="12"/>
      <c r="K695" s="12"/>
      <c r="L695" s="18"/>
      <c r="S695" s="17"/>
      <c r="T695" s="12"/>
      <c r="U695" s="12"/>
      <c r="V695" s="12"/>
      <c r="W695" s="12"/>
      <c r="X695" s="18"/>
      <c r="BI695" s="17"/>
      <c r="BJ695" s="18"/>
      <c r="BK695" s="17"/>
      <c r="BL695" s="18"/>
      <c r="BO695" s="17"/>
      <c r="BP695" s="18"/>
      <c r="BR695" s="18"/>
      <c r="BT695" s="12"/>
    </row>
    <row r="696" ht="15.75" customHeight="1">
      <c r="G696" s="17"/>
      <c r="H696" s="12"/>
      <c r="I696" s="12"/>
      <c r="J696" s="12"/>
      <c r="K696" s="12"/>
      <c r="L696" s="18"/>
      <c r="S696" s="17"/>
      <c r="T696" s="12"/>
      <c r="U696" s="12"/>
      <c r="V696" s="12"/>
      <c r="W696" s="12"/>
      <c r="X696" s="18"/>
      <c r="BI696" s="17"/>
      <c r="BJ696" s="18"/>
      <c r="BK696" s="17"/>
      <c r="BL696" s="18"/>
      <c r="BO696" s="17"/>
      <c r="BP696" s="18"/>
      <c r="BR696" s="18"/>
      <c r="BT696" s="12"/>
    </row>
    <row r="697" ht="15.75" customHeight="1">
      <c r="G697" s="17"/>
      <c r="H697" s="12"/>
      <c r="I697" s="12"/>
      <c r="J697" s="12"/>
      <c r="K697" s="12"/>
      <c r="L697" s="18"/>
      <c r="S697" s="17"/>
      <c r="T697" s="12"/>
      <c r="U697" s="12"/>
      <c r="V697" s="12"/>
      <c r="W697" s="12"/>
      <c r="X697" s="18"/>
      <c r="BI697" s="17"/>
      <c r="BJ697" s="18"/>
      <c r="BK697" s="17"/>
      <c r="BL697" s="18"/>
      <c r="BO697" s="17"/>
      <c r="BP697" s="18"/>
      <c r="BR697" s="18"/>
      <c r="BT697" s="12"/>
    </row>
    <row r="698" ht="15.75" customHeight="1">
      <c r="G698" s="17"/>
      <c r="H698" s="12"/>
      <c r="I698" s="12"/>
      <c r="J698" s="12"/>
      <c r="K698" s="12"/>
      <c r="L698" s="18"/>
      <c r="S698" s="17"/>
      <c r="T698" s="12"/>
      <c r="U698" s="12"/>
      <c r="V698" s="12"/>
      <c r="W698" s="12"/>
      <c r="X698" s="18"/>
      <c r="BI698" s="17"/>
      <c r="BJ698" s="18"/>
      <c r="BK698" s="17"/>
      <c r="BL698" s="18"/>
      <c r="BO698" s="17"/>
      <c r="BP698" s="18"/>
      <c r="BR698" s="18"/>
      <c r="BT698" s="12"/>
    </row>
    <row r="699" ht="15.75" customHeight="1">
      <c r="G699" s="17"/>
      <c r="H699" s="12"/>
      <c r="I699" s="12"/>
      <c r="J699" s="12"/>
      <c r="K699" s="12"/>
      <c r="L699" s="18"/>
      <c r="S699" s="17"/>
      <c r="T699" s="12"/>
      <c r="U699" s="12"/>
      <c r="V699" s="12"/>
      <c r="W699" s="12"/>
      <c r="X699" s="18"/>
      <c r="BI699" s="17"/>
      <c r="BJ699" s="18"/>
      <c r="BK699" s="17"/>
      <c r="BL699" s="18"/>
      <c r="BO699" s="17"/>
      <c r="BP699" s="18"/>
      <c r="BR699" s="18"/>
      <c r="BT699" s="12"/>
    </row>
    <row r="700" ht="15.75" customHeight="1">
      <c r="G700" s="17"/>
      <c r="H700" s="12"/>
      <c r="I700" s="12"/>
      <c r="J700" s="12"/>
      <c r="K700" s="12"/>
      <c r="L700" s="18"/>
      <c r="S700" s="17"/>
      <c r="T700" s="12"/>
      <c r="U700" s="12"/>
      <c r="V700" s="12"/>
      <c r="W700" s="12"/>
      <c r="X700" s="18"/>
      <c r="BI700" s="17"/>
      <c r="BJ700" s="18"/>
      <c r="BK700" s="17"/>
      <c r="BL700" s="18"/>
      <c r="BO700" s="17"/>
      <c r="BP700" s="18"/>
      <c r="BR700" s="18"/>
      <c r="BT700" s="12"/>
    </row>
    <row r="701" ht="15.75" customHeight="1">
      <c r="G701" s="17"/>
      <c r="H701" s="12"/>
      <c r="I701" s="12"/>
      <c r="J701" s="12"/>
      <c r="K701" s="12"/>
      <c r="L701" s="18"/>
      <c r="S701" s="17"/>
      <c r="T701" s="12"/>
      <c r="U701" s="12"/>
      <c r="V701" s="12"/>
      <c r="W701" s="12"/>
      <c r="X701" s="18"/>
      <c r="BI701" s="17"/>
      <c r="BJ701" s="18"/>
      <c r="BK701" s="17"/>
      <c r="BL701" s="18"/>
      <c r="BO701" s="17"/>
      <c r="BP701" s="18"/>
      <c r="BR701" s="18"/>
      <c r="BT701" s="12"/>
    </row>
    <row r="702" ht="15.75" customHeight="1">
      <c r="G702" s="17"/>
      <c r="H702" s="12"/>
      <c r="I702" s="12"/>
      <c r="J702" s="12"/>
      <c r="K702" s="12"/>
      <c r="L702" s="18"/>
      <c r="S702" s="17"/>
      <c r="T702" s="12"/>
      <c r="U702" s="12"/>
      <c r="V702" s="12"/>
      <c r="W702" s="12"/>
      <c r="X702" s="18"/>
      <c r="BI702" s="17"/>
      <c r="BJ702" s="18"/>
      <c r="BK702" s="17"/>
      <c r="BL702" s="18"/>
      <c r="BO702" s="17"/>
      <c r="BP702" s="18"/>
      <c r="BR702" s="18"/>
      <c r="BT702" s="12"/>
    </row>
    <row r="703" ht="15.75" customHeight="1">
      <c r="G703" s="17"/>
      <c r="H703" s="12"/>
      <c r="I703" s="12"/>
      <c r="J703" s="12"/>
      <c r="K703" s="12"/>
      <c r="L703" s="18"/>
      <c r="S703" s="17"/>
      <c r="T703" s="12"/>
      <c r="U703" s="12"/>
      <c r="V703" s="12"/>
      <c r="W703" s="12"/>
      <c r="X703" s="18"/>
      <c r="BI703" s="17"/>
      <c r="BJ703" s="18"/>
      <c r="BK703" s="17"/>
      <c r="BL703" s="18"/>
      <c r="BO703" s="17"/>
      <c r="BP703" s="18"/>
      <c r="BR703" s="18"/>
      <c r="BT703" s="12"/>
    </row>
    <row r="704" ht="15.75" customHeight="1">
      <c r="G704" s="17"/>
      <c r="H704" s="12"/>
      <c r="I704" s="12"/>
      <c r="J704" s="12"/>
      <c r="K704" s="12"/>
      <c r="L704" s="18"/>
      <c r="S704" s="17"/>
      <c r="T704" s="12"/>
      <c r="U704" s="12"/>
      <c r="V704" s="12"/>
      <c r="W704" s="12"/>
      <c r="X704" s="18"/>
      <c r="BI704" s="17"/>
      <c r="BJ704" s="18"/>
      <c r="BK704" s="17"/>
      <c r="BL704" s="18"/>
      <c r="BO704" s="17"/>
      <c r="BP704" s="18"/>
      <c r="BR704" s="18"/>
      <c r="BT704" s="12"/>
    </row>
    <row r="705" ht="15.75" customHeight="1">
      <c r="G705" s="17"/>
      <c r="H705" s="12"/>
      <c r="I705" s="12"/>
      <c r="J705" s="12"/>
      <c r="K705" s="12"/>
      <c r="L705" s="18"/>
      <c r="S705" s="17"/>
      <c r="T705" s="12"/>
      <c r="U705" s="12"/>
      <c r="V705" s="12"/>
      <c r="W705" s="12"/>
      <c r="X705" s="18"/>
      <c r="BI705" s="17"/>
      <c r="BJ705" s="18"/>
      <c r="BK705" s="17"/>
      <c r="BL705" s="18"/>
      <c r="BO705" s="17"/>
      <c r="BP705" s="18"/>
      <c r="BR705" s="18"/>
      <c r="BT705" s="12"/>
    </row>
    <row r="706" ht="15.75" customHeight="1">
      <c r="G706" s="17"/>
      <c r="H706" s="12"/>
      <c r="I706" s="12"/>
      <c r="J706" s="12"/>
      <c r="K706" s="12"/>
      <c r="L706" s="18"/>
      <c r="S706" s="17"/>
      <c r="T706" s="12"/>
      <c r="U706" s="12"/>
      <c r="V706" s="12"/>
      <c r="W706" s="12"/>
      <c r="X706" s="18"/>
      <c r="BI706" s="17"/>
      <c r="BJ706" s="18"/>
      <c r="BK706" s="17"/>
      <c r="BL706" s="18"/>
      <c r="BO706" s="17"/>
      <c r="BP706" s="18"/>
      <c r="BR706" s="18"/>
      <c r="BT706" s="12"/>
    </row>
    <row r="707" ht="15.75" customHeight="1">
      <c r="G707" s="17"/>
      <c r="H707" s="12"/>
      <c r="I707" s="12"/>
      <c r="J707" s="12"/>
      <c r="K707" s="12"/>
      <c r="L707" s="18"/>
      <c r="S707" s="17"/>
      <c r="T707" s="12"/>
      <c r="U707" s="12"/>
      <c r="V707" s="12"/>
      <c r="W707" s="12"/>
      <c r="X707" s="18"/>
      <c r="BI707" s="17"/>
      <c r="BJ707" s="18"/>
      <c r="BK707" s="17"/>
      <c r="BL707" s="18"/>
      <c r="BO707" s="17"/>
      <c r="BP707" s="18"/>
      <c r="BR707" s="18"/>
      <c r="BT707" s="12"/>
    </row>
    <row r="708" ht="15.75" customHeight="1">
      <c r="G708" s="17"/>
      <c r="H708" s="12"/>
      <c r="I708" s="12"/>
      <c r="J708" s="12"/>
      <c r="K708" s="12"/>
      <c r="L708" s="18"/>
      <c r="S708" s="17"/>
      <c r="T708" s="12"/>
      <c r="U708" s="12"/>
      <c r="V708" s="12"/>
      <c r="W708" s="12"/>
      <c r="X708" s="18"/>
      <c r="BI708" s="17"/>
      <c r="BJ708" s="18"/>
      <c r="BK708" s="17"/>
      <c r="BL708" s="18"/>
      <c r="BO708" s="17"/>
      <c r="BP708" s="18"/>
      <c r="BR708" s="18"/>
      <c r="BT708" s="12"/>
    </row>
    <row r="709" ht="15.75" customHeight="1">
      <c r="G709" s="17"/>
      <c r="H709" s="12"/>
      <c r="I709" s="12"/>
      <c r="J709" s="12"/>
      <c r="K709" s="12"/>
      <c r="L709" s="18"/>
      <c r="S709" s="17"/>
      <c r="T709" s="12"/>
      <c r="U709" s="12"/>
      <c r="V709" s="12"/>
      <c r="W709" s="12"/>
      <c r="X709" s="18"/>
      <c r="BI709" s="17"/>
      <c r="BJ709" s="18"/>
      <c r="BK709" s="17"/>
      <c r="BL709" s="18"/>
      <c r="BO709" s="17"/>
      <c r="BP709" s="18"/>
      <c r="BR709" s="18"/>
      <c r="BT709" s="12"/>
    </row>
    <row r="710" ht="15.75" customHeight="1">
      <c r="G710" s="17"/>
      <c r="H710" s="12"/>
      <c r="I710" s="12"/>
      <c r="J710" s="12"/>
      <c r="K710" s="12"/>
      <c r="L710" s="18"/>
      <c r="S710" s="17"/>
      <c r="T710" s="12"/>
      <c r="U710" s="12"/>
      <c r="V710" s="12"/>
      <c r="W710" s="12"/>
      <c r="X710" s="18"/>
      <c r="BI710" s="17"/>
      <c r="BJ710" s="18"/>
      <c r="BK710" s="17"/>
      <c r="BL710" s="18"/>
      <c r="BO710" s="17"/>
      <c r="BP710" s="18"/>
      <c r="BR710" s="18"/>
      <c r="BT710" s="12"/>
    </row>
    <row r="711" ht="15.75" customHeight="1">
      <c r="G711" s="17"/>
      <c r="H711" s="12"/>
      <c r="I711" s="12"/>
      <c r="J711" s="12"/>
      <c r="K711" s="12"/>
      <c r="L711" s="18"/>
      <c r="S711" s="17"/>
      <c r="T711" s="12"/>
      <c r="U711" s="12"/>
      <c r="V711" s="12"/>
      <c r="W711" s="12"/>
      <c r="X711" s="18"/>
      <c r="BI711" s="17"/>
      <c r="BJ711" s="18"/>
      <c r="BK711" s="17"/>
      <c r="BL711" s="18"/>
      <c r="BO711" s="17"/>
      <c r="BP711" s="18"/>
      <c r="BR711" s="18"/>
      <c r="BT711" s="12"/>
    </row>
    <row r="712" ht="15.75" customHeight="1">
      <c r="G712" s="17"/>
      <c r="H712" s="12"/>
      <c r="I712" s="12"/>
      <c r="J712" s="12"/>
      <c r="K712" s="12"/>
      <c r="L712" s="18"/>
      <c r="S712" s="17"/>
      <c r="T712" s="12"/>
      <c r="U712" s="12"/>
      <c r="V712" s="12"/>
      <c r="W712" s="12"/>
      <c r="X712" s="18"/>
      <c r="BI712" s="17"/>
      <c r="BJ712" s="18"/>
      <c r="BK712" s="17"/>
      <c r="BL712" s="18"/>
      <c r="BO712" s="17"/>
      <c r="BP712" s="18"/>
      <c r="BR712" s="18"/>
      <c r="BT712" s="12"/>
    </row>
    <row r="713" ht="15.75" customHeight="1">
      <c r="G713" s="17"/>
      <c r="H713" s="12"/>
      <c r="I713" s="12"/>
      <c r="J713" s="12"/>
      <c r="K713" s="12"/>
      <c r="L713" s="18"/>
      <c r="S713" s="17"/>
      <c r="T713" s="12"/>
      <c r="U713" s="12"/>
      <c r="V713" s="12"/>
      <c r="W713" s="12"/>
      <c r="X713" s="18"/>
      <c r="BI713" s="17"/>
      <c r="BJ713" s="18"/>
      <c r="BK713" s="17"/>
      <c r="BL713" s="18"/>
      <c r="BO713" s="17"/>
      <c r="BP713" s="18"/>
      <c r="BR713" s="18"/>
      <c r="BT713" s="12"/>
    </row>
    <row r="714" ht="15.75" customHeight="1">
      <c r="G714" s="17"/>
      <c r="H714" s="12"/>
      <c r="I714" s="12"/>
      <c r="J714" s="12"/>
      <c r="K714" s="12"/>
      <c r="L714" s="18"/>
      <c r="S714" s="17"/>
      <c r="T714" s="12"/>
      <c r="U714" s="12"/>
      <c r="V714" s="12"/>
      <c r="W714" s="12"/>
      <c r="X714" s="18"/>
      <c r="BI714" s="17"/>
      <c r="BJ714" s="18"/>
      <c r="BK714" s="17"/>
      <c r="BL714" s="18"/>
      <c r="BO714" s="17"/>
      <c r="BP714" s="18"/>
      <c r="BR714" s="18"/>
      <c r="BT714" s="12"/>
    </row>
    <row r="715" ht="15.75" customHeight="1">
      <c r="G715" s="17"/>
      <c r="H715" s="12"/>
      <c r="I715" s="12"/>
      <c r="J715" s="12"/>
      <c r="K715" s="12"/>
      <c r="L715" s="18"/>
      <c r="S715" s="17"/>
      <c r="T715" s="12"/>
      <c r="U715" s="12"/>
      <c r="V715" s="12"/>
      <c r="W715" s="12"/>
      <c r="X715" s="18"/>
      <c r="BI715" s="17"/>
      <c r="BJ715" s="18"/>
      <c r="BK715" s="17"/>
      <c r="BL715" s="18"/>
      <c r="BO715" s="17"/>
      <c r="BP715" s="18"/>
      <c r="BR715" s="18"/>
      <c r="BT715" s="12"/>
    </row>
    <row r="716" ht="15.75" customHeight="1">
      <c r="G716" s="17"/>
      <c r="H716" s="12"/>
      <c r="I716" s="12"/>
      <c r="J716" s="12"/>
      <c r="K716" s="12"/>
      <c r="L716" s="18"/>
      <c r="S716" s="17"/>
      <c r="T716" s="12"/>
      <c r="U716" s="12"/>
      <c r="V716" s="12"/>
      <c r="W716" s="12"/>
      <c r="X716" s="18"/>
      <c r="BI716" s="17"/>
      <c r="BJ716" s="18"/>
      <c r="BK716" s="17"/>
      <c r="BL716" s="18"/>
      <c r="BO716" s="17"/>
      <c r="BP716" s="18"/>
      <c r="BR716" s="18"/>
      <c r="BT716" s="12"/>
    </row>
    <row r="717" ht="15.75" customHeight="1">
      <c r="G717" s="17"/>
      <c r="H717" s="12"/>
      <c r="I717" s="12"/>
      <c r="J717" s="12"/>
      <c r="K717" s="12"/>
      <c r="L717" s="18"/>
      <c r="S717" s="17"/>
      <c r="T717" s="12"/>
      <c r="U717" s="12"/>
      <c r="V717" s="12"/>
      <c r="W717" s="12"/>
      <c r="X717" s="18"/>
      <c r="BI717" s="17"/>
      <c r="BJ717" s="18"/>
      <c r="BK717" s="17"/>
      <c r="BL717" s="18"/>
      <c r="BO717" s="17"/>
      <c r="BP717" s="18"/>
      <c r="BR717" s="18"/>
      <c r="BT717" s="12"/>
    </row>
    <row r="718" ht="15.75" customHeight="1">
      <c r="G718" s="17"/>
      <c r="H718" s="12"/>
      <c r="I718" s="12"/>
      <c r="J718" s="12"/>
      <c r="K718" s="12"/>
      <c r="L718" s="18"/>
      <c r="S718" s="17"/>
      <c r="T718" s="12"/>
      <c r="U718" s="12"/>
      <c r="V718" s="12"/>
      <c r="W718" s="12"/>
      <c r="X718" s="18"/>
      <c r="BI718" s="17"/>
      <c r="BJ718" s="18"/>
      <c r="BK718" s="17"/>
      <c r="BL718" s="18"/>
      <c r="BO718" s="17"/>
      <c r="BP718" s="18"/>
      <c r="BR718" s="18"/>
      <c r="BT718" s="12"/>
    </row>
    <row r="719" ht="15.75" customHeight="1">
      <c r="G719" s="17"/>
      <c r="H719" s="12"/>
      <c r="I719" s="12"/>
      <c r="J719" s="12"/>
      <c r="K719" s="12"/>
      <c r="L719" s="18"/>
      <c r="S719" s="17"/>
      <c r="T719" s="12"/>
      <c r="U719" s="12"/>
      <c r="V719" s="12"/>
      <c r="W719" s="12"/>
      <c r="X719" s="18"/>
      <c r="BI719" s="17"/>
      <c r="BJ719" s="18"/>
      <c r="BK719" s="17"/>
      <c r="BL719" s="18"/>
      <c r="BO719" s="17"/>
      <c r="BP719" s="18"/>
      <c r="BR719" s="18"/>
      <c r="BT719" s="12"/>
    </row>
    <row r="720" ht="15.75" customHeight="1">
      <c r="G720" s="17"/>
      <c r="H720" s="12"/>
      <c r="I720" s="12"/>
      <c r="J720" s="12"/>
      <c r="K720" s="12"/>
      <c r="L720" s="18"/>
      <c r="S720" s="17"/>
      <c r="T720" s="12"/>
      <c r="U720" s="12"/>
      <c r="V720" s="12"/>
      <c r="W720" s="12"/>
      <c r="X720" s="18"/>
      <c r="BI720" s="17"/>
      <c r="BJ720" s="18"/>
      <c r="BK720" s="17"/>
      <c r="BL720" s="18"/>
      <c r="BO720" s="17"/>
      <c r="BP720" s="18"/>
      <c r="BR720" s="18"/>
      <c r="BT720" s="12"/>
    </row>
    <row r="721" ht="15.75" customHeight="1">
      <c r="G721" s="17"/>
      <c r="H721" s="12"/>
      <c r="I721" s="12"/>
      <c r="J721" s="12"/>
      <c r="K721" s="12"/>
      <c r="L721" s="18"/>
      <c r="S721" s="17"/>
      <c r="T721" s="12"/>
      <c r="U721" s="12"/>
      <c r="V721" s="12"/>
      <c r="W721" s="12"/>
      <c r="X721" s="18"/>
      <c r="BI721" s="17"/>
      <c r="BJ721" s="18"/>
      <c r="BK721" s="17"/>
      <c r="BL721" s="18"/>
      <c r="BO721" s="17"/>
      <c r="BP721" s="18"/>
      <c r="BR721" s="18"/>
      <c r="BT721" s="12"/>
    </row>
    <row r="722" ht="15.75" customHeight="1">
      <c r="G722" s="17"/>
      <c r="H722" s="12"/>
      <c r="I722" s="12"/>
      <c r="J722" s="12"/>
      <c r="K722" s="12"/>
      <c r="L722" s="18"/>
      <c r="S722" s="17"/>
      <c r="T722" s="12"/>
      <c r="U722" s="12"/>
      <c r="V722" s="12"/>
      <c r="W722" s="12"/>
      <c r="X722" s="18"/>
      <c r="BI722" s="17"/>
      <c r="BJ722" s="18"/>
      <c r="BK722" s="17"/>
      <c r="BL722" s="18"/>
      <c r="BO722" s="17"/>
      <c r="BP722" s="18"/>
      <c r="BR722" s="18"/>
      <c r="BT722" s="12"/>
    </row>
    <row r="723" ht="15.75" customHeight="1">
      <c r="G723" s="17"/>
      <c r="H723" s="12"/>
      <c r="I723" s="12"/>
      <c r="J723" s="12"/>
      <c r="K723" s="12"/>
      <c r="L723" s="18"/>
      <c r="S723" s="17"/>
      <c r="T723" s="12"/>
      <c r="U723" s="12"/>
      <c r="V723" s="12"/>
      <c r="W723" s="12"/>
      <c r="X723" s="18"/>
      <c r="BI723" s="17"/>
      <c r="BJ723" s="18"/>
      <c r="BK723" s="17"/>
      <c r="BL723" s="18"/>
      <c r="BO723" s="17"/>
      <c r="BP723" s="18"/>
      <c r="BR723" s="18"/>
      <c r="BT723" s="12"/>
    </row>
    <row r="724" ht="15.75" customHeight="1">
      <c r="G724" s="17"/>
      <c r="H724" s="12"/>
      <c r="I724" s="12"/>
      <c r="J724" s="12"/>
      <c r="K724" s="12"/>
      <c r="L724" s="18"/>
      <c r="S724" s="17"/>
      <c r="T724" s="12"/>
      <c r="U724" s="12"/>
      <c r="V724" s="12"/>
      <c r="W724" s="12"/>
      <c r="X724" s="18"/>
      <c r="BI724" s="17"/>
      <c r="BJ724" s="18"/>
      <c r="BK724" s="17"/>
      <c r="BL724" s="18"/>
      <c r="BO724" s="17"/>
      <c r="BP724" s="18"/>
      <c r="BR724" s="18"/>
      <c r="BT724" s="12"/>
    </row>
    <row r="725" ht="15.75" customHeight="1">
      <c r="G725" s="17"/>
      <c r="H725" s="12"/>
      <c r="I725" s="12"/>
      <c r="J725" s="12"/>
      <c r="K725" s="12"/>
      <c r="L725" s="18"/>
      <c r="S725" s="17"/>
      <c r="T725" s="12"/>
      <c r="U725" s="12"/>
      <c r="V725" s="12"/>
      <c r="W725" s="12"/>
      <c r="X725" s="18"/>
      <c r="BI725" s="17"/>
      <c r="BJ725" s="18"/>
      <c r="BK725" s="17"/>
      <c r="BL725" s="18"/>
      <c r="BO725" s="17"/>
      <c r="BP725" s="18"/>
      <c r="BR725" s="18"/>
      <c r="BT725" s="12"/>
    </row>
    <row r="726" ht="15.75" customHeight="1">
      <c r="G726" s="17"/>
      <c r="H726" s="12"/>
      <c r="I726" s="12"/>
      <c r="J726" s="12"/>
      <c r="K726" s="12"/>
      <c r="L726" s="18"/>
      <c r="S726" s="17"/>
      <c r="T726" s="12"/>
      <c r="U726" s="12"/>
      <c r="V726" s="12"/>
      <c r="W726" s="12"/>
      <c r="X726" s="18"/>
      <c r="BI726" s="17"/>
      <c r="BJ726" s="18"/>
      <c r="BK726" s="17"/>
      <c r="BL726" s="18"/>
      <c r="BO726" s="17"/>
      <c r="BP726" s="18"/>
      <c r="BR726" s="18"/>
      <c r="BT726" s="12"/>
    </row>
    <row r="727" ht="15.75" customHeight="1">
      <c r="G727" s="17"/>
      <c r="H727" s="12"/>
      <c r="I727" s="12"/>
      <c r="J727" s="12"/>
      <c r="K727" s="12"/>
      <c r="L727" s="18"/>
      <c r="S727" s="17"/>
      <c r="T727" s="12"/>
      <c r="U727" s="12"/>
      <c r="V727" s="12"/>
      <c r="W727" s="12"/>
      <c r="X727" s="18"/>
      <c r="BI727" s="17"/>
      <c r="BJ727" s="18"/>
      <c r="BK727" s="17"/>
      <c r="BL727" s="18"/>
      <c r="BO727" s="17"/>
      <c r="BP727" s="18"/>
      <c r="BR727" s="18"/>
      <c r="BT727" s="12"/>
    </row>
    <row r="728" ht="15.75" customHeight="1">
      <c r="G728" s="17"/>
      <c r="H728" s="12"/>
      <c r="I728" s="12"/>
      <c r="J728" s="12"/>
      <c r="K728" s="12"/>
      <c r="L728" s="18"/>
      <c r="S728" s="17"/>
      <c r="T728" s="12"/>
      <c r="U728" s="12"/>
      <c r="V728" s="12"/>
      <c r="W728" s="12"/>
      <c r="X728" s="18"/>
      <c r="BI728" s="17"/>
      <c r="BJ728" s="18"/>
      <c r="BK728" s="17"/>
      <c r="BL728" s="18"/>
      <c r="BO728" s="17"/>
      <c r="BP728" s="18"/>
      <c r="BR728" s="18"/>
      <c r="BT728" s="12"/>
    </row>
    <row r="729" ht="15.75" customHeight="1">
      <c r="G729" s="17"/>
      <c r="H729" s="12"/>
      <c r="I729" s="12"/>
      <c r="J729" s="12"/>
      <c r="K729" s="12"/>
      <c r="L729" s="18"/>
      <c r="S729" s="17"/>
      <c r="T729" s="12"/>
      <c r="U729" s="12"/>
      <c r="V729" s="12"/>
      <c r="W729" s="12"/>
      <c r="X729" s="18"/>
      <c r="BI729" s="17"/>
      <c r="BJ729" s="18"/>
      <c r="BK729" s="17"/>
      <c r="BL729" s="18"/>
      <c r="BO729" s="17"/>
      <c r="BP729" s="18"/>
      <c r="BR729" s="18"/>
      <c r="BT729" s="12"/>
    </row>
    <row r="730" ht="15.75" customHeight="1">
      <c r="G730" s="17"/>
      <c r="H730" s="12"/>
      <c r="I730" s="12"/>
      <c r="J730" s="12"/>
      <c r="K730" s="12"/>
      <c r="L730" s="18"/>
      <c r="S730" s="17"/>
      <c r="T730" s="12"/>
      <c r="U730" s="12"/>
      <c r="V730" s="12"/>
      <c r="W730" s="12"/>
      <c r="X730" s="18"/>
      <c r="BI730" s="17"/>
      <c r="BJ730" s="18"/>
      <c r="BK730" s="17"/>
      <c r="BL730" s="18"/>
      <c r="BO730" s="17"/>
      <c r="BP730" s="18"/>
      <c r="BR730" s="18"/>
      <c r="BT730" s="12"/>
    </row>
    <row r="731" ht="15.75" customHeight="1">
      <c r="G731" s="17"/>
      <c r="H731" s="12"/>
      <c r="I731" s="12"/>
      <c r="J731" s="12"/>
      <c r="K731" s="12"/>
      <c r="L731" s="18"/>
      <c r="S731" s="17"/>
      <c r="T731" s="12"/>
      <c r="U731" s="12"/>
      <c r="V731" s="12"/>
      <c r="W731" s="12"/>
      <c r="X731" s="18"/>
      <c r="BI731" s="17"/>
      <c r="BJ731" s="18"/>
      <c r="BK731" s="17"/>
      <c r="BL731" s="18"/>
      <c r="BO731" s="17"/>
      <c r="BP731" s="18"/>
      <c r="BR731" s="18"/>
      <c r="BT731" s="12"/>
    </row>
    <row r="732" ht="15.75" customHeight="1">
      <c r="G732" s="17"/>
      <c r="H732" s="12"/>
      <c r="I732" s="12"/>
      <c r="J732" s="12"/>
      <c r="K732" s="12"/>
      <c r="L732" s="18"/>
      <c r="S732" s="17"/>
      <c r="T732" s="12"/>
      <c r="U732" s="12"/>
      <c r="V732" s="12"/>
      <c r="W732" s="12"/>
      <c r="X732" s="18"/>
      <c r="BI732" s="17"/>
      <c r="BJ732" s="18"/>
      <c r="BK732" s="17"/>
      <c r="BL732" s="18"/>
      <c r="BO732" s="17"/>
      <c r="BP732" s="18"/>
      <c r="BR732" s="18"/>
      <c r="BT732" s="12"/>
    </row>
    <row r="733" ht="15.75" customHeight="1">
      <c r="G733" s="17"/>
      <c r="H733" s="12"/>
      <c r="I733" s="12"/>
      <c r="J733" s="12"/>
      <c r="K733" s="12"/>
      <c r="L733" s="18"/>
      <c r="S733" s="17"/>
      <c r="T733" s="12"/>
      <c r="U733" s="12"/>
      <c r="V733" s="12"/>
      <c r="W733" s="12"/>
      <c r="X733" s="18"/>
      <c r="BI733" s="17"/>
      <c r="BJ733" s="18"/>
      <c r="BK733" s="17"/>
      <c r="BL733" s="18"/>
      <c r="BO733" s="17"/>
      <c r="BP733" s="18"/>
      <c r="BR733" s="18"/>
      <c r="BT733" s="12"/>
    </row>
    <row r="734" ht="15.75" customHeight="1">
      <c r="G734" s="17"/>
      <c r="H734" s="12"/>
      <c r="I734" s="12"/>
      <c r="J734" s="12"/>
      <c r="K734" s="12"/>
      <c r="L734" s="18"/>
      <c r="S734" s="17"/>
      <c r="T734" s="12"/>
      <c r="U734" s="12"/>
      <c r="V734" s="12"/>
      <c r="W734" s="12"/>
      <c r="X734" s="18"/>
      <c r="BI734" s="17"/>
      <c r="BJ734" s="18"/>
      <c r="BK734" s="17"/>
      <c r="BL734" s="18"/>
      <c r="BO734" s="17"/>
      <c r="BP734" s="18"/>
      <c r="BR734" s="18"/>
      <c r="BT734" s="12"/>
    </row>
    <row r="735" ht="15.75" customHeight="1">
      <c r="G735" s="17"/>
      <c r="H735" s="12"/>
      <c r="I735" s="12"/>
      <c r="J735" s="12"/>
      <c r="K735" s="12"/>
      <c r="L735" s="18"/>
      <c r="S735" s="17"/>
      <c r="T735" s="12"/>
      <c r="U735" s="12"/>
      <c r="V735" s="12"/>
      <c r="W735" s="12"/>
      <c r="X735" s="18"/>
      <c r="BI735" s="17"/>
      <c r="BJ735" s="18"/>
      <c r="BK735" s="17"/>
      <c r="BL735" s="18"/>
      <c r="BO735" s="17"/>
      <c r="BP735" s="18"/>
      <c r="BR735" s="18"/>
      <c r="BT735" s="12"/>
    </row>
    <row r="736" ht="15.75" customHeight="1">
      <c r="G736" s="17"/>
      <c r="H736" s="12"/>
      <c r="I736" s="12"/>
      <c r="J736" s="12"/>
      <c r="K736" s="12"/>
      <c r="L736" s="18"/>
      <c r="S736" s="17"/>
      <c r="T736" s="12"/>
      <c r="U736" s="12"/>
      <c r="V736" s="12"/>
      <c r="W736" s="12"/>
      <c r="X736" s="18"/>
      <c r="BI736" s="17"/>
      <c r="BJ736" s="18"/>
      <c r="BK736" s="17"/>
      <c r="BL736" s="18"/>
      <c r="BO736" s="17"/>
      <c r="BP736" s="18"/>
      <c r="BR736" s="18"/>
      <c r="BT736" s="12"/>
    </row>
    <row r="737" ht="15.75" customHeight="1">
      <c r="G737" s="17"/>
      <c r="H737" s="12"/>
      <c r="I737" s="12"/>
      <c r="J737" s="12"/>
      <c r="K737" s="12"/>
      <c r="L737" s="18"/>
      <c r="S737" s="17"/>
      <c r="T737" s="12"/>
      <c r="U737" s="12"/>
      <c r="V737" s="12"/>
      <c r="W737" s="12"/>
      <c r="X737" s="18"/>
      <c r="BI737" s="17"/>
      <c r="BJ737" s="18"/>
      <c r="BK737" s="17"/>
      <c r="BL737" s="18"/>
      <c r="BO737" s="17"/>
      <c r="BP737" s="18"/>
      <c r="BR737" s="18"/>
      <c r="BT737" s="12"/>
    </row>
    <row r="738" ht="15.75" customHeight="1">
      <c r="G738" s="17"/>
      <c r="H738" s="12"/>
      <c r="I738" s="12"/>
      <c r="J738" s="12"/>
      <c r="K738" s="12"/>
      <c r="L738" s="18"/>
      <c r="S738" s="17"/>
      <c r="T738" s="12"/>
      <c r="U738" s="12"/>
      <c r="V738" s="12"/>
      <c r="W738" s="12"/>
      <c r="X738" s="18"/>
      <c r="BI738" s="17"/>
      <c r="BJ738" s="18"/>
      <c r="BK738" s="17"/>
      <c r="BL738" s="18"/>
      <c r="BO738" s="17"/>
      <c r="BP738" s="18"/>
      <c r="BR738" s="18"/>
      <c r="BT738" s="12"/>
    </row>
    <row r="739" ht="15.75" customHeight="1">
      <c r="G739" s="17"/>
      <c r="H739" s="12"/>
      <c r="I739" s="12"/>
      <c r="J739" s="12"/>
      <c r="K739" s="12"/>
      <c r="L739" s="18"/>
      <c r="S739" s="17"/>
      <c r="T739" s="12"/>
      <c r="U739" s="12"/>
      <c r="V739" s="12"/>
      <c r="W739" s="12"/>
      <c r="X739" s="18"/>
      <c r="BI739" s="17"/>
      <c r="BJ739" s="18"/>
      <c r="BK739" s="17"/>
      <c r="BL739" s="18"/>
      <c r="BO739" s="17"/>
      <c r="BP739" s="18"/>
      <c r="BR739" s="18"/>
      <c r="BT739" s="12"/>
    </row>
    <row r="740" ht="15.75" customHeight="1">
      <c r="G740" s="17"/>
      <c r="H740" s="12"/>
      <c r="I740" s="12"/>
      <c r="J740" s="12"/>
      <c r="K740" s="12"/>
      <c r="L740" s="18"/>
      <c r="S740" s="17"/>
      <c r="T740" s="12"/>
      <c r="U740" s="12"/>
      <c r="V740" s="12"/>
      <c r="W740" s="12"/>
      <c r="X740" s="18"/>
      <c r="BI740" s="17"/>
      <c r="BJ740" s="18"/>
      <c r="BK740" s="17"/>
      <c r="BL740" s="18"/>
      <c r="BO740" s="17"/>
      <c r="BP740" s="18"/>
      <c r="BR740" s="18"/>
      <c r="BT740" s="12"/>
    </row>
    <row r="741" ht="15.75" customHeight="1">
      <c r="G741" s="17"/>
      <c r="H741" s="12"/>
      <c r="I741" s="12"/>
      <c r="J741" s="12"/>
      <c r="K741" s="12"/>
      <c r="L741" s="18"/>
      <c r="S741" s="17"/>
      <c r="T741" s="12"/>
      <c r="U741" s="12"/>
      <c r="V741" s="12"/>
      <c r="W741" s="12"/>
      <c r="X741" s="18"/>
      <c r="BI741" s="17"/>
      <c r="BJ741" s="18"/>
      <c r="BK741" s="17"/>
      <c r="BL741" s="18"/>
      <c r="BO741" s="17"/>
      <c r="BP741" s="18"/>
      <c r="BR741" s="18"/>
      <c r="BT741" s="12"/>
    </row>
    <row r="742" ht="15.75" customHeight="1">
      <c r="G742" s="17"/>
      <c r="H742" s="12"/>
      <c r="I742" s="12"/>
      <c r="J742" s="12"/>
      <c r="K742" s="12"/>
      <c r="L742" s="18"/>
      <c r="S742" s="17"/>
      <c r="T742" s="12"/>
      <c r="U742" s="12"/>
      <c r="V742" s="12"/>
      <c r="W742" s="12"/>
      <c r="X742" s="18"/>
      <c r="BI742" s="17"/>
      <c r="BJ742" s="18"/>
      <c r="BK742" s="17"/>
      <c r="BL742" s="18"/>
      <c r="BO742" s="17"/>
      <c r="BP742" s="18"/>
      <c r="BR742" s="18"/>
      <c r="BT742" s="12"/>
    </row>
    <row r="743" ht="15.75" customHeight="1">
      <c r="G743" s="17"/>
      <c r="H743" s="12"/>
      <c r="I743" s="12"/>
      <c r="J743" s="12"/>
      <c r="K743" s="12"/>
      <c r="L743" s="18"/>
      <c r="S743" s="17"/>
      <c r="T743" s="12"/>
      <c r="U743" s="12"/>
      <c r="V743" s="12"/>
      <c r="W743" s="12"/>
      <c r="X743" s="18"/>
      <c r="BI743" s="17"/>
      <c r="BJ743" s="18"/>
      <c r="BK743" s="17"/>
      <c r="BL743" s="18"/>
      <c r="BO743" s="17"/>
      <c r="BP743" s="18"/>
      <c r="BR743" s="18"/>
      <c r="BT743" s="12"/>
    </row>
    <row r="744" ht="15.75" customHeight="1">
      <c r="G744" s="17"/>
      <c r="H744" s="12"/>
      <c r="I744" s="12"/>
      <c r="J744" s="12"/>
      <c r="K744" s="12"/>
      <c r="L744" s="18"/>
      <c r="S744" s="17"/>
      <c r="T744" s="12"/>
      <c r="U744" s="12"/>
      <c r="V744" s="12"/>
      <c r="W744" s="12"/>
      <c r="X744" s="18"/>
      <c r="BI744" s="17"/>
      <c r="BJ744" s="18"/>
      <c r="BK744" s="17"/>
      <c r="BL744" s="18"/>
      <c r="BO744" s="17"/>
      <c r="BP744" s="18"/>
      <c r="BR744" s="18"/>
      <c r="BT744" s="12"/>
    </row>
    <row r="745" ht="15.75" customHeight="1">
      <c r="G745" s="17"/>
      <c r="H745" s="12"/>
      <c r="I745" s="12"/>
      <c r="J745" s="12"/>
      <c r="K745" s="12"/>
      <c r="L745" s="18"/>
      <c r="S745" s="17"/>
      <c r="T745" s="12"/>
      <c r="U745" s="12"/>
      <c r="V745" s="12"/>
      <c r="W745" s="12"/>
      <c r="X745" s="18"/>
      <c r="BI745" s="17"/>
      <c r="BJ745" s="18"/>
      <c r="BK745" s="17"/>
      <c r="BL745" s="18"/>
      <c r="BO745" s="17"/>
      <c r="BP745" s="18"/>
      <c r="BR745" s="18"/>
      <c r="BT745" s="12"/>
    </row>
    <row r="746" ht="15.75" customHeight="1">
      <c r="G746" s="17"/>
      <c r="H746" s="12"/>
      <c r="I746" s="12"/>
      <c r="J746" s="12"/>
      <c r="K746" s="12"/>
      <c r="L746" s="18"/>
      <c r="S746" s="17"/>
      <c r="T746" s="12"/>
      <c r="U746" s="12"/>
      <c r="V746" s="12"/>
      <c r="W746" s="12"/>
      <c r="X746" s="18"/>
      <c r="BI746" s="17"/>
      <c r="BJ746" s="18"/>
      <c r="BK746" s="17"/>
      <c r="BL746" s="18"/>
      <c r="BO746" s="17"/>
      <c r="BP746" s="18"/>
      <c r="BR746" s="18"/>
      <c r="BT746" s="12"/>
    </row>
    <row r="747" ht="15.75" customHeight="1">
      <c r="G747" s="17"/>
      <c r="H747" s="12"/>
      <c r="I747" s="12"/>
      <c r="J747" s="12"/>
      <c r="K747" s="12"/>
      <c r="L747" s="18"/>
      <c r="S747" s="17"/>
      <c r="T747" s="12"/>
      <c r="U747" s="12"/>
      <c r="V747" s="12"/>
      <c r="W747" s="12"/>
      <c r="X747" s="18"/>
      <c r="BI747" s="17"/>
      <c r="BJ747" s="18"/>
      <c r="BK747" s="17"/>
      <c r="BL747" s="18"/>
      <c r="BO747" s="17"/>
      <c r="BP747" s="18"/>
      <c r="BR747" s="18"/>
      <c r="BT747" s="12"/>
    </row>
    <row r="748" ht="15.75" customHeight="1">
      <c r="G748" s="17"/>
      <c r="H748" s="12"/>
      <c r="I748" s="12"/>
      <c r="J748" s="12"/>
      <c r="K748" s="12"/>
      <c r="L748" s="18"/>
      <c r="S748" s="17"/>
      <c r="T748" s="12"/>
      <c r="U748" s="12"/>
      <c r="V748" s="12"/>
      <c r="W748" s="12"/>
      <c r="X748" s="18"/>
      <c r="BI748" s="17"/>
      <c r="BJ748" s="18"/>
      <c r="BK748" s="17"/>
      <c r="BL748" s="18"/>
      <c r="BO748" s="17"/>
      <c r="BP748" s="18"/>
      <c r="BR748" s="18"/>
      <c r="BT748" s="12"/>
    </row>
    <row r="749" ht="15.75" customHeight="1">
      <c r="G749" s="17"/>
      <c r="H749" s="12"/>
      <c r="I749" s="12"/>
      <c r="J749" s="12"/>
      <c r="K749" s="12"/>
      <c r="L749" s="18"/>
      <c r="S749" s="17"/>
      <c r="T749" s="12"/>
      <c r="U749" s="12"/>
      <c r="V749" s="12"/>
      <c r="W749" s="12"/>
      <c r="X749" s="18"/>
      <c r="BI749" s="17"/>
      <c r="BJ749" s="18"/>
      <c r="BK749" s="17"/>
      <c r="BL749" s="18"/>
      <c r="BO749" s="17"/>
      <c r="BP749" s="18"/>
      <c r="BR749" s="18"/>
      <c r="BT749" s="12"/>
    </row>
    <row r="750" ht="15.75" customHeight="1">
      <c r="G750" s="17"/>
      <c r="H750" s="12"/>
      <c r="I750" s="12"/>
      <c r="J750" s="12"/>
      <c r="K750" s="12"/>
      <c r="L750" s="18"/>
      <c r="S750" s="17"/>
      <c r="T750" s="12"/>
      <c r="U750" s="12"/>
      <c r="V750" s="12"/>
      <c r="W750" s="12"/>
      <c r="X750" s="18"/>
      <c r="BI750" s="17"/>
      <c r="BJ750" s="18"/>
      <c r="BK750" s="17"/>
      <c r="BL750" s="18"/>
      <c r="BO750" s="17"/>
      <c r="BP750" s="18"/>
      <c r="BR750" s="18"/>
      <c r="BT750" s="12"/>
    </row>
    <row r="751" ht="15.75" customHeight="1">
      <c r="G751" s="17"/>
      <c r="H751" s="12"/>
      <c r="I751" s="12"/>
      <c r="J751" s="12"/>
      <c r="K751" s="12"/>
      <c r="L751" s="18"/>
      <c r="S751" s="17"/>
      <c r="T751" s="12"/>
      <c r="U751" s="12"/>
      <c r="V751" s="12"/>
      <c r="W751" s="12"/>
      <c r="X751" s="18"/>
      <c r="BI751" s="17"/>
      <c r="BJ751" s="18"/>
      <c r="BK751" s="17"/>
      <c r="BL751" s="18"/>
      <c r="BO751" s="17"/>
      <c r="BP751" s="18"/>
      <c r="BR751" s="18"/>
      <c r="BT751" s="12"/>
    </row>
    <row r="752" ht="15.75" customHeight="1">
      <c r="G752" s="17"/>
      <c r="H752" s="12"/>
      <c r="I752" s="12"/>
      <c r="J752" s="12"/>
      <c r="K752" s="12"/>
      <c r="L752" s="18"/>
      <c r="S752" s="17"/>
      <c r="T752" s="12"/>
      <c r="U752" s="12"/>
      <c r="V752" s="12"/>
      <c r="W752" s="12"/>
      <c r="X752" s="18"/>
      <c r="BI752" s="17"/>
      <c r="BJ752" s="18"/>
      <c r="BK752" s="17"/>
      <c r="BL752" s="18"/>
      <c r="BO752" s="17"/>
      <c r="BP752" s="18"/>
      <c r="BR752" s="18"/>
      <c r="BT752" s="12"/>
    </row>
    <row r="753" ht="15.75" customHeight="1">
      <c r="G753" s="17"/>
      <c r="H753" s="12"/>
      <c r="I753" s="12"/>
      <c r="J753" s="12"/>
      <c r="K753" s="12"/>
      <c r="L753" s="18"/>
      <c r="S753" s="17"/>
      <c r="T753" s="12"/>
      <c r="U753" s="12"/>
      <c r="V753" s="12"/>
      <c r="W753" s="12"/>
      <c r="X753" s="18"/>
      <c r="BI753" s="17"/>
      <c r="BJ753" s="18"/>
      <c r="BK753" s="17"/>
      <c r="BL753" s="18"/>
      <c r="BO753" s="17"/>
      <c r="BP753" s="18"/>
      <c r="BR753" s="18"/>
      <c r="BT753" s="12"/>
    </row>
    <row r="754" ht="15.75" customHeight="1">
      <c r="G754" s="17"/>
      <c r="H754" s="12"/>
      <c r="I754" s="12"/>
      <c r="J754" s="12"/>
      <c r="K754" s="12"/>
      <c r="L754" s="18"/>
      <c r="S754" s="17"/>
      <c r="T754" s="12"/>
      <c r="U754" s="12"/>
      <c r="V754" s="12"/>
      <c r="W754" s="12"/>
      <c r="X754" s="18"/>
      <c r="BI754" s="17"/>
      <c r="BJ754" s="18"/>
      <c r="BK754" s="17"/>
      <c r="BL754" s="18"/>
      <c r="BO754" s="17"/>
      <c r="BP754" s="18"/>
      <c r="BR754" s="18"/>
      <c r="BT754" s="12"/>
    </row>
    <row r="755" ht="15.75" customHeight="1">
      <c r="G755" s="17"/>
      <c r="H755" s="12"/>
      <c r="I755" s="12"/>
      <c r="J755" s="12"/>
      <c r="K755" s="12"/>
      <c r="L755" s="18"/>
      <c r="S755" s="17"/>
      <c r="T755" s="12"/>
      <c r="U755" s="12"/>
      <c r="V755" s="12"/>
      <c r="W755" s="12"/>
      <c r="X755" s="18"/>
      <c r="BI755" s="17"/>
      <c r="BJ755" s="18"/>
      <c r="BK755" s="17"/>
      <c r="BL755" s="18"/>
      <c r="BO755" s="17"/>
      <c r="BP755" s="18"/>
      <c r="BR755" s="18"/>
      <c r="BT755" s="12"/>
    </row>
    <row r="756" ht="15.75" customHeight="1">
      <c r="G756" s="17"/>
      <c r="H756" s="12"/>
      <c r="I756" s="12"/>
      <c r="J756" s="12"/>
      <c r="K756" s="12"/>
      <c r="L756" s="18"/>
      <c r="S756" s="17"/>
      <c r="T756" s="12"/>
      <c r="U756" s="12"/>
      <c r="V756" s="12"/>
      <c r="W756" s="12"/>
      <c r="X756" s="18"/>
      <c r="BI756" s="17"/>
      <c r="BJ756" s="18"/>
      <c r="BK756" s="17"/>
      <c r="BL756" s="18"/>
      <c r="BO756" s="17"/>
      <c r="BP756" s="18"/>
      <c r="BR756" s="18"/>
      <c r="BT756" s="12"/>
    </row>
    <row r="757" ht="15.75" customHeight="1">
      <c r="G757" s="17"/>
      <c r="H757" s="12"/>
      <c r="I757" s="12"/>
      <c r="J757" s="12"/>
      <c r="K757" s="12"/>
      <c r="L757" s="18"/>
      <c r="S757" s="17"/>
      <c r="T757" s="12"/>
      <c r="U757" s="12"/>
      <c r="V757" s="12"/>
      <c r="W757" s="12"/>
      <c r="X757" s="18"/>
      <c r="BI757" s="17"/>
      <c r="BJ757" s="18"/>
      <c r="BK757" s="17"/>
      <c r="BL757" s="18"/>
      <c r="BO757" s="17"/>
      <c r="BP757" s="18"/>
      <c r="BR757" s="18"/>
      <c r="BT757" s="12"/>
    </row>
    <row r="758" ht="15.75" customHeight="1">
      <c r="G758" s="17"/>
      <c r="H758" s="12"/>
      <c r="I758" s="12"/>
      <c r="J758" s="12"/>
      <c r="K758" s="12"/>
      <c r="L758" s="18"/>
      <c r="S758" s="17"/>
      <c r="T758" s="12"/>
      <c r="U758" s="12"/>
      <c r="V758" s="12"/>
      <c r="W758" s="12"/>
      <c r="X758" s="18"/>
      <c r="BI758" s="17"/>
      <c r="BJ758" s="18"/>
      <c r="BK758" s="17"/>
      <c r="BL758" s="18"/>
      <c r="BO758" s="17"/>
      <c r="BP758" s="18"/>
      <c r="BR758" s="18"/>
      <c r="BT758" s="12"/>
    </row>
    <row r="759" ht="15.75" customHeight="1">
      <c r="G759" s="17"/>
      <c r="H759" s="12"/>
      <c r="I759" s="12"/>
      <c r="J759" s="12"/>
      <c r="K759" s="12"/>
      <c r="L759" s="18"/>
      <c r="S759" s="17"/>
      <c r="T759" s="12"/>
      <c r="U759" s="12"/>
      <c r="V759" s="12"/>
      <c r="W759" s="12"/>
      <c r="X759" s="18"/>
      <c r="BI759" s="17"/>
      <c r="BJ759" s="18"/>
      <c r="BK759" s="17"/>
      <c r="BL759" s="18"/>
      <c r="BO759" s="17"/>
      <c r="BP759" s="18"/>
      <c r="BR759" s="18"/>
      <c r="BT759" s="12"/>
    </row>
    <row r="760" ht="15.75" customHeight="1">
      <c r="G760" s="17"/>
      <c r="H760" s="12"/>
      <c r="I760" s="12"/>
      <c r="J760" s="12"/>
      <c r="K760" s="12"/>
      <c r="L760" s="18"/>
      <c r="S760" s="17"/>
      <c r="T760" s="12"/>
      <c r="U760" s="12"/>
      <c r="V760" s="12"/>
      <c r="W760" s="12"/>
      <c r="X760" s="18"/>
      <c r="BI760" s="17"/>
      <c r="BJ760" s="18"/>
      <c r="BK760" s="17"/>
      <c r="BL760" s="18"/>
      <c r="BO760" s="17"/>
      <c r="BP760" s="18"/>
      <c r="BR760" s="18"/>
      <c r="BT760" s="12"/>
    </row>
    <row r="761" ht="15.75" customHeight="1">
      <c r="G761" s="17"/>
      <c r="H761" s="12"/>
      <c r="I761" s="12"/>
      <c r="J761" s="12"/>
      <c r="K761" s="12"/>
      <c r="L761" s="18"/>
      <c r="S761" s="17"/>
      <c r="T761" s="12"/>
      <c r="U761" s="12"/>
      <c r="V761" s="12"/>
      <c r="W761" s="12"/>
      <c r="X761" s="18"/>
      <c r="BI761" s="17"/>
      <c r="BJ761" s="18"/>
      <c r="BK761" s="17"/>
      <c r="BL761" s="18"/>
      <c r="BO761" s="17"/>
      <c r="BP761" s="18"/>
      <c r="BR761" s="18"/>
      <c r="BT761" s="12"/>
    </row>
    <row r="762" ht="15.75" customHeight="1">
      <c r="G762" s="17"/>
      <c r="H762" s="12"/>
      <c r="I762" s="12"/>
      <c r="J762" s="12"/>
      <c r="K762" s="12"/>
      <c r="L762" s="18"/>
      <c r="S762" s="17"/>
      <c r="T762" s="12"/>
      <c r="U762" s="12"/>
      <c r="V762" s="12"/>
      <c r="W762" s="12"/>
      <c r="X762" s="18"/>
      <c r="BI762" s="17"/>
      <c r="BJ762" s="18"/>
      <c r="BK762" s="17"/>
      <c r="BL762" s="18"/>
      <c r="BO762" s="17"/>
      <c r="BP762" s="18"/>
      <c r="BR762" s="18"/>
      <c r="BT762" s="12"/>
    </row>
    <row r="763" ht="15.75" customHeight="1">
      <c r="G763" s="17"/>
      <c r="H763" s="12"/>
      <c r="I763" s="12"/>
      <c r="J763" s="12"/>
      <c r="K763" s="12"/>
      <c r="L763" s="18"/>
      <c r="S763" s="17"/>
      <c r="T763" s="12"/>
      <c r="U763" s="12"/>
      <c r="V763" s="12"/>
      <c r="W763" s="12"/>
      <c r="X763" s="18"/>
      <c r="BI763" s="17"/>
      <c r="BJ763" s="18"/>
      <c r="BK763" s="17"/>
      <c r="BL763" s="18"/>
      <c r="BO763" s="17"/>
      <c r="BP763" s="18"/>
      <c r="BR763" s="18"/>
      <c r="BT763" s="12"/>
    </row>
    <row r="764" ht="15.75" customHeight="1">
      <c r="G764" s="17"/>
      <c r="H764" s="12"/>
      <c r="I764" s="12"/>
      <c r="J764" s="12"/>
      <c r="K764" s="12"/>
      <c r="L764" s="18"/>
      <c r="S764" s="17"/>
      <c r="T764" s="12"/>
      <c r="U764" s="12"/>
      <c r="V764" s="12"/>
      <c r="W764" s="12"/>
      <c r="X764" s="18"/>
      <c r="BI764" s="17"/>
      <c r="BJ764" s="18"/>
      <c r="BK764" s="17"/>
      <c r="BL764" s="18"/>
      <c r="BO764" s="17"/>
      <c r="BP764" s="18"/>
      <c r="BR764" s="18"/>
      <c r="BT764" s="12"/>
    </row>
    <row r="765" ht="15.75" customHeight="1">
      <c r="G765" s="17"/>
      <c r="H765" s="12"/>
      <c r="I765" s="12"/>
      <c r="J765" s="12"/>
      <c r="K765" s="12"/>
      <c r="L765" s="18"/>
      <c r="S765" s="17"/>
      <c r="T765" s="12"/>
      <c r="U765" s="12"/>
      <c r="V765" s="12"/>
      <c r="W765" s="12"/>
      <c r="X765" s="18"/>
      <c r="BI765" s="17"/>
      <c r="BJ765" s="18"/>
      <c r="BK765" s="17"/>
      <c r="BL765" s="18"/>
      <c r="BO765" s="17"/>
      <c r="BP765" s="18"/>
      <c r="BR765" s="18"/>
      <c r="BT765" s="12"/>
    </row>
    <row r="766" ht="15.75" customHeight="1">
      <c r="G766" s="17"/>
      <c r="H766" s="12"/>
      <c r="I766" s="12"/>
      <c r="J766" s="12"/>
      <c r="K766" s="12"/>
      <c r="L766" s="18"/>
      <c r="S766" s="17"/>
      <c r="T766" s="12"/>
      <c r="U766" s="12"/>
      <c r="V766" s="12"/>
      <c r="W766" s="12"/>
      <c r="X766" s="18"/>
      <c r="BI766" s="17"/>
      <c r="BJ766" s="18"/>
      <c r="BK766" s="17"/>
      <c r="BL766" s="18"/>
      <c r="BO766" s="17"/>
      <c r="BP766" s="18"/>
      <c r="BR766" s="18"/>
      <c r="BT766" s="12"/>
    </row>
    <row r="767" ht="15.75" customHeight="1">
      <c r="G767" s="17"/>
      <c r="H767" s="12"/>
      <c r="I767" s="12"/>
      <c r="J767" s="12"/>
      <c r="K767" s="12"/>
      <c r="L767" s="18"/>
      <c r="S767" s="17"/>
      <c r="T767" s="12"/>
      <c r="U767" s="12"/>
      <c r="V767" s="12"/>
      <c r="W767" s="12"/>
      <c r="X767" s="18"/>
      <c r="BI767" s="17"/>
      <c r="BJ767" s="18"/>
      <c r="BK767" s="17"/>
      <c r="BL767" s="18"/>
      <c r="BO767" s="17"/>
      <c r="BP767" s="18"/>
      <c r="BR767" s="18"/>
      <c r="BT767" s="12"/>
    </row>
    <row r="768" ht="15.75" customHeight="1">
      <c r="G768" s="17"/>
      <c r="H768" s="12"/>
      <c r="I768" s="12"/>
      <c r="J768" s="12"/>
      <c r="K768" s="12"/>
      <c r="L768" s="18"/>
      <c r="S768" s="17"/>
      <c r="T768" s="12"/>
      <c r="U768" s="12"/>
      <c r="V768" s="12"/>
      <c r="W768" s="12"/>
      <c r="X768" s="18"/>
      <c r="BI768" s="17"/>
      <c r="BJ768" s="18"/>
      <c r="BK768" s="17"/>
      <c r="BL768" s="18"/>
      <c r="BO768" s="17"/>
      <c r="BP768" s="18"/>
      <c r="BR768" s="18"/>
      <c r="BT768" s="12"/>
    </row>
    <row r="769" ht="15.75" customHeight="1">
      <c r="G769" s="17"/>
      <c r="H769" s="12"/>
      <c r="I769" s="12"/>
      <c r="J769" s="12"/>
      <c r="K769" s="12"/>
      <c r="L769" s="18"/>
      <c r="S769" s="17"/>
      <c r="T769" s="12"/>
      <c r="U769" s="12"/>
      <c r="V769" s="12"/>
      <c r="W769" s="12"/>
      <c r="X769" s="18"/>
      <c r="BI769" s="17"/>
      <c r="BJ769" s="18"/>
      <c r="BK769" s="17"/>
      <c r="BL769" s="18"/>
      <c r="BO769" s="17"/>
      <c r="BP769" s="18"/>
      <c r="BR769" s="18"/>
      <c r="BT769" s="12"/>
    </row>
    <row r="770" ht="15.75" customHeight="1">
      <c r="G770" s="17"/>
      <c r="H770" s="12"/>
      <c r="I770" s="12"/>
      <c r="J770" s="12"/>
      <c r="K770" s="12"/>
      <c r="L770" s="18"/>
      <c r="S770" s="17"/>
      <c r="T770" s="12"/>
      <c r="U770" s="12"/>
      <c r="V770" s="12"/>
      <c r="W770" s="12"/>
      <c r="X770" s="18"/>
      <c r="BI770" s="17"/>
      <c r="BJ770" s="18"/>
      <c r="BK770" s="17"/>
      <c r="BL770" s="18"/>
      <c r="BO770" s="17"/>
      <c r="BP770" s="18"/>
      <c r="BR770" s="18"/>
      <c r="BT770" s="12"/>
    </row>
    <row r="771" ht="15.75" customHeight="1">
      <c r="G771" s="17"/>
      <c r="H771" s="12"/>
      <c r="I771" s="12"/>
      <c r="J771" s="12"/>
      <c r="K771" s="12"/>
      <c r="L771" s="18"/>
      <c r="S771" s="17"/>
      <c r="T771" s="12"/>
      <c r="U771" s="12"/>
      <c r="V771" s="12"/>
      <c r="W771" s="12"/>
      <c r="X771" s="18"/>
      <c r="BI771" s="17"/>
      <c r="BJ771" s="18"/>
      <c r="BK771" s="17"/>
      <c r="BL771" s="18"/>
      <c r="BO771" s="17"/>
      <c r="BP771" s="18"/>
      <c r="BR771" s="18"/>
      <c r="BT771" s="12"/>
    </row>
    <row r="772" ht="15.75" customHeight="1">
      <c r="G772" s="17"/>
      <c r="H772" s="12"/>
      <c r="I772" s="12"/>
      <c r="J772" s="12"/>
      <c r="K772" s="12"/>
      <c r="L772" s="18"/>
      <c r="S772" s="17"/>
      <c r="T772" s="12"/>
      <c r="U772" s="12"/>
      <c r="V772" s="12"/>
      <c r="W772" s="12"/>
      <c r="X772" s="18"/>
      <c r="BI772" s="17"/>
      <c r="BJ772" s="18"/>
      <c r="BK772" s="17"/>
      <c r="BL772" s="18"/>
      <c r="BO772" s="17"/>
      <c r="BP772" s="18"/>
      <c r="BR772" s="18"/>
      <c r="BT772" s="12"/>
    </row>
    <row r="773" ht="15.75" customHeight="1">
      <c r="G773" s="17"/>
      <c r="H773" s="12"/>
      <c r="I773" s="12"/>
      <c r="J773" s="12"/>
      <c r="K773" s="12"/>
      <c r="L773" s="18"/>
      <c r="S773" s="17"/>
      <c r="T773" s="12"/>
      <c r="U773" s="12"/>
      <c r="V773" s="12"/>
      <c r="W773" s="12"/>
      <c r="X773" s="18"/>
      <c r="BI773" s="17"/>
      <c r="BJ773" s="18"/>
      <c r="BK773" s="17"/>
      <c r="BL773" s="18"/>
      <c r="BO773" s="17"/>
      <c r="BP773" s="18"/>
      <c r="BR773" s="18"/>
      <c r="BT773" s="12"/>
    </row>
    <row r="774" ht="15.75" customHeight="1">
      <c r="G774" s="17"/>
      <c r="H774" s="12"/>
      <c r="I774" s="12"/>
      <c r="J774" s="12"/>
      <c r="K774" s="12"/>
      <c r="L774" s="18"/>
      <c r="S774" s="17"/>
      <c r="T774" s="12"/>
      <c r="U774" s="12"/>
      <c r="V774" s="12"/>
      <c r="W774" s="12"/>
      <c r="X774" s="18"/>
      <c r="BI774" s="17"/>
      <c r="BJ774" s="18"/>
      <c r="BK774" s="17"/>
      <c r="BL774" s="18"/>
      <c r="BO774" s="17"/>
      <c r="BP774" s="18"/>
      <c r="BR774" s="18"/>
      <c r="BT774" s="12"/>
    </row>
    <row r="775" ht="15.75" customHeight="1">
      <c r="G775" s="17"/>
      <c r="H775" s="12"/>
      <c r="I775" s="12"/>
      <c r="J775" s="12"/>
      <c r="K775" s="12"/>
      <c r="L775" s="18"/>
      <c r="S775" s="17"/>
      <c r="T775" s="12"/>
      <c r="U775" s="12"/>
      <c r="V775" s="12"/>
      <c r="W775" s="12"/>
      <c r="X775" s="18"/>
      <c r="BI775" s="17"/>
      <c r="BJ775" s="18"/>
      <c r="BK775" s="17"/>
      <c r="BL775" s="18"/>
      <c r="BO775" s="17"/>
      <c r="BP775" s="18"/>
      <c r="BR775" s="18"/>
      <c r="BT775" s="12"/>
    </row>
    <row r="776" ht="15.75" customHeight="1">
      <c r="G776" s="17"/>
      <c r="H776" s="12"/>
      <c r="I776" s="12"/>
      <c r="J776" s="12"/>
      <c r="K776" s="12"/>
      <c r="L776" s="18"/>
      <c r="S776" s="17"/>
      <c r="T776" s="12"/>
      <c r="U776" s="12"/>
      <c r="V776" s="12"/>
      <c r="W776" s="12"/>
      <c r="X776" s="18"/>
      <c r="BI776" s="17"/>
      <c r="BJ776" s="18"/>
      <c r="BK776" s="17"/>
      <c r="BL776" s="18"/>
      <c r="BO776" s="17"/>
      <c r="BP776" s="18"/>
      <c r="BR776" s="18"/>
      <c r="BT776" s="12"/>
    </row>
    <row r="777" ht="15.75" customHeight="1">
      <c r="G777" s="17"/>
      <c r="H777" s="12"/>
      <c r="I777" s="12"/>
      <c r="J777" s="12"/>
      <c r="K777" s="12"/>
      <c r="L777" s="18"/>
      <c r="S777" s="17"/>
      <c r="T777" s="12"/>
      <c r="U777" s="12"/>
      <c r="V777" s="12"/>
      <c r="W777" s="12"/>
      <c r="X777" s="18"/>
      <c r="BI777" s="17"/>
      <c r="BJ777" s="18"/>
      <c r="BK777" s="17"/>
      <c r="BL777" s="18"/>
      <c r="BO777" s="17"/>
      <c r="BP777" s="18"/>
      <c r="BR777" s="18"/>
      <c r="BT777" s="12"/>
    </row>
    <row r="778" ht="15.75" customHeight="1">
      <c r="G778" s="17"/>
      <c r="H778" s="12"/>
      <c r="I778" s="12"/>
      <c r="J778" s="12"/>
      <c r="K778" s="12"/>
      <c r="L778" s="18"/>
      <c r="S778" s="17"/>
      <c r="T778" s="12"/>
      <c r="U778" s="12"/>
      <c r="V778" s="12"/>
      <c r="W778" s="12"/>
      <c r="X778" s="18"/>
      <c r="BI778" s="17"/>
      <c r="BJ778" s="18"/>
      <c r="BK778" s="17"/>
      <c r="BL778" s="18"/>
      <c r="BO778" s="17"/>
      <c r="BP778" s="18"/>
      <c r="BR778" s="18"/>
      <c r="BT778" s="12"/>
    </row>
    <row r="779" ht="15.75" customHeight="1">
      <c r="G779" s="17"/>
      <c r="H779" s="12"/>
      <c r="I779" s="12"/>
      <c r="J779" s="12"/>
      <c r="K779" s="12"/>
      <c r="L779" s="18"/>
      <c r="S779" s="17"/>
      <c r="T779" s="12"/>
      <c r="U779" s="12"/>
      <c r="V779" s="12"/>
      <c r="W779" s="12"/>
      <c r="X779" s="18"/>
      <c r="BI779" s="17"/>
      <c r="BJ779" s="18"/>
      <c r="BK779" s="17"/>
      <c r="BL779" s="18"/>
      <c r="BO779" s="17"/>
      <c r="BP779" s="18"/>
      <c r="BR779" s="18"/>
      <c r="BT779" s="12"/>
    </row>
    <row r="780" ht="15.75" customHeight="1">
      <c r="G780" s="17"/>
      <c r="H780" s="12"/>
      <c r="I780" s="12"/>
      <c r="J780" s="12"/>
      <c r="K780" s="12"/>
      <c r="L780" s="18"/>
      <c r="S780" s="17"/>
      <c r="T780" s="12"/>
      <c r="U780" s="12"/>
      <c r="V780" s="12"/>
      <c r="W780" s="12"/>
      <c r="X780" s="18"/>
      <c r="BI780" s="17"/>
      <c r="BJ780" s="18"/>
      <c r="BK780" s="17"/>
      <c r="BL780" s="18"/>
      <c r="BO780" s="17"/>
      <c r="BP780" s="18"/>
      <c r="BR780" s="18"/>
      <c r="BT780" s="12"/>
    </row>
    <row r="781" ht="15.75" customHeight="1">
      <c r="G781" s="17"/>
      <c r="H781" s="12"/>
      <c r="I781" s="12"/>
      <c r="J781" s="12"/>
      <c r="K781" s="12"/>
      <c r="L781" s="18"/>
      <c r="S781" s="17"/>
      <c r="T781" s="12"/>
      <c r="U781" s="12"/>
      <c r="V781" s="12"/>
      <c r="W781" s="12"/>
      <c r="X781" s="18"/>
      <c r="BI781" s="17"/>
      <c r="BJ781" s="18"/>
      <c r="BK781" s="17"/>
      <c r="BL781" s="18"/>
      <c r="BO781" s="17"/>
      <c r="BP781" s="18"/>
      <c r="BR781" s="18"/>
      <c r="BT781" s="12"/>
    </row>
    <row r="782" ht="15.75" customHeight="1">
      <c r="G782" s="17"/>
      <c r="H782" s="12"/>
      <c r="I782" s="12"/>
      <c r="J782" s="12"/>
      <c r="K782" s="12"/>
      <c r="L782" s="18"/>
      <c r="S782" s="17"/>
      <c r="T782" s="12"/>
      <c r="U782" s="12"/>
      <c r="V782" s="12"/>
      <c r="W782" s="12"/>
      <c r="X782" s="18"/>
      <c r="BI782" s="17"/>
      <c r="BJ782" s="18"/>
      <c r="BK782" s="17"/>
      <c r="BL782" s="18"/>
      <c r="BO782" s="17"/>
      <c r="BP782" s="18"/>
      <c r="BR782" s="18"/>
      <c r="BT782" s="12"/>
    </row>
    <row r="783" ht="15.75" customHeight="1">
      <c r="G783" s="17"/>
      <c r="H783" s="12"/>
      <c r="I783" s="12"/>
      <c r="J783" s="12"/>
      <c r="K783" s="12"/>
      <c r="L783" s="18"/>
      <c r="S783" s="17"/>
      <c r="T783" s="12"/>
      <c r="U783" s="12"/>
      <c r="V783" s="12"/>
      <c r="W783" s="12"/>
      <c r="X783" s="18"/>
      <c r="BI783" s="17"/>
      <c r="BJ783" s="18"/>
      <c r="BK783" s="17"/>
      <c r="BL783" s="18"/>
      <c r="BO783" s="17"/>
      <c r="BP783" s="18"/>
      <c r="BR783" s="18"/>
      <c r="BT783" s="12"/>
    </row>
    <row r="784" ht="15.75" customHeight="1">
      <c r="G784" s="17"/>
      <c r="H784" s="12"/>
      <c r="I784" s="12"/>
      <c r="J784" s="12"/>
      <c r="K784" s="12"/>
      <c r="L784" s="18"/>
      <c r="S784" s="17"/>
      <c r="T784" s="12"/>
      <c r="U784" s="12"/>
      <c r="V784" s="12"/>
      <c r="W784" s="12"/>
      <c r="X784" s="18"/>
      <c r="BI784" s="17"/>
      <c r="BJ784" s="18"/>
      <c r="BK784" s="17"/>
      <c r="BL784" s="18"/>
      <c r="BO784" s="17"/>
      <c r="BP784" s="18"/>
      <c r="BR784" s="18"/>
      <c r="BT784" s="12"/>
    </row>
    <row r="785" ht="15.75" customHeight="1">
      <c r="G785" s="17"/>
      <c r="H785" s="12"/>
      <c r="I785" s="12"/>
      <c r="J785" s="12"/>
      <c r="K785" s="12"/>
      <c r="L785" s="18"/>
      <c r="S785" s="17"/>
      <c r="T785" s="12"/>
      <c r="U785" s="12"/>
      <c r="V785" s="12"/>
      <c r="W785" s="12"/>
      <c r="X785" s="18"/>
      <c r="BI785" s="17"/>
      <c r="BJ785" s="18"/>
      <c r="BK785" s="17"/>
      <c r="BL785" s="18"/>
      <c r="BO785" s="17"/>
      <c r="BP785" s="18"/>
      <c r="BR785" s="18"/>
      <c r="BT785" s="12"/>
    </row>
    <row r="786" ht="15.75" customHeight="1">
      <c r="G786" s="17"/>
      <c r="H786" s="12"/>
      <c r="I786" s="12"/>
      <c r="J786" s="12"/>
      <c r="K786" s="12"/>
      <c r="L786" s="18"/>
      <c r="S786" s="17"/>
      <c r="T786" s="12"/>
      <c r="U786" s="12"/>
      <c r="V786" s="12"/>
      <c r="W786" s="12"/>
      <c r="X786" s="18"/>
      <c r="BI786" s="17"/>
      <c r="BJ786" s="18"/>
      <c r="BK786" s="17"/>
      <c r="BL786" s="18"/>
      <c r="BO786" s="17"/>
      <c r="BP786" s="18"/>
      <c r="BR786" s="18"/>
      <c r="BT786" s="12"/>
    </row>
    <row r="787" ht="15.75" customHeight="1">
      <c r="G787" s="17"/>
      <c r="H787" s="12"/>
      <c r="I787" s="12"/>
      <c r="J787" s="12"/>
      <c r="K787" s="12"/>
      <c r="L787" s="18"/>
      <c r="S787" s="17"/>
      <c r="T787" s="12"/>
      <c r="U787" s="12"/>
      <c r="V787" s="12"/>
      <c r="W787" s="12"/>
      <c r="X787" s="18"/>
      <c r="BI787" s="17"/>
      <c r="BJ787" s="18"/>
      <c r="BK787" s="17"/>
      <c r="BL787" s="18"/>
      <c r="BO787" s="17"/>
      <c r="BP787" s="18"/>
      <c r="BR787" s="18"/>
      <c r="BT787" s="12"/>
    </row>
    <row r="788" ht="15.75" customHeight="1">
      <c r="G788" s="17"/>
      <c r="H788" s="12"/>
      <c r="I788" s="12"/>
      <c r="J788" s="12"/>
      <c r="K788" s="12"/>
      <c r="L788" s="18"/>
      <c r="S788" s="17"/>
      <c r="T788" s="12"/>
      <c r="U788" s="12"/>
      <c r="V788" s="12"/>
      <c r="W788" s="12"/>
      <c r="X788" s="18"/>
      <c r="BI788" s="17"/>
      <c r="BJ788" s="18"/>
      <c r="BK788" s="17"/>
      <c r="BL788" s="18"/>
      <c r="BO788" s="17"/>
      <c r="BP788" s="18"/>
      <c r="BR788" s="18"/>
      <c r="BT788" s="12"/>
    </row>
    <row r="789" ht="15.75" customHeight="1">
      <c r="G789" s="17"/>
      <c r="H789" s="12"/>
      <c r="I789" s="12"/>
      <c r="J789" s="12"/>
      <c r="K789" s="12"/>
      <c r="L789" s="18"/>
      <c r="S789" s="17"/>
      <c r="T789" s="12"/>
      <c r="U789" s="12"/>
      <c r="V789" s="12"/>
      <c r="W789" s="12"/>
      <c r="X789" s="18"/>
      <c r="BI789" s="17"/>
      <c r="BJ789" s="18"/>
      <c r="BK789" s="17"/>
      <c r="BL789" s="18"/>
      <c r="BO789" s="17"/>
      <c r="BP789" s="18"/>
      <c r="BR789" s="18"/>
      <c r="BT789" s="12"/>
    </row>
    <row r="790" ht="15.75" customHeight="1">
      <c r="G790" s="17"/>
      <c r="H790" s="12"/>
      <c r="I790" s="12"/>
      <c r="J790" s="12"/>
      <c r="K790" s="12"/>
      <c r="L790" s="18"/>
      <c r="S790" s="17"/>
      <c r="T790" s="12"/>
      <c r="U790" s="12"/>
      <c r="V790" s="12"/>
      <c r="W790" s="12"/>
      <c r="X790" s="18"/>
      <c r="BI790" s="17"/>
      <c r="BJ790" s="18"/>
      <c r="BK790" s="17"/>
      <c r="BL790" s="18"/>
      <c r="BO790" s="17"/>
      <c r="BP790" s="18"/>
      <c r="BR790" s="18"/>
      <c r="BT790" s="12"/>
    </row>
    <row r="791" ht="15.75" customHeight="1">
      <c r="G791" s="17"/>
      <c r="H791" s="12"/>
      <c r="I791" s="12"/>
      <c r="J791" s="12"/>
      <c r="K791" s="12"/>
      <c r="L791" s="18"/>
      <c r="S791" s="17"/>
      <c r="T791" s="12"/>
      <c r="U791" s="12"/>
      <c r="V791" s="12"/>
      <c r="W791" s="12"/>
      <c r="X791" s="18"/>
      <c r="BI791" s="17"/>
      <c r="BJ791" s="18"/>
      <c r="BK791" s="17"/>
      <c r="BL791" s="18"/>
      <c r="BO791" s="17"/>
      <c r="BP791" s="18"/>
      <c r="BR791" s="18"/>
      <c r="BT791" s="12"/>
    </row>
    <row r="792" ht="15.75" customHeight="1">
      <c r="G792" s="17"/>
      <c r="H792" s="12"/>
      <c r="I792" s="12"/>
      <c r="J792" s="12"/>
      <c r="K792" s="12"/>
      <c r="L792" s="18"/>
      <c r="S792" s="17"/>
      <c r="T792" s="12"/>
      <c r="U792" s="12"/>
      <c r="V792" s="12"/>
      <c r="W792" s="12"/>
      <c r="X792" s="18"/>
      <c r="BI792" s="17"/>
      <c r="BJ792" s="18"/>
      <c r="BK792" s="17"/>
      <c r="BL792" s="18"/>
      <c r="BO792" s="17"/>
      <c r="BP792" s="18"/>
      <c r="BR792" s="18"/>
      <c r="BT792" s="12"/>
    </row>
    <row r="793" ht="15.75" customHeight="1">
      <c r="G793" s="17"/>
      <c r="H793" s="12"/>
      <c r="I793" s="12"/>
      <c r="J793" s="12"/>
      <c r="K793" s="12"/>
      <c r="L793" s="18"/>
      <c r="S793" s="17"/>
      <c r="T793" s="12"/>
      <c r="U793" s="12"/>
      <c r="V793" s="12"/>
      <c r="W793" s="12"/>
      <c r="X793" s="18"/>
      <c r="BI793" s="17"/>
      <c r="BJ793" s="18"/>
      <c r="BK793" s="17"/>
      <c r="BL793" s="18"/>
      <c r="BO793" s="17"/>
      <c r="BP793" s="18"/>
      <c r="BR793" s="18"/>
      <c r="BT793" s="12"/>
    </row>
    <row r="794" ht="15.75" customHeight="1">
      <c r="G794" s="17"/>
      <c r="H794" s="12"/>
      <c r="I794" s="12"/>
      <c r="J794" s="12"/>
      <c r="K794" s="12"/>
      <c r="L794" s="18"/>
      <c r="S794" s="17"/>
      <c r="T794" s="12"/>
      <c r="U794" s="12"/>
      <c r="V794" s="12"/>
      <c r="W794" s="12"/>
      <c r="X794" s="18"/>
      <c r="BI794" s="17"/>
      <c r="BJ794" s="18"/>
      <c r="BK794" s="17"/>
      <c r="BL794" s="18"/>
      <c r="BO794" s="17"/>
      <c r="BP794" s="18"/>
      <c r="BR794" s="18"/>
      <c r="BT794" s="12"/>
    </row>
    <row r="795" ht="15.75" customHeight="1">
      <c r="G795" s="17"/>
      <c r="H795" s="12"/>
      <c r="I795" s="12"/>
      <c r="J795" s="12"/>
      <c r="K795" s="12"/>
      <c r="L795" s="18"/>
      <c r="S795" s="17"/>
      <c r="T795" s="12"/>
      <c r="U795" s="12"/>
      <c r="V795" s="12"/>
      <c r="W795" s="12"/>
      <c r="X795" s="18"/>
      <c r="BI795" s="17"/>
      <c r="BJ795" s="18"/>
      <c r="BK795" s="17"/>
      <c r="BL795" s="18"/>
      <c r="BO795" s="17"/>
      <c r="BP795" s="18"/>
      <c r="BR795" s="18"/>
      <c r="BT795" s="12"/>
    </row>
    <row r="796" ht="15.75" customHeight="1">
      <c r="G796" s="17"/>
      <c r="H796" s="12"/>
      <c r="I796" s="12"/>
      <c r="J796" s="12"/>
      <c r="K796" s="12"/>
      <c r="L796" s="18"/>
      <c r="S796" s="17"/>
      <c r="T796" s="12"/>
      <c r="U796" s="12"/>
      <c r="V796" s="12"/>
      <c r="W796" s="12"/>
      <c r="X796" s="18"/>
      <c r="BI796" s="17"/>
      <c r="BJ796" s="18"/>
      <c r="BK796" s="17"/>
      <c r="BL796" s="18"/>
      <c r="BO796" s="17"/>
      <c r="BP796" s="18"/>
      <c r="BR796" s="18"/>
      <c r="BT796" s="12"/>
    </row>
    <row r="797" ht="15.75" customHeight="1">
      <c r="G797" s="17"/>
      <c r="H797" s="12"/>
      <c r="I797" s="12"/>
      <c r="J797" s="12"/>
      <c r="K797" s="12"/>
      <c r="L797" s="18"/>
      <c r="S797" s="17"/>
      <c r="T797" s="12"/>
      <c r="U797" s="12"/>
      <c r="V797" s="12"/>
      <c r="W797" s="12"/>
      <c r="X797" s="18"/>
      <c r="BI797" s="17"/>
      <c r="BJ797" s="18"/>
      <c r="BK797" s="17"/>
      <c r="BL797" s="18"/>
      <c r="BO797" s="17"/>
      <c r="BP797" s="18"/>
      <c r="BR797" s="18"/>
      <c r="BT797" s="12"/>
    </row>
    <row r="798" ht="15.75" customHeight="1">
      <c r="G798" s="17"/>
      <c r="H798" s="12"/>
      <c r="I798" s="12"/>
      <c r="J798" s="12"/>
      <c r="K798" s="12"/>
      <c r="L798" s="18"/>
      <c r="S798" s="17"/>
      <c r="T798" s="12"/>
      <c r="U798" s="12"/>
      <c r="V798" s="12"/>
      <c r="W798" s="12"/>
      <c r="X798" s="18"/>
      <c r="BI798" s="17"/>
      <c r="BJ798" s="18"/>
      <c r="BK798" s="17"/>
      <c r="BL798" s="18"/>
      <c r="BO798" s="17"/>
      <c r="BP798" s="18"/>
      <c r="BR798" s="18"/>
      <c r="BT798" s="12"/>
    </row>
    <row r="799" ht="15.75" customHeight="1">
      <c r="G799" s="17"/>
      <c r="H799" s="12"/>
      <c r="I799" s="12"/>
      <c r="J799" s="12"/>
      <c r="K799" s="12"/>
      <c r="L799" s="18"/>
      <c r="S799" s="17"/>
      <c r="T799" s="12"/>
      <c r="U799" s="12"/>
      <c r="V799" s="12"/>
      <c r="W799" s="12"/>
      <c r="X799" s="18"/>
      <c r="BI799" s="17"/>
      <c r="BJ799" s="18"/>
      <c r="BK799" s="17"/>
      <c r="BL799" s="18"/>
      <c r="BO799" s="17"/>
      <c r="BP799" s="18"/>
      <c r="BR799" s="18"/>
      <c r="BT799" s="12"/>
    </row>
    <row r="800" ht="15.75" customHeight="1">
      <c r="G800" s="17"/>
      <c r="H800" s="12"/>
      <c r="I800" s="12"/>
      <c r="J800" s="12"/>
      <c r="K800" s="12"/>
      <c r="L800" s="18"/>
      <c r="S800" s="17"/>
      <c r="T800" s="12"/>
      <c r="U800" s="12"/>
      <c r="V800" s="12"/>
      <c r="W800" s="12"/>
      <c r="X800" s="18"/>
      <c r="BI800" s="17"/>
      <c r="BJ800" s="18"/>
      <c r="BK800" s="17"/>
      <c r="BL800" s="18"/>
      <c r="BO800" s="17"/>
      <c r="BP800" s="18"/>
      <c r="BR800" s="18"/>
      <c r="BT800" s="12"/>
    </row>
    <row r="801" ht="15.75" customHeight="1">
      <c r="G801" s="17"/>
      <c r="H801" s="12"/>
      <c r="I801" s="12"/>
      <c r="J801" s="12"/>
      <c r="K801" s="12"/>
      <c r="L801" s="18"/>
      <c r="S801" s="17"/>
      <c r="T801" s="12"/>
      <c r="U801" s="12"/>
      <c r="V801" s="12"/>
      <c r="W801" s="12"/>
      <c r="X801" s="18"/>
      <c r="BI801" s="17"/>
      <c r="BJ801" s="18"/>
      <c r="BK801" s="17"/>
      <c r="BL801" s="18"/>
      <c r="BO801" s="17"/>
      <c r="BP801" s="18"/>
      <c r="BR801" s="18"/>
      <c r="BT801" s="12"/>
    </row>
    <row r="802" ht="15.75" customHeight="1">
      <c r="G802" s="17"/>
      <c r="H802" s="12"/>
      <c r="I802" s="12"/>
      <c r="J802" s="12"/>
      <c r="K802" s="12"/>
      <c r="L802" s="18"/>
      <c r="S802" s="17"/>
      <c r="T802" s="12"/>
      <c r="U802" s="12"/>
      <c r="V802" s="12"/>
      <c r="W802" s="12"/>
      <c r="X802" s="18"/>
      <c r="BI802" s="17"/>
      <c r="BJ802" s="18"/>
      <c r="BK802" s="17"/>
      <c r="BL802" s="18"/>
      <c r="BO802" s="17"/>
      <c r="BP802" s="18"/>
      <c r="BR802" s="18"/>
      <c r="BT802" s="12"/>
    </row>
    <row r="803" ht="15.75" customHeight="1">
      <c r="G803" s="17"/>
      <c r="H803" s="12"/>
      <c r="I803" s="12"/>
      <c r="J803" s="12"/>
      <c r="K803" s="12"/>
      <c r="L803" s="18"/>
      <c r="S803" s="17"/>
      <c r="T803" s="12"/>
      <c r="U803" s="12"/>
      <c r="V803" s="12"/>
      <c r="W803" s="12"/>
      <c r="X803" s="18"/>
      <c r="BI803" s="17"/>
      <c r="BJ803" s="18"/>
      <c r="BK803" s="17"/>
      <c r="BL803" s="18"/>
      <c r="BO803" s="17"/>
      <c r="BP803" s="18"/>
      <c r="BR803" s="18"/>
      <c r="BT803" s="12"/>
    </row>
    <row r="804" ht="15.75" customHeight="1">
      <c r="G804" s="17"/>
      <c r="H804" s="12"/>
      <c r="I804" s="12"/>
      <c r="J804" s="12"/>
      <c r="K804" s="12"/>
      <c r="L804" s="18"/>
      <c r="S804" s="17"/>
      <c r="T804" s="12"/>
      <c r="U804" s="12"/>
      <c r="V804" s="12"/>
      <c r="W804" s="12"/>
      <c r="X804" s="18"/>
      <c r="BI804" s="17"/>
      <c r="BJ804" s="18"/>
      <c r="BK804" s="17"/>
      <c r="BL804" s="18"/>
      <c r="BO804" s="17"/>
      <c r="BP804" s="18"/>
      <c r="BR804" s="18"/>
      <c r="BT804" s="12"/>
    </row>
    <row r="805" ht="15.75" customHeight="1">
      <c r="G805" s="17"/>
      <c r="H805" s="12"/>
      <c r="I805" s="12"/>
      <c r="J805" s="12"/>
      <c r="K805" s="12"/>
      <c r="L805" s="18"/>
      <c r="S805" s="17"/>
      <c r="T805" s="12"/>
      <c r="U805" s="12"/>
      <c r="V805" s="12"/>
      <c r="W805" s="12"/>
      <c r="X805" s="18"/>
      <c r="BI805" s="17"/>
      <c r="BJ805" s="18"/>
      <c r="BK805" s="17"/>
      <c r="BL805" s="18"/>
      <c r="BO805" s="17"/>
      <c r="BP805" s="18"/>
      <c r="BR805" s="18"/>
      <c r="BT805" s="12"/>
    </row>
    <row r="806" ht="15.75" customHeight="1">
      <c r="G806" s="17"/>
      <c r="H806" s="12"/>
      <c r="I806" s="12"/>
      <c r="J806" s="12"/>
      <c r="K806" s="12"/>
      <c r="L806" s="18"/>
      <c r="S806" s="17"/>
      <c r="T806" s="12"/>
      <c r="U806" s="12"/>
      <c r="V806" s="12"/>
      <c r="W806" s="12"/>
      <c r="X806" s="18"/>
      <c r="BI806" s="17"/>
      <c r="BJ806" s="18"/>
      <c r="BK806" s="17"/>
      <c r="BL806" s="18"/>
      <c r="BO806" s="17"/>
      <c r="BP806" s="18"/>
      <c r="BR806" s="18"/>
      <c r="BT806" s="12"/>
    </row>
    <row r="807" ht="15.75" customHeight="1">
      <c r="G807" s="17"/>
      <c r="H807" s="12"/>
      <c r="I807" s="12"/>
      <c r="J807" s="12"/>
      <c r="K807" s="12"/>
      <c r="L807" s="18"/>
      <c r="S807" s="17"/>
      <c r="T807" s="12"/>
      <c r="U807" s="12"/>
      <c r="V807" s="12"/>
      <c r="W807" s="12"/>
      <c r="X807" s="18"/>
      <c r="BI807" s="17"/>
      <c r="BJ807" s="18"/>
      <c r="BK807" s="17"/>
      <c r="BL807" s="18"/>
      <c r="BO807" s="17"/>
      <c r="BP807" s="18"/>
      <c r="BR807" s="18"/>
      <c r="BT807" s="12"/>
    </row>
    <row r="808" ht="15.75" customHeight="1">
      <c r="G808" s="17"/>
      <c r="H808" s="12"/>
      <c r="I808" s="12"/>
      <c r="J808" s="12"/>
      <c r="K808" s="12"/>
      <c r="L808" s="18"/>
      <c r="S808" s="17"/>
      <c r="T808" s="12"/>
      <c r="U808" s="12"/>
      <c r="V808" s="12"/>
      <c r="W808" s="12"/>
      <c r="X808" s="18"/>
      <c r="BI808" s="17"/>
      <c r="BJ808" s="18"/>
      <c r="BK808" s="17"/>
      <c r="BL808" s="18"/>
      <c r="BO808" s="17"/>
      <c r="BP808" s="18"/>
      <c r="BR808" s="18"/>
      <c r="BT808" s="12"/>
    </row>
    <row r="809" ht="15.75" customHeight="1">
      <c r="G809" s="17"/>
      <c r="H809" s="12"/>
      <c r="I809" s="12"/>
      <c r="J809" s="12"/>
      <c r="K809" s="12"/>
      <c r="L809" s="18"/>
      <c r="S809" s="17"/>
      <c r="T809" s="12"/>
      <c r="U809" s="12"/>
      <c r="V809" s="12"/>
      <c r="W809" s="12"/>
      <c r="X809" s="18"/>
      <c r="BI809" s="17"/>
      <c r="BJ809" s="18"/>
      <c r="BK809" s="17"/>
      <c r="BL809" s="18"/>
      <c r="BO809" s="17"/>
      <c r="BP809" s="18"/>
      <c r="BR809" s="18"/>
      <c r="BT809" s="12"/>
    </row>
    <row r="810" ht="15.75" customHeight="1">
      <c r="G810" s="17"/>
      <c r="H810" s="12"/>
      <c r="I810" s="12"/>
      <c r="J810" s="12"/>
      <c r="K810" s="12"/>
      <c r="L810" s="18"/>
      <c r="S810" s="17"/>
      <c r="T810" s="12"/>
      <c r="U810" s="12"/>
      <c r="V810" s="12"/>
      <c r="W810" s="12"/>
      <c r="X810" s="18"/>
      <c r="BI810" s="17"/>
      <c r="BJ810" s="18"/>
      <c r="BK810" s="17"/>
      <c r="BL810" s="18"/>
      <c r="BO810" s="17"/>
      <c r="BP810" s="18"/>
      <c r="BR810" s="18"/>
      <c r="BT810" s="12"/>
    </row>
    <row r="811" ht="15.75" customHeight="1">
      <c r="G811" s="17"/>
      <c r="H811" s="12"/>
      <c r="I811" s="12"/>
      <c r="J811" s="12"/>
      <c r="K811" s="12"/>
      <c r="L811" s="18"/>
      <c r="S811" s="17"/>
      <c r="T811" s="12"/>
      <c r="U811" s="12"/>
      <c r="V811" s="12"/>
      <c r="W811" s="12"/>
      <c r="X811" s="18"/>
      <c r="BI811" s="17"/>
      <c r="BJ811" s="18"/>
      <c r="BK811" s="17"/>
      <c r="BL811" s="18"/>
      <c r="BO811" s="17"/>
      <c r="BP811" s="18"/>
      <c r="BR811" s="18"/>
      <c r="BT811" s="12"/>
    </row>
    <row r="812" ht="15.75" customHeight="1">
      <c r="G812" s="17"/>
      <c r="H812" s="12"/>
      <c r="I812" s="12"/>
      <c r="J812" s="12"/>
      <c r="K812" s="12"/>
      <c r="L812" s="18"/>
      <c r="S812" s="17"/>
      <c r="T812" s="12"/>
      <c r="U812" s="12"/>
      <c r="V812" s="12"/>
      <c r="W812" s="12"/>
      <c r="X812" s="18"/>
      <c r="BI812" s="17"/>
      <c r="BJ812" s="18"/>
      <c r="BK812" s="17"/>
      <c r="BL812" s="18"/>
      <c r="BO812" s="17"/>
      <c r="BP812" s="18"/>
      <c r="BR812" s="18"/>
      <c r="BT812" s="12"/>
    </row>
    <row r="813" ht="15.75" customHeight="1">
      <c r="G813" s="17"/>
      <c r="H813" s="12"/>
      <c r="I813" s="12"/>
      <c r="J813" s="12"/>
      <c r="K813" s="12"/>
      <c r="L813" s="18"/>
      <c r="S813" s="17"/>
      <c r="T813" s="12"/>
      <c r="U813" s="12"/>
      <c r="V813" s="12"/>
      <c r="W813" s="12"/>
      <c r="X813" s="18"/>
      <c r="BI813" s="17"/>
      <c r="BJ813" s="18"/>
      <c r="BK813" s="17"/>
      <c r="BL813" s="18"/>
      <c r="BO813" s="17"/>
      <c r="BP813" s="18"/>
      <c r="BR813" s="18"/>
      <c r="BT813" s="12"/>
    </row>
    <row r="814" ht="15.75" customHeight="1">
      <c r="G814" s="17"/>
      <c r="H814" s="12"/>
      <c r="I814" s="12"/>
      <c r="J814" s="12"/>
      <c r="K814" s="12"/>
      <c r="L814" s="18"/>
      <c r="S814" s="17"/>
      <c r="T814" s="12"/>
      <c r="U814" s="12"/>
      <c r="V814" s="12"/>
      <c r="W814" s="12"/>
      <c r="X814" s="18"/>
      <c r="BI814" s="17"/>
      <c r="BJ814" s="18"/>
      <c r="BK814" s="17"/>
      <c r="BL814" s="18"/>
      <c r="BO814" s="17"/>
      <c r="BP814" s="18"/>
      <c r="BR814" s="18"/>
      <c r="BT814" s="12"/>
    </row>
    <row r="815" ht="15.75" customHeight="1">
      <c r="G815" s="17"/>
      <c r="H815" s="12"/>
      <c r="I815" s="12"/>
      <c r="J815" s="12"/>
      <c r="K815" s="12"/>
      <c r="L815" s="18"/>
      <c r="S815" s="17"/>
      <c r="T815" s="12"/>
      <c r="U815" s="12"/>
      <c r="V815" s="12"/>
      <c r="W815" s="12"/>
      <c r="X815" s="18"/>
      <c r="BI815" s="17"/>
      <c r="BJ815" s="18"/>
      <c r="BK815" s="17"/>
      <c r="BL815" s="18"/>
      <c r="BO815" s="17"/>
      <c r="BP815" s="18"/>
      <c r="BR815" s="18"/>
      <c r="BT815" s="12"/>
    </row>
    <row r="816" ht="15.75" customHeight="1">
      <c r="G816" s="17"/>
      <c r="H816" s="12"/>
      <c r="I816" s="12"/>
      <c r="J816" s="12"/>
      <c r="K816" s="12"/>
      <c r="L816" s="18"/>
      <c r="S816" s="17"/>
      <c r="T816" s="12"/>
      <c r="U816" s="12"/>
      <c r="V816" s="12"/>
      <c r="W816" s="12"/>
      <c r="X816" s="18"/>
      <c r="BI816" s="17"/>
      <c r="BJ816" s="18"/>
      <c r="BK816" s="17"/>
      <c r="BL816" s="18"/>
      <c r="BO816" s="17"/>
      <c r="BP816" s="18"/>
      <c r="BR816" s="18"/>
      <c r="BT816" s="12"/>
    </row>
    <row r="817" ht="15.75" customHeight="1">
      <c r="G817" s="17"/>
      <c r="H817" s="12"/>
      <c r="I817" s="12"/>
      <c r="J817" s="12"/>
      <c r="K817" s="12"/>
      <c r="L817" s="18"/>
      <c r="S817" s="17"/>
      <c r="T817" s="12"/>
      <c r="U817" s="12"/>
      <c r="V817" s="12"/>
      <c r="W817" s="12"/>
      <c r="X817" s="18"/>
      <c r="BI817" s="17"/>
      <c r="BJ817" s="18"/>
      <c r="BK817" s="17"/>
      <c r="BL817" s="18"/>
      <c r="BO817" s="17"/>
      <c r="BP817" s="18"/>
      <c r="BR817" s="18"/>
      <c r="BT817" s="12"/>
    </row>
    <row r="818" ht="15.75" customHeight="1">
      <c r="G818" s="17"/>
      <c r="H818" s="12"/>
      <c r="I818" s="12"/>
      <c r="J818" s="12"/>
      <c r="K818" s="12"/>
      <c r="L818" s="18"/>
      <c r="S818" s="17"/>
      <c r="T818" s="12"/>
      <c r="U818" s="12"/>
      <c r="V818" s="12"/>
      <c r="W818" s="12"/>
      <c r="X818" s="18"/>
      <c r="BI818" s="17"/>
      <c r="BJ818" s="18"/>
      <c r="BK818" s="17"/>
      <c r="BL818" s="18"/>
      <c r="BO818" s="17"/>
      <c r="BP818" s="18"/>
      <c r="BR818" s="18"/>
      <c r="BT818" s="12"/>
    </row>
    <row r="819" ht="15.75" customHeight="1">
      <c r="G819" s="17"/>
      <c r="H819" s="12"/>
      <c r="I819" s="12"/>
      <c r="J819" s="12"/>
      <c r="K819" s="12"/>
      <c r="L819" s="18"/>
      <c r="S819" s="17"/>
      <c r="T819" s="12"/>
      <c r="U819" s="12"/>
      <c r="V819" s="12"/>
      <c r="W819" s="12"/>
      <c r="X819" s="18"/>
      <c r="BI819" s="17"/>
      <c r="BJ819" s="18"/>
      <c r="BK819" s="17"/>
      <c r="BL819" s="18"/>
      <c r="BO819" s="17"/>
      <c r="BP819" s="18"/>
      <c r="BR819" s="18"/>
      <c r="BT819" s="12"/>
    </row>
    <row r="820" ht="15.75" customHeight="1">
      <c r="G820" s="17"/>
      <c r="H820" s="12"/>
      <c r="I820" s="12"/>
      <c r="J820" s="12"/>
      <c r="K820" s="12"/>
      <c r="L820" s="18"/>
      <c r="S820" s="17"/>
      <c r="T820" s="12"/>
      <c r="U820" s="12"/>
      <c r="V820" s="12"/>
      <c r="W820" s="12"/>
      <c r="X820" s="18"/>
      <c r="BI820" s="17"/>
      <c r="BJ820" s="18"/>
      <c r="BK820" s="17"/>
      <c r="BL820" s="18"/>
      <c r="BO820" s="17"/>
      <c r="BP820" s="18"/>
      <c r="BR820" s="18"/>
      <c r="BT820" s="12"/>
    </row>
    <row r="821" ht="15.75" customHeight="1">
      <c r="G821" s="17"/>
      <c r="H821" s="12"/>
      <c r="I821" s="12"/>
      <c r="J821" s="12"/>
      <c r="K821" s="12"/>
      <c r="L821" s="18"/>
      <c r="S821" s="17"/>
      <c r="T821" s="12"/>
      <c r="U821" s="12"/>
      <c r="V821" s="12"/>
      <c r="W821" s="12"/>
      <c r="X821" s="18"/>
      <c r="BI821" s="17"/>
      <c r="BJ821" s="18"/>
      <c r="BK821" s="17"/>
      <c r="BL821" s="18"/>
      <c r="BO821" s="17"/>
      <c r="BP821" s="18"/>
      <c r="BR821" s="18"/>
      <c r="BT821" s="12"/>
    </row>
    <row r="822" ht="15.75" customHeight="1">
      <c r="G822" s="17"/>
      <c r="H822" s="12"/>
      <c r="I822" s="12"/>
      <c r="J822" s="12"/>
      <c r="K822" s="12"/>
      <c r="L822" s="18"/>
      <c r="S822" s="17"/>
      <c r="T822" s="12"/>
      <c r="U822" s="12"/>
      <c r="V822" s="12"/>
      <c r="W822" s="12"/>
      <c r="X822" s="18"/>
      <c r="BI822" s="17"/>
      <c r="BJ822" s="18"/>
      <c r="BK822" s="17"/>
      <c r="BL822" s="18"/>
      <c r="BO822" s="17"/>
      <c r="BP822" s="18"/>
      <c r="BR822" s="18"/>
      <c r="BT822" s="12"/>
    </row>
    <row r="823" ht="15.75" customHeight="1">
      <c r="G823" s="17"/>
      <c r="H823" s="12"/>
      <c r="I823" s="12"/>
      <c r="J823" s="12"/>
      <c r="K823" s="12"/>
      <c r="L823" s="18"/>
      <c r="S823" s="17"/>
      <c r="T823" s="12"/>
      <c r="U823" s="12"/>
      <c r="V823" s="12"/>
      <c r="W823" s="12"/>
      <c r="X823" s="18"/>
      <c r="BI823" s="17"/>
      <c r="BJ823" s="18"/>
      <c r="BK823" s="17"/>
      <c r="BL823" s="18"/>
      <c r="BO823" s="17"/>
      <c r="BP823" s="18"/>
      <c r="BR823" s="18"/>
      <c r="BT823" s="12"/>
    </row>
    <row r="824" ht="15.75" customHeight="1">
      <c r="G824" s="17"/>
      <c r="H824" s="12"/>
      <c r="I824" s="12"/>
      <c r="J824" s="12"/>
      <c r="K824" s="12"/>
      <c r="L824" s="18"/>
      <c r="S824" s="17"/>
      <c r="T824" s="12"/>
      <c r="U824" s="12"/>
      <c r="V824" s="12"/>
      <c r="W824" s="12"/>
      <c r="X824" s="18"/>
      <c r="BI824" s="17"/>
      <c r="BJ824" s="18"/>
      <c r="BK824" s="17"/>
      <c r="BL824" s="18"/>
      <c r="BO824" s="17"/>
      <c r="BP824" s="18"/>
      <c r="BR824" s="18"/>
      <c r="BT824" s="12"/>
    </row>
    <row r="825" ht="15.75" customHeight="1">
      <c r="G825" s="17"/>
      <c r="H825" s="12"/>
      <c r="I825" s="12"/>
      <c r="J825" s="12"/>
      <c r="K825" s="12"/>
      <c r="L825" s="18"/>
      <c r="S825" s="17"/>
      <c r="T825" s="12"/>
      <c r="U825" s="12"/>
      <c r="V825" s="12"/>
      <c r="W825" s="12"/>
      <c r="X825" s="18"/>
      <c r="BI825" s="17"/>
      <c r="BJ825" s="18"/>
      <c r="BK825" s="17"/>
      <c r="BL825" s="18"/>
      <c r="BO825" s="17"/>
      <c r="BP825" s="18"/>
      <c r="BR825" s="18"/>
      <c r="BT825" s="12"/>
    </row>
    <row r="826" ht="15.75" customHeight="1">
      <c r="G826" s="17"/>
      <c r="H826" s="12"/>
      <c r="I826" s="12"/>
      <c r="J826" s="12"/>
      <c r="K826" s="12"/>
      <c r="L826" s="18"/>
      <c r="S826" s="17"/>
      <c r="T826" s="12"/>
      <c r="U826" s="12"/>
      <c r="V826" s="12"/>
      <c r="W826" s="12"/>
      <c r="X826" s="18"/>
      <c r="BI826" s="17"/>
      <c r="BJ826" s="18"/>
      <c r="BK826" s="17"/>
      <c r="BL826" s="18"/>
      <c r="BO826" s="17"/>
      <c r="BP826" s="18"/>
      <c r="BR826" s="18"/>
      <c r="BT826" s="12"/>
    </row>
    <row r="827" ht="15.75" customHeight="1">
      <c r="G827" s="17"/>
      <c r="H827" s="12"/>
      <c r="I827" s="12"/>
      <c r="J827" s="12"/>
      <c r="K827" s="12"/>
      <c r="L827" s="18"/>
      <c r="S827" s="17"/>
      <c r="T827" s="12"/>
      <c r="U827" s="12"/>
      <c r="V827" s="12"/>
      <c r="W827" s="12"/>
      <c r="X827" s="18"/>
      <c r="BI827" s="17"/>
      <c r="BJ827" s="18"/>
      <c r="BK827" s="17"/>
      <c r="BL827" s="18"/>
      <c r="BO827" s="17"/>
      <c r="BP827" s="18"/>
      <c r="BR827" s="18"/>
      <c r="BT827" s="12"/>
    </row>
    <row r="828" ht="15.75" customHeight="1">
      <c r="G828" s="17"/>
      <c r="H828" s="12"/>
      <c r="I828" s="12"/>
      <c r="J828" s="12"/>
      <c r="K828" s="12"/>
      <c r="L828" s="18"/>
      <c r="S828" s="17"/>
      <c r="T828" s="12"/>
      <c r="U828" s="12"/>
      <c r="V828" s="12"/>
      <c r="W828" s="12"/>
      <c r="X828" s="18"/>
      <c r="BI828" s="17"/>
      <c r="BJ828" s="18"/>
      <c r="BK828" s="17"/>
      <c r="BL828" s="18"/>
      <c r="BO828" s="17"/>
      <c r="BP828" s="18"/>
      <c r="BR828" s="18"/>
      <c r="BT828" s="12"/>
    </row>
    <row r="829" ht="15.75" customHeight="1">
      <c r="G829" s="17"/>
      <c r="H829" s="12"/>
      <c r="I829" s="12"/>
      <c r="J829" s="12"/>
      <c r="K829" s="12"/>
      <c r="L829" s="18"/>
      <c r="S829" s="17"/>
      <c r="T829" s="12"/>
      <c r="U829" s="12"/>
      <c r="V829" s="12"/>
      <c r="W829" s="12"/>
      <c r="X829" s="18"/>
      <c r="BI829" s="17"/>
      <c r="BJ829" s="18"/>
      <c r="BK829" s="17"/>
      <c r="BL829" s="18"/>
      <c r="BO829" s="17"/>
      <c r="BP829" s="18"/>
      <c r="BR829" s="18"/>
      <c r="BT829" s="12"/>
    </row>
    <row r="830" ht="15.75" customHeight="1">
      <c r="G830" s="17"/>
      <c r="H830" s="12"/>
      <c r="I830" s="12"/>
      <c r="J830" s="12"/>
      <c r="K830" s="12"/>
      <c r="L830" s="18"/>
      <c r="S830" s="17"/>
      <c r="T830" s="12"/>
      <c r="U830" s="12"/>
      <c r="V830" s="12"/>
      <c r="W830" s="12"/>
      <c r="X830" s="18"/>
      <c r="BI830" s="17"/>
      <c r="BJ830" s="18"/>
      <c r="BK830" s="17"/>
      <c r="BL830" s="18"/>
      <c r="BO830" s="17"/>
      <c r="BP830" s="18"/>
      <c r="BR830" s="18"/>
      <c r="BT830" s="12"/>
    </row>
    <row r="831" ht="15.75" customHeight="1">
      <c r="G831" s="17"/>
      <c r="H831" s="12"/>
      <c r="I831" s="12"/>
      <c r="J831" s="12"/>
      <c r="K831" s="12"/>
      <c r="L831" s="18"/>
      <c r="S831" s="17"/>
      <c r="T831" s="12"/>
      <c r="U831" s="12"/>
      <c r="V831" s="12"/>
      <c r="W831" s="12"/>
      <c r="X831" s="18"/>
      <c r="BI831" s="17"/>
      <c r="BJ831" s="18"/>
      <c r="BK831" s="17"/>
      <c r="BL831" s="18"/>
      <c r="BO831" s="17"/>
      <c r="BP831" s="18"/>
      <c r="BR831" s="18"/>
      <c r="BT831" s="12"/>
    </row>
    <row r="832" ht="15.75" customHeight="1">
      <c r="G832" s="17"/>
      <c r="H832" s="12"/>
      <c r="I832" s="12"/>
      <c r="J832" s="12"/>
      <c r="K832" s="12"/>
      <c r="L832" s="18"/>
      <c r="S832" s="17"/>
      <c r="T832" s="12"/>
      <c r="U832" s="12"/>
      <c r="V832" s="12"/>
      <c r="W832" s="12"/>
      <c r="X832" s="18"/>
      <c r="BI832" s="17"/>
      <c r="BJ832" s="18"/>
      <c r="BK832" s="17"/>
      <c r="BL832" s="18"/>
      <c r="BO832" s="17"/>
      <c r="BP832" s="18"/>
      <c r="BR832" s="18"/>
      <c r="BT832" s="12"/>
    </row>
    <row r="833" ht="15.75" customHeight="1">
      <c r="G833" s="17"/>
      <c r="H833" s="12"/>
      <c r="I833" s="12"/>
      <c r="J833" s="12"/>
      <c r="K833" s="12"/>
      <c r="L833" s="18"/>
      <c r="S833" s="17"/>
      <c r="T833" s="12"/>
      <c r="U833" s="12"/>
      <c r="V833" s="12"/>
      <c r="W833" s="12"/>
      <c r="X833" s="18"/>
      <c r="BI833" s="17"/>
      <c r="BJ833" s="18"/>
      <c r="BK833" s="17"/>
      <c r="BL833" s="18"/>
      <c r="BO833" s="17"/>
      <c r="BP833" s="18"/>
      <c r="BR833" s="18"/>
      <c r="BT833" s="12"/>
    </row>
    <row r="834" ht="15.75" customHeight="1">
      <c r="G834" s="17"/>
      <c r="H834" s="12"/>
      <c r="I834" s="12"/>
      <c r="J834" s="12"/>
      <c r="K834" s="12"/>
      <c r="L834" s="18"/>
      <c r="S834" s="17"/>
      <c r="T834" s="12"/>
      <c r="U834" s="12"/>
      <c r="V834" s="12"/>
      <c r="W834" s="12"/>
      <c r="X834" s="18"/>
      <c r="BI834" s="17"/>
      <c r="BJ834" s="18"/>
      <c r="BK834" s="17"/>
      <c r="BL834" s="18"/>
      <c r="BO834" s="17"/>
      <c r="BP834" s="18"/>
      <c r="BR834" s="18"/>
      <c r="BT834" s="12"/>
    </row>
    <row r="835" ht="15.75" customHeight="1">
      <c r="G835" s="17"/>
      <c r="H835" s="12"/>
      <c r="I835" s="12"/>
      <c r="J835" s="12"/>
      <c r="K835" s="12"/>
      <c r="L835" s="18"/>
      <c r="S835" s="17"/>
      <c r="T835" s="12"/>
      <c r="U835" s="12"/>
      <c r="V835" s="12"/>
      <c r="W835" s="12"/>
      <c r="X835" s="18"/>
      <c r="BI835" s="17"/>
      <c r="BJ835" s="18"/>
      <c r="BK835" s="17"/>
      <c r="BL835" s="18"/>
      <c r="BO835" s="17"/>
      <c r="BP835" s="18"/>
      <c r="BR835" s="18"/>
      <c r="BT835" s="12"/>
    </row>
    <row r="836" ht="15.75" customHeight="1">
      <c r="G836" s="17"/>
      <c r="H836" s="12"/>
      <c r="I836" s="12"/>
      <c r="J836" s="12"/>
      <c r="K836" s="12"/>
      <c r="L836" s="18"/>
      <c r="S836" s="17"/>
      <c r="T836" s="12"/>
      <c r="U836" s="12"/>
      <c r="V836" s="12"/>
      <c r="W836" s="12"/>
      <c r="X836" s="18"/>
      <c r="BI836" s="17"/>
      <c r="BJ836" s="18"/>
      <c r="BK836" s="17"/>
      <c r="BL836" s="18"/>
      <c r="BO836" s="17"/>
      <c r="BP836" s="18"/>
      <c r="BR836" s="18"/>
      <c r="BT836" s="12"/>
    </row>
    <row r="837" ht="15.75" customHeight="1">
      <c r="G837" s="17"/>
      <c r="H837" s="12"/>
      <c r="I837" s="12"/>
      <c r="J837" s="12"/>
      <c r="K837" s="12"/>
      <c r="L837" s="18"/>
      <c r="S837" s="17"/>
      <c r="T837" s="12"/>
      <c r="U837" s="12"/>
      <c r="V837" s="12"/>
      <c r="W837" s="12"/>
      <c r="X837" s="18"/>
      <c r="BI837" s="17"/>
      <c r="BJ837" s="18"/>
      <c r="BK837" s="17"/>
      <c r="BL837" s="18"/>
      <c r="BO837" s="17"/>
      <c r="BP837" s="18"/>
      <c r="BR837" s="18"/>
      <c r="BT837" s="12"/>
    </row>
    <row r="838" ht="15.75" customHeight="1">
      <c r="G838" s="17"/>
      <c r="H838" s="12"/>
      <c r="I838" s="12"/>
      <c r="J838" s="12"/>
      <c r="K838" s="12"/>
      <c r="L838" s="18"/>
      <c r="S838" s="17"/>
      <c r="T838" s="12"/>
      <c r="U838" s="12"/>
      <c r="V838" s="12"/>
      <c r="W838" s="12"/>
      <c r="X838" s="18"/>
      <c r="BI838" s="17"/>
      <c r="BJ838" s="18"/>
      <c r="BK838" s="17"/>
      <c r="BL838" s="18"/>
      <c r="BO838" s="17"/>
      <c r="BP838" s="18"/>
      <c r="BR838" s="18"/>
      <c r="BT838" s="12"/>
    </row>
    <row r="839" ht="15.75" customHeight="1">
      <c r="G839" s="17"/>
      <c r="H839" s="12"/>
      <c r="I839" s="12"/>
      <c r="J839" s="12"/>
      <c r="K839" s="12"/>
      <c r="L839" s="18"/>
      <c r="S839" s="17"/>
      <c r="T839" s="12"/>
      <c r="U839" s="12"/>
      <c r="V839" s="12"/>
      <c r="W839" s="12"/>
      <c r="X839" s="18"/>
      <c r="BI839" s="17"/>
      <c r="BJ839" s="18"/>
      <c r="BK839" s="17"/>
      <c r="BL839" s="18"/>
      <c r="BO839" s="17"/>
      <c r="BP839" s="18"/>
      <c r="BR839" s="18"/>
      <c r="BT839" s="12"/>
    </row>
    <row r="840" ht="15.75" customHeight="1">
      <c r="G840" s="17"/>
      <c r="H840" s="12"/>
      <c r="I840" s="12"/>
      <c r="J840" s="12"/>
      <c r="K840" s="12"/>
      <c r="L840" s="18"/>
      <c r="S840" s="17"/>
      <c r="T840" s="12"/>
      <c r="U840" s="12"/>
      <c r="V840" s="12"/>
      <c r="W840" s="12"/>
      <c r="X840" s="18"/>
      <c r="BI840" s="17"/>
      <c r="BJ840" s="18"/>
      <c r="BK840" s="17"/>
      <c r="BL840" s="18"/>
      <c r="BO840" s="17"/>
      <c r="BP840" s="18"/>
      <c r="BR840" s="18"/>
      <c r="BT840" s="12"/>
    </row>
    <row r="841" ht="15.75" customHeight="1">
      <c r="G841" s="17"/>
      <c r="H841" s="12"/>
      <c r="I841" s="12"/>
      <c r="J841" s="12"/>
      <c r="K841" s="12"/>
      <c r="L841" s="18"/>
      <c r="S841" s="17"/>
      <c r="T841" s="12"/>
      <c r="U841" s="12"/>
      <c r="V841" s="12"/>
      <c r="W841" s="12"/>
      <c r="X841" s="18"/>
      <c r="BI841" s="17"/>
      <c r="BJ841" s="18"/>
      <c r="BK841" s="17"/>
      <c r="BL841" s="18"/>
      <c r="BO841" s="17"/>
      <c r="BP841" s="18"/>
      <c r="BR841" s="18"/>
      <c r="BT841" s="12"/>
    </row>
    <row r="842" ht="15.75" customHeight="1">
      <c r="G842" s="17"/>
      <c r="H842" s="12"/>
      <c r="I842" s="12"/>
      <c r="J842" s="12"/>
      <c r="K842" s="12"/>
      <c r="L842" s="18"/>
      <c r="S842" s="17"/>
      <c r="T842" s="12"/>
      <c r="U842" s="12"/>
      <c r="V842" s="12"/>
      <c r="W842" s="12"/>
      <c r="X842" s="18"/>
      <c r="BI842" s="17"/>
      <c r="BJ842" s="18"/>
      <c r="BK842" s="17"/>
      <c r="BL842" s="18"/>
      <c r="BO842" s="17"/>
      <c r="BP842" s="18"/>
      <c r="BR842" s="18"/>
      <c r="BT842" s="12"/>
    </row>
    <row r="843" ht="15.75" customHeight="1">
      <c r="G843" s="17"/>
      <c r="H843" s="12"/>
      <c r="I843" s="12"/>
      <c r="J843" s="12"/>
      <c r="K843" s="12"/>
      <c r="L843" s="18"/>
      <c r="S843" s="17"/>
      <c r="T843" s="12"/>
      <c r="U843" s="12"/>
      <c r="V843" s="12"/>
      <c r="W843" s="12"/>
      <c r="X843" s="18"/>
      <c r="BI843" s="17"/>
      <c r="BJ843" s="18"/>
      <c r="BK843" s="17"/>
      <c r="BL843" s="18"/>
      <c r="BO843" s="17"/>
      <c r="BP843" s="18"/>
      <c r="BR843" s="18"/>
      <c r="BT843" s="12"/>
    </row>
    <row r="844" ht="15.75" customHeight="1">
      <c r="G844" s="17"/>
      <c r="H844" s="12"/>
      <c r="I844" s="12"/>
      <c r="J844" s="12"/>
      <c r="K844" s="12"/>
      <c r="L844" s="18"/>
      <c r="S844" s="17"/>
      <c r="T844" s="12"/>
      <c r="U844" s="12"/>
      <c r="V844" s="12"/>
      <c r="W844" s="12"/>
      <c r="X844" s="18"/>
      <c r="BI844" s="17"/>
      <c r="BJ844" s="18"/>
      <c r="BK844" s="17"/>
      <c r="BL844" s="18"/>
      <c r="BO844" s="17"/>
      <c r="BP844" s="18"/>
      <c r="BR844" s="18"/>
      <c r="BT844" s="12"/>
    </row>
    <row r="845" ht="15.75" customHeight="1">
      <c r="G845" s="17"/>
      <c r="H845" s="12"/>
      <c r="I845" s="12"/>
      <c r="J845" s="12"/>
      <c r="K845" s="12"/>
      <c r="L845" s="18"/>
      <c r="S845" s="17"/>
      <c r="T845" s="12"/>
      <c r="U845" s="12"/>
      <c r="V845" s="12"/>
      <c r="W845" s="12"/>
      <c r="X845" s="18"/>
      <c r="BI845" s="17"/>
      <c r="BJ845" s="18"/>
      <c r="BK845" s="17"/>
      <c r="BL845" s="18"/>
      <c r="BO845" s="17"/>
      <c r="BP845" s="18"/>
      <c r="BR845" s="18"/>
      <c r="BT845" s="12"/>
    </row>
    <row r="846" ht="15.75" customHeight="1">
      <c r="G846" s="17"/>
      <c r="H846" s="12"/>
      <c r="I846" s="12"/>
      <c r="J846" s="12"/>
      <c r="K846" s="12"/>
      <c r="L846" s="18"/>
      <c r="S846" s="17"/>
      <c r="T846" s="12"/>
      <c r="U846" s="12"/>
      <c r="V846" s="12"/>
      <c r="W846" s="12"/>
      <c r="X846" s="18"/>
      <c r="BI846" s="17"/>
      <c r="BJ846" s="18"/>
      <c r="BK846" s="17"/>
      <c r="BL846" s="18"/>
      <c r="BO846" s="17"/>
      <c r="BP846" s="18"/>
      <c r="BR846" s="18"/>
      <c r="BT846" s="12"/>
    </row>
    <row r="847" ht="15.75" customHeight="1">
      <c r="G847" s="17"/>
      <c r="H847" s="12"/>
      <c r="I847" s="12"/>
      <c r="J847" s="12"/>
      <c r="K847" s="12"/>
      <c r="L847" s="18"/>
      <c r="S847" s="17"/>
      <c r="T847" s="12"/>
      <c r="U847" s="12"/>
      <c r="V847" s="12"/>
      <c r="W847" s="12"/>
      <c r="X847" s="18"/>
      <c r="BI847" s="17"/>
      <c r="BJ847" s="18"/>
      <c r="BK847" s="17"/>
      <c r="BL847" s="18"/>
      <c r="BO847" s="17"/>
      <c r="BP847" s="18"/>
      <c r="BR847" s="18"/>
      <c r="BT847" s="12"/>
    </row>
    <row r="848" ht="15.75" customHeight="1">
      <c r="G848" s="17"/>
      <c r="H848" s="12"/>
      <c r="I848" s="12"/>
      <c r="J848" s="12"/>
      <c r="K848" s="12"/>
      <c r="L848" s="18"/>
      <c r="S848" s="17"/>
      <c r="T848" s="12"/>
      <c r="U848" s="12"/>
      <c r="V848" s="12"/>
      <c r="W848" s="12"/>
      <c r="X848" s="18"/>
      <c r="BI848" s="17"/>
      <c r="BJ848" s="18"/>
      <c r="BK848" s="17"/>
      <c r="BL848" s="18"/>
      <c r="BO848" s="17"/>
      <c r="BP848" s="18"/>
      <c r="BR848" s="18"/>
      <c r="BT848" s="12"/>
    </row>
    <row r="849" ht="15.75" customHeight="1">
      <c r="G849" s="17"/>
      <c r="H849" s="12"/>
      <c r="I849" s="12"/>
      <c r="J849" s="12"/>
      <c r="K849" s="12"/>
      <c r="L849" s="18"/>
      <c r="S849" s="17"/>
      <c r="T849" s="12"/>
      <c r="U849" s="12"/>
      <c r="V849" s="12"/>
      <c r="W849" s="12"/>
      <c r="X849" s="18"/>
      <c r="BI849" s="17"/>
      <c r="BJ849" s="18"/>
      <c r="BK849" s="17"/>
      <c r="BL849" s="18"/>
      <c r="BO849" s="17"/>
      <c r="BP849" s="18"/>
      <c r="BR849" s="18"/>
      <c r="BT849" s="12"/>
    </row>
    <row r="850" ht="15.75" customHeight="1">
      <c r="G850" s="17"/>
      <c r="H850" s="12"/>
      <c r="I850" s="12"/>
      <c r="J850" s="12"/>
      <c r="K850" s="12"/>
      <c r="L850" s="18"/>
      <c r="S850" s="17"/>
      <c r="T850" s="12"/>
      <c r="U850" s="12"/>
      <c r="V850" s="12"/>
      <c r="W850" s="12"/>
      <c r="X850" s="18"/>
      <c r="BI850" s="17"/>
      <c r="BJ850" s="18"/>
      <c r="BK850" s="17"/>
      <c r="BL850" s="18"/>
      <c r="BO850" s="17"/>
      <c r="BP850" s="18"/>
      <c r="BR850" s="18"/>
      <c r="BT850" s="12"/>
    </row>
    <row r="851" ht="15.75" customHeight="1">
      <c r="G851" s="17"/>
      <c r="H851" s="12"/>
      <c r="I851" s="12"/>
      <c r="J851" s="12"/>
      <c r="K851" s="12"/>
      <c r="L851" s="18"/>
      <c r="S851" s="17"/>
      <c r="T851" s="12"/>
      <c r="U851" s="12"/>
      <c r="V851" s="12"/>
      <c r="W851" s="12"/>
      <c r="X851" s="18"/>
      <c r="BI851" s="17"/>
      <c r="BJ851" s="18"/>
      <c r="BK851" s="17"/>
      <c r="BL851" s="18"/>
      <c r="BO851" s="17"/>
      <c r="BP851" s="18"/>
      <c r="BR851" s="18"/>
      <c r="BT851" s="12"/>
    </row>
    <row r="852" ht="15.75" customHeight="1">
      <c r="G852" s="17"/>
      <c r="H852" s="12"/>
      <c r="I852" s="12"/>
      <c r="J852" s="12"/>
      <c r="K852" s="12"/>
      <c r="L852" s="18"/>
      <c r="S852" s="17"/>
      <c r="T852" s="12"/>
      <c r="U852" s="12"/>
      <c r="V852" s="12"/>
      <c r="W852" s="12"/>
      <c r="X852" s="18"/>
      <c r="BI852" s="17"/>
      <c r="BJ852" s="18"/>
      <c r="BK852" s="17"/>
      <c r="BL852" s="18"/>
      <c r="BO852" s="17"/>
      <c r="BP852" s="18"/>
      <c r="BR852" s="18"/>
      <c r="BT852" s="12"/>
    </row>
    <row r="853" ht="15.75" customHeight="1">
      <c r="G853" s="17"/>
      <c r="H853" s="12"/>
      <c r="I853" s="12"/>
      <c r="J853" s="12"/>
      <c r="K853" s="12"/>
      <c r="L853" s="18"/>
      <c r="S853" s="17"/>
      <c r="T853" s="12"/>
      <c r="U853" s="12"/>
      <c r="V853" s="12"/>
      <c r="W853" s="12"/>
      <c r="X853" s="18"/>
      <c r="BI853" s="17"/>
      <c r="BJ853" s="18"/>
      <c r="BK853" s="17"/>
      <c r="BL853" s="18"/>
      <c r="BO853" s="17"/>
      <c r="BP853" s="18"/>
      <c r="BR853" s="18"/>
      <c r="BT853" s="12"/>
    </row>
    <row r="854" ht="15.75" customHeight="1">
      <c r="G854" s="17"/>
      <c r="H854" s="12"/>
      <c r="I854" s="12"/>
      <c r="J854" s="12"/>
      <c r="K854" s="12"/>
      <c r="L854" s="18"/>
      <c r="S854" s="17"/>
      <c r="T854" s="12"/>
      <c r="U854" s="12"/>
      <c r="V854" s="12"/>
      <c r="W854" s="12"/>
      <c r="X854" s="18"/>
      <c r="BI854" s="17"/>
      <c r="BJ854" s="18"/>
      <c r="BK854" s="17"/>
      <c r="BL854" s="18"/>
      <c r="BO854" s="17"/>
      <c r="BP854" s="18"/>
      <c r="BR854" s="18"/>
      <c r="BT854" s="12"/>
    </row>
    <row r="855" ht="15.75" customHeight="1">
      <c r="G855" s="17"/>
      <c r="H855" s="12"/>
      <c r="I855" s="12"/>
      <c r="J855" s="12"/>
      <c r="K855" s="12"/>
      <c r="L855" s="18"/>
      <c r="S855" s="17"/>
      <c r="T855" s="12"/>
      <c r="U855" s="12"/>
      <c r="V855" s="12"/>
      <c r="W855" s="12"/>
      <c r="X855" s="18"/>
      <c r="BI855" s="17"/>
      <c r="BJ855" s="18"/>
      <c r="BK855" s="17"/>
      <c r="BL855" s="18"/>
      <c r="BO855" s="17"/>
      <c r="BP855" s="18"/>
      <c r="BR855" s="18"/>
      <c r="BT855" s="12"/>
    </row>
    <row r="856" ht="15.75" customHeight="1">
      <c r="G856" s="17"/>
      <c r="H856" s="12"/>
      <c r="I856" s="12"/>
      <c r="J856" s="12"/>
      <c r="K856" s="12"/>
      <c r="L856" s="18"/>
      <c r="S856" s="17"/>
      <c r="T856" s="12"/>
      <c r="U856" s="12"/>
      <c r="V856" s="12"/>
      <c r="W856" s="12"/>
      <c r="X856" s="18"/>
      <c r="BI856" s="17"/>
      <c r="BJ856" s="18"/>
      <c r="BK856" s="17"/>
      <c r="BL856" s="18"/>
      <c r="BO856" s="17"/>
      <c r="BP856" s="18"/>
      <c r="BR856" s="18"/>
      <c r="BT856" s="12"/>
    </row>
    <row r="857" ht="15.75" customHeight="1">
      <c r="G857" s="17"/>
      <c r="H857" s="12"/>
      <c r="I857" s="12"/>
      <c r="J857" s="12"/>
      <c r="K857" s="12"/>
      <c r="L857" s="18"/>
      <c r="S857" s="17"/>
      <c r="T857" s="12"/>
      <c r="U857" s="12"/>
      <c r="V857" s="12"/>
      <c r="W857" s="12"/>
      <c r="X857" s="18"/>
      <c r="BI857" s="17"/>
      <c r="BJ857" s="18"/>
      <c r="BK857" s="17"/>
      <c r="BL857" s="18"/>
      <c r="BO857" s="17"/>
      <c r="BP857" s="18"/>
      <c r="BR857" s="18"/>
      <c r="BT857" s="12"/>
    </row>
    <row r="858" ht="15.75" customHeight="1">
      <c r="G858" s="17"/>
      <c r="H858" s="12"/>
      <c r="I858" s="12"/>
      <c r="J858" s="12"/>
      <c r="K858" s="12"/>
      <c r="L858" s="18"/>
      <c r="S858" s="17"/>
      <c r="T858" s="12"/>
      <c r="U858" s="12"/>
      <c r="V858" s="12"/>
      <c r="W858" s="12"/>
      <c r="X858" s="18"/>
      <c r="BI858" s="17"/>
      <c r="BJ858" s="18"/>
      <c r="BK858" s="17"/>
      <c r="BL858" s="18"/>
      <c r="BO858" s="17"/>
      <c r="BP858" s="18"/>
      <c r="BR858" s="18"/>
      <c r="BT858" s="12"/>
    </row>
    <row r="859" ht="15.75" customHeight="1">
      <c r="G859" s="17"/>
      <c r="H859" s="12"/>
      <c r="I859" s="12"/>
      <c r="J859" s="12"/>
      <c r="K859" s="12"/>
      <c r="L859" s="18"/>
      <c r="S859" s="17"/>
      <c r="T859" s="12"/>
      <c r="U859" s="12"/>
      <c r="V859" s="12"/>
      <c r="W859" s="12"/>
      <c r="X859" s="18"/>
      <c r="BI859" s="17"/>
      <c r="BJ859" s="18"/>
      <c r="BK859" s="17"/>
      <c r="BL859" s="18"/>
      <c r="BO859" s="17"/>
      <c r="BP859" s="18"/>
      <c r="BR859" s="18"/>
      <c r="BT859" s="12"/>
    </row>
    <row r="860" ht="15.75" customHeight="1">
      <c r="G860" s="17"/>
      <c r="H860" s="12"/>
      <c r="I860" s="12"/>
      <c r="J860" s="12"/>
      <c r="K860" s="12"/>
      <c r="L860" s="18"/>
      <c r="S860" s="17"/>
      <c r="T860" s="12"/>
      <c r="U860" s="12"/>
      <c r="V860" s="12"/>
      <c r="W860" s="12"/>
      <c r="X860" s="18"/>
      <c r="BI860" s="17"/>
      <c r="BJ860" s="18"/>
      <c r="BK860" s="17"/>
      <c r="BL860" s="18"/>
      <c r="BO860" s="17"/>
      <c r="BP860" s="18"/>
      <c r="BR860" s="18"/>
      <c r="BT860" s="12"/>
    </row>
    <row r="861" ht="15.75" customHeight="1">
      <c r="G861" s="17"/>
      <c r="H861" s="12"/>
      <c r="I861" s="12"/>
      <c r="J861" s="12"/>
      <c r="K861" s="12"/>
      <c r="L861" s="18"/>
      <c r="S861" s="17"/>
      <c r="T861" s="12"/>
      <c r="U861" s="12"/>
      <c r="V861" s="12"/>
      <c r="W861" s="12"/>
      <c r="X861" s="18"/>
      <c r="BI861" s="17"/>
      <c r="BJ861" s="18"/>
      <c r="BK861" s="17"/>
      <c r="BL861" s="18"/>
      <c r="BO861" s="17"/>
      <c r="BP861" s="18"/>
      <c r="BR861" s="18"/>
      <c r="BT861" s="12"/>
    </row>
    <row r="862" ht="15.75" customHeight="1">
      <c r="G862" s="17"/>
      <c r="H862" s="12"/>
      <c r="I862" s="12"/>
      <c r="J862" s="12"/>
      <c r="K862" s="12"/>
      <c r="L862" s="18"/>
      <c r="S862" s="17"/>
      <c r="T862" s="12"/>
      <c r="U862" s="12"/>
      <c r="V862" s="12"/>
      <c r="W862" s="12"/>
      <c r="X862" s="18"/>
      <c r="BI862" s="17"/>
      <c r="BJ862" s="18"/>
      <c r="BK862" s="17"/>
      <c r="BL862" s="18"/>
      <c r="BO862" s="17"/>
      <c r="BP862" s="18"/>
      <c r="BR862" s="18"/>
      <c r="BT862" s="12"/>
    </row>
    <row r="863" ht="15.75" customHeight="1">
      <c r="G863" s="17"/>
      <c r="H863" s="12"/>
      <c r="I863" s="12"/>
      <c r="J863" s="12"/>
      <c r="K863" s="12"/>
      <c r="L863" s="18"/>
      <c r="S863" s="17"/>
      <c r="T863" s="12"/>
      <c r="U863" s="12"/>
      <c r="V863" s="12"/>
      <c r="W863" s="12"/>
      <c r="X863" s="18"/>
      <c r="BI863" s="17"/>
      <c r="BJ863" s="18"/>
      <c r="BK863" s="17"/>
      <c r="BL863" s="18"/>
      <c r="BO863" s="17"/>
      <c r="BP863" s="18"/>
      <c r="BR863" s="18"/>
      <c r="BT863" s="12"/>
    </row>
    <row r="864" ht="15.75" customHeight="1">
      <c r="G864" s="17"/>
      <c r="H864" s="12"/>
      <c r="I864" s="12"/>
      <c r="J864" s="12"/>
      <c r="K864" s="12"/>
      <c r="L864" s="18"/>
      <c r="S864" s="17"/>
      <c r="T864" s="12"/>
      <c r="U864" s="12"/>
      <c r="V864" s="12"/>
      <c r="W864" s="12"/>
      <c r="X864" s="18"/>
      <c r="BI864" s="17"/>
      <c r="BJ864" s="18"/>
      <c r="BK864" s="17"/>
      <c r="BL864" s="18"/>
      <c r="BO864" s="17"/>
      <c r="BP864" s="18"/>
      <c r="BR864" s="18"/>
      <c r="BT864" s="12"/>
    </row>
    <row r="865" ht="15.75" customHeight="1">
      <c r="G865" s="17"/>
      <c r="H865" s="12"/>
      <c r="I865" s="12"/>
      <c r="J865" s="12"/>
      <c r="K865" s="12"/>
      <c r="L865" s="18"/>
      <c r="S865" s="17"/>
      <c r="T865" s="12"/>
      <c r="U865" s="12"/>
      <c r="V865" s="12"/>
      <c r="W865" s="12"/>
      <c r="X865" s="18"/>
      <c r="BI865" s="17"/>
      <c r="BJ865" s="18"/>
      <c r="BK865" s="17"/>
      <c r="BL865" s="18"/>
      <c r="BO865" s="17"/>
      <c r="BP865" s="18"/>
      <c r="BR865" s="18"/>
      <c r="BT865" s="12"/>
    </row>
    <row r="866" ht="15.75" customHeight="1">
      <c r="G866" s="17"/>
      <c r="H866" s="12"/>
      <c r="I866" s="12"/>
      <c r="J866" s="12"/>
      <c r="K866" s="12"/>
      <c r="L866" s="18"/>
      <c r="S866" s="17"/>
      <c r="T866" s="12"/>
      <c r="U866" s="12"/>
      <c r="V866" s="12"/>
      <c r="W866" s="12"/>
      <c r="X866" s="18"/>
      <c r="BI866" s="17"/>
      <c r="BJ866" s="18"/>
      <c r="BK866" s="17"/>
      <c r="BL866" s="18"/>
      <c r="BO866" s="17"/>
      <c r="BP866" s="18"/>
      <c r="BR866" s="18"/>
      <c r="BT866" s="12"/>
    </row>
    <row r="867" ht="15.75" customHeight="1">
      <c r="G867" s="17"/>
      <c r="H867" s="12"/>
      <c r="I867" s="12"/>
      <c r="J867" s="12"/>
      <c r="K867" s="12"/>
      <c r="L867" s="18"/>
      <c r="S867" s="17"/>
      <c r="T867" s="12"/>
      <c r="U867" s="12"/>
      <c r="V867" s="12"/>
      <c r="W867" s="12"/>
      <c r="X867" s="18"/>
      <c r="BI867" s="17"/>
      <c r="BJ867" s="18"/>
      <c r="BK867" s="17"/>
      <c r="BL867" s="18"/>
      <c r="BO867" s="17"/>
      <c r="BP867" s="18"/>
      <c r="BR867" s="18"/>
      <c r="BT867" s="12"/>
    </row>
    <row r="868" ht="15.75" customHeight="1">
      <c r="G868" s="17"/>
      <c r="H868" s="12"/>
      <c r="I868" s="12"/>
      <c r="J868" s="12"/>
      <c r="K868" s="12"/>
      <c r="L868" s="18"/>
      <c r="S868" s="17"/>
      <c r="T868" s="12"/>
      <c r="U868" s="12"/>
      <c r="V868" s="12"/>
      <c r="W868" s="12"/>
      <c r="X868" s="18"/>
      <c r="BI868" s="17"/>
      <c r="BJ868" s="18"/>
      <c r="BK868" s="17"/>
      <c r="BL868" s="18"/>
      <c r="BO868" s="17"/>
      <c r="BP868" s="18"/>
      <c r="BR868" s="18"/>
      <c r="BT868" s="12"/>
    </row>
    <row r="869" ht="15.75" customHeight="1">
      <c r="G869" s="17"/>
      <c r="H869" s="12"/>
      <c r="I869" s="12"/>
      <c r="J869" s="12"/>
      <c r="K869" s="12"/>
      <c r="L869" s="18"/>
      <c r="S869" s="17"/>
      <c r="T869" s="12"/>
      <c r="U869" s="12"/>
      <c r="V869" s="12"/>
      <c r="W869" s="12"/>
      <c r="X869" s="18"/>
      <c r="BI869" s="17"/>
      <c r="BJ869" s="18"/>
      <c r="BK869" s="17"/>
      <c r="BL869" s="18"/>
      <c r="BO869" s="17"/>
      <c r="BP869" s="18"/>
      <c r="BR869" s="18"/>
      <c r="BT869" s="12"/>
    </row>
    <row r="870" ht="15.75" customHeight="1">
      <c r="G870" s="17"/>
      <c r="H870" s="12"/>
      <c r="I870" s="12"/>
      <c r="J870" s="12"/>
      <c r="K870" s="12"/>
      <c r="L870" s="18"/>
      <c r="S870" s="17"/>
      <c r="T870" s="12"/>
      <c r="U870" s="12"/>
      <c r="V870" s="12"/>
      <c r="W870" s="12"/>
      <c r="X870" s="18"/>
      <c r="BI870" s="17"/>
      <c r="BJ870" s="18"/>
      <c r="BK870" s="17"/>
      <c r="BL870" s="18"/>
      <c r="BO870" s="17"/>
      <c r="BP870" s="18"/>
      <c r="BR870" s="18"/>
      <c r="BT870" s="12"/>
    </row>
    <row r="871" ht="15.75" customHeight="1">
      <c r="G871" s="17"/>
      <c r="H871" s="12"/>
      <c r="I871" s="12"/>
      <c r="J871" s="12"/>
      <c r="K871" s="12"/>
      <c r="L871" s="18"/>
      <c r="S871" s="17"/>
      <c r="T871" s="12"/>
      <c r="U871" s="12"/>
      <c r="V871" s="12"/>
      <c r="W871" s="12"/>
      <c r="X871" s="18"/>
      <c r="BI871" s="17"/>
      <c r="BJ871" s="18"/>
      <c r="BK871" s="17"/>
      <c r="BL871" s="18"/>
      <c r="BO871" s="17"/>
      <c r="BP871" s="18"/>
      <c r="BR871" s="18"/>
      <c r="BT871" s="12"/>
    </row>
    <row r="872" ht="15.75" customHeight="1">
      <c r="G872" s="17"/>
      <c r="H872" s="12"/>
      <c r="I872" s="12"/>
      <c r="J872" s="12"/>
      <c r="K872" s="12"/>
      <c r="L872" s="18"/>
      <c r="S872" s="17"/>
      <c r="T872" s="12"/>
      <c r="U872" s="12"/>
      <c r="V872" s="12"/>
      <c r="W872" s="12"/>
      <c r="X872" s="18"/>
      <c r="BI872" s="17"/>
      <c r="BJ872" s="18"/>
      <c r="BK872" s="17"/>
      <c r="BL872" s="18"/>
      <c r="BO872" s="17"/>
      <c r="BP872" s="18"/>
      <c r="BR872" s="18"/>
      <c r="BT872" s="12"/>
    </row>
    <row r="873" ht="15.75" customHeight="1">
      <c r="G873" s="17"/>
      <c r="H873" s="12"/>
      <c r="I873" s="12"/>
      <c r="J873" s="12"/>
      <c r="K873" s="12"/>
      <c r="L873" s="18"/>
      <c r="S873" s="17"/>
      <c r="T873" s="12"/>
      <c r="U873" s="12"/>
      <c r="V873" s="12"/>
      <c r="W873" s="12"/>
      <c r="X873" s="18"/>
      <c r="BI873" s="17"/>
      <c r="BJ873" s="18"/>
      <c r="BK873" s="17"/>
      <c r="BL873" s="18"/>
      <c r="BO873" s="17"/>
      <c r="BP873" s="18"/>
      <c r="BR873" s="18"/>
      <c r="BT873" s="12"/>
    </row>
    <row r="874" ht="15.75" customHeight="1">
      <c r="G874" s="17"/>
      <c r="H874" s="12"/>
      <c r="I874" s="12"/>
      <c r="J874" s="12"/>
      <c r="K874" s="12"/>
      <c r="L874" s="18"/>
      <c r="S874" s="17"/>
      <c r="T874" s="12"/>
      <c r="U874" s="12"/>
      <c r="V874" s="12"/>
      <c r="W874" s="12"/>
      <c r="X874" s="18"/>
      <c r="BI874" s="17"/>
      <c r="BJ874" s="18"/>
      <c r="BK874" s="17"/>
      <c r="BL874" s="18"/>
      <c r="BO874" s="17"/>
      <c r="BP874" s="18"/>
      <c r="BR874" s="18"/>
      <c r="BT874" s="12"/>
    </row>
    <row r="875" ht="15.75" customHeight="1">
      <c r="G875" s="17"/>
      <c r="H875" s="12"/>
      <c r="I875" s="12"/>
      <c r="J875" s="12"/>
      <c r="K875" s="12"/>
      <c r="L875" s="18"/>
      <c r="S875" s="17"/>
      <c r="T875" s="12"/>
      <c r="U875" s="12"/>
      <c r="V875" s="12"/>
      <c r="W875" s="12"/>
      <c r="X875" s="18"/>
      <c r="BI875" s="17"/>
      <c r="BJ875" s="18"/>
      <c r="BK875" s="17"/>
      <c r="BL875" s="18"/>
      <c r="BO875" s="17"/>
      <c r="BP875" s="18"/>
      <c r="BR875" s="18"/>
      <c r="BT875" s="12"/>
    </row>
    <row r="876" ht="15.75" customHeight="1">
      <c r="G876" s="17"/>
      <c r="H876" s="12"/>
      <c r="I876" s="12"/>
      <c r="J876" s="12"/>
      <c r="K876" s="12"/>
      <c r="L876" s="18"/>
      <c r="S876" s="17"/>
      <c r="T876" s="12"/>
      <c r="U876" s="12"/>
      <c r="V876" s="12"/>
      <c r="W876" s="12"/>
      <c r="X876" s="18"/>
      <c r="BI876" s="17"/>
      <c r="BJ876" s="18"/>
      <c r="BK876" s="17"/>
      <c r="BL876" s="18"/>
      <c r="BO876" s="17"/>
      <c r="BP876" s="18"/>
      <c r="BR876" s="18"/>
      <c r="BT876" s="12"/>
    </row>
    <row r="877" ht="15.75" customHeight="1">
      <c r="G877" s="17"/>
      <c r="H877" s="12"/>
      <c r="I877" s="12"/>
      <c r="J877" s="12"/>
      <c r="K877" s="12"/>
      <c r="L877" s="18"/>
      <c r="S877" s="17"/>
      <c r="T877" s="12"/>
      <c r="U877" s="12"/>
      <c r="V877" s="12"/>
      <c r="W877" s="12"/>
      <c r="X877" s="18"/>
      <c r="BI877" s="17"/>
      <c r="BJ877" s="18"/>
      <c r="BK877" s="17"/>
      <c r="BL877" s="18"/>
      <c r="BO877" s="17"/>
      <c r="BP877" s="18"/>
      <c r="BR877" s="18"/>
      <c r="BT877" s="12"/>
    </row>
    <row r="878" ht="15.75" customHeight="1">
      <c r="G878" s="17"/>
      <c r="H878" s="12"/>
      <c r="I878" s="12"/>
      <c r="J878" s="12"/>
      <c r="K878" s="12"/>
      <c r="L878" s="18"/>
      <c r="S878" s="17"/>
      <c r="T878" s="12"/>
      <c r="U878" s="12"/>
      <c r="V878" s="12"/>
      <c r="W878" s="12"/>
      <c r="X878" s="18"/>
      <c r="BI878" s="17"/>
      <c r="BJ878" s="18"/>
      <c r="BK878" s="17"/>
      <c r="BL878" s="18"/>
      <c r="BO878" s="17"/>
      <c r="BP878" s="18"/>
      <c r="BR878" s="18"/>
      <c r="BT878" s="12"/>
    </row>
    <row r="879" ht="15.75" customHeight="1">
      <c r="G879" s="17"/>
      <c r="H879" s="12"/>
      <c r="I879" s="12"/>
      <c r="J879" s="12"/>
      <c r="K879" s="12"/>
      <c r="L879" s="18"/>
      <c r="S879" s="17"/>
      <c r="T879" s="12"/>
      <c r="U879" s="12"/>
      <c r="V879" s="12"/>
      <c r="W879" s="12"/>
      <c r="X879" s="18"/>
      <c r="BI879" s="17"/>
      <c r="BJ879" s="18"/>
      <c r="BK879" s="17"/>
      <c r="BL879" s="18"/>
      <c r="BO879" s="17"/>
      <c r="BP879" s="18"/>
      <c r="BR879" s="18"/>
      <c r="BT879" s="12"/>
    </row>
    <row r="880" ht="15.75" customHeight="1">
      <c r="G880" s="17"/>
      <c r="H880" s="12"/>
      <c r="I880" s="12"/>
      <c r="J880" s="12"/>
      <c r="K880" s="12"/>
      <c r="L880" s="18"/>
      <c r="S880" s="17"/>
      <c r="T880" s="12"/>
      <c r="U880" s="12"/>
      <c r="V880" s="12"/>
      <c r="W880" s="12"/>
      <c r="X880" s="18"/>
      <c r="BI880" s="17"/>
      <c r="BJ880" s="18"/>
      <c r="BK880" s="17"/>
      <c r="BL880" s="18"/>
      <c r="BO880" s="17"/>
      <c r="BP880" s="18"/>
      <c r="BR880" s="18"/>
      <c r="BT880" s="12"/>
    </row>
    <row r="881" ht="15.75" customHeight="1">
      <c r="G881" s="17"/>
      <c r="H881" s="12"/>
      <c r="I881" s="12"/>
      <c r="J881" s="12"/>
      <c r="K881" s="12"/>
      <c r="L881" s="18"/>
      <c r="S881" s="17"/>
      <c r="T881" s="12"/>
      <c r="U881" s="12"/>
      <c r="V881" s="12"/>
      <c r="W881" s="12"/>
      <c r="X881" s="18"/>
      <c r="BI881" s="17"/>
      <c r="BJ881" s="18"/>
      <c r="BK881" s="17"/>
      <c r="BL881" s="18"/>
      <c r="BO881" s="17"/>
      <c r="BP881" s="18"/>
      <c r="BR881" s="18"/>
      <c r="BT881" s="12"/>
    </row>
    <row r="882" ht="15.75" customHeight="1">
      <c r="G882" s="17"/>
      <c r="H882" s="12"/>
      <c r="I882" s="12"/>
      <c r="J882" s="12"/>
      <c r="K882" s="12"/>
      <c r="L882" s="18"/>
      <c r="S882" s="17"/>
      <c r="T882" s="12"/>
      <c r="U882" s="12"/>
      <c r="V882" s="12"/>
      <c r="W882" s="12"/>
      <c r="X882" s="18"/>
      <c r="BI882" s="17"/>
      <c r="BJ882" s="18"/>
      <c r="BK882" s="17"/>
      <c r="BL882" s="18"/>
      <c r="BO882" s="17"/>
      <c r="BP882" s="18"/>
      <c r="BR882" s="18"/>
      <c r="BT882" s="12"/>
    </row>
    <row r="883" ht="15.75" customHeight="1">
      <c r="G883" s="17"/>
      <c r="H883" s="12"/>
      <c r="I883" s="12"/>
      <c r="J883" s="12"/>
      <c r="K883" s="12"/>
      <c r="L883" s="18"/>
      <c r="S883" s="17"/>
      <c r="T883" s="12"/>
      <c r="U883" s="12"/>
      <c r="V883" s="12"/>
      <c r="W883" s="12"/>
      <c r="X883" s="18"/>
      <c r="BI883" s="17"/>
      <c r="BJ883" s="18"/>
      <c r="BK883" s="17"/>
      <c r="BL883" s="18"/>
      <c r="BO883" s="17"/>
      <c r="BP883" s="18"/>
      <c r="BR883" s="18"/>
      <c r="BT883" s="12"/>
    </row>
    <row r="884" ht="15.75" customHeight="1">
      <c r="G884" s="17"/>
      <c r="H884" s="12"/>
      <c r="I884" s="12"/>
      <c r="J884" s="12"/>
      <c r="K884" s="12"/>
      <c r="L884" s="18"/>
      <c r="S884" s="17"/>
      <c r="T884" s="12"/>
      <c r="U884" s="12"/>
      <c r="V884" s="12"/>
      <c r="W884" s="12"/>
      <c r="X884" s="18"/>
      <c r="BI884" s="17"/>
      <c r="BJ884" s="18"/>
      <c r="BK884" s="17"/>
      <c r="BL884" s="18"/>
      <c r="BO884" s="17"/>
      <c r="BP884" s="18"/>
      <c r="BR884" s="18"/>
      <c r="BT884" s="12"/>
    </row>
    <row r="885" ht="15.75" customHeight="1">
      <c r="G885" s="17"/>
      <c r="H885" s="12"/>
      <c r="I885" s="12"/>
      <c r="J885" s="12"/>
      <c r="K885" s="12"/>
      <c r="L885" s="18"/>
      <c r="S885" s="17"/>
      <c r="T885" s="12"/>
      <c r="U885" s="12"/>
      <c r="V885" s="12"/>
      <c r="W885" s="12"/>
      <c r="X885" s="18"/>
      <c r="BI885" s="17"/>
      <c r="BJ885" s="18"/>
      <c r="BK885" s="17"/>
      <c r="BL885" s="18"/>
      <c r="BO885" s="17"/>
      <c r="BP885" s="18"/>
      <c r="BR885" s="18"/>
      <c r="BT885" s="12"/>
    </row>
    <row r="886" ht="15.75" customHeight="1">
      <c r="G886" s="17"/>
      <c r="H886" s="12"/>
      <c r="I886" s="12"/>
      <c r="J886" s="12"/>
      <c r="K886" s="12"/>
      <c r="L886" s="18"/>
      <c r="S886" s="17"/>
      <c r="T886" s="12"/>
      <c r="U886" s="12"/>
      <c r="V886" s="12"/>
      <c r="W886" s="12"/>
      <c r="X886" s="18"/>
      <c r="BI886" s="17"/>
      <c r="BJ886" s="18"/>
      <c r="BK886" s="17"/>
      <c r="BL886" s="18"/>
      <c r="BO886" s="17"/>
      <c r="BP886" s="18"/>
      <c r="BR886" s="18"/>
      <c r="BT886" s="12"/>
    </row>
    <row r="887" ht="15.75" customHeight="1">
      <c r="G887" s="17"/>
      <c r="H887" s="12"/>
      <c r="I887" s="12"/>
      <c r="J887" s="12"/>
      <c r="K887" s="12"/>
      <c r="L887" s="18"/>
      <c r="S887" s="17"/>
      <c r="T887" s="12"/>
      <c r="U887" s="12"/>
      <c r="V887" s="12"/>
      <c r="W887" s="12"/>
      <c r="X887" s="18"/>
      <c r="BI887" s="17"/>
      <c r="BJ887" s="18"/>
      <c r="BK887" s="17"/>
      <c r="BL887" s="18"/>
      <c r="BO887" s="17"/>
      <c r="BP887" s="18"/>
      <c r="BR887" s="18"/>
      <c r="BT887" s="12"/>
    </row>
    <row r="888" ht="15.75" customHeight="1">
      <c r="G888" s="17"/>
      <c r="H888" s="12"/>
      <c r="I888" s="12"/>
      <c r="J888" s="12"/>
      <c r="K888" s="12"/>
      <c r="L888" s="18"/>
      <c r="S888" s="17"/>
      <c r="T888" s="12"/>
      <c r="U888" s="12"/>
      <c r="V888" s="12"/>
      <c r="W888" s="12"/>
      <c r="X888" s="18"/>
      <c r="BI888" s="17"/>
      <c r="BJ888" s="18"/>
      <c r="BK888" s="17"/>
      <c r="BL888" s="18"/>
      <c r="BO888" s="17"/>
      <c r="BP888" s="18"/>
      <c r="BR888" s="18"/>
      <c r="BT888" s="12"/>
    </row>
    <row r="889" ht="15.75" customHeight="1">
      <c r="G889" s="17"/>
      <c r="H889" s="12"/>
      <c r="I889" s="12"/>
      <c r="J889" s="12"/>
      <c r="K889" s="12"/>
      <c r="L889" s="18"/>
      <c r="S889" s="17"/>
      <c r="T889" s="12"/>
      <c r="U889" s="12"/>
      <c r="V889" s="12"/>
      <c r="W889" s="12"/>
      <c r="X889" s="18"/>
      <c r="BI889" s="17"/>
      <c r="BJ889" s="18"/>
      <c r="BK889" s="17"/>
      <c r="BL889" s="18"/>
      <c r="BO889" s="17"/>
      <c r="BP889" s="18"/>
      <c r="BR889" s="18"/>
      <c r="BT889" s="12"/>
    </row>
    <row r="890" ht="15.75" customHeight="1">
      <c r="G890" s="17"/>
      <c r="H890" s="12"/>
      <c r="I890" s="12"/>
      <c r="J890" s="12"/>
      <c r="K890" s="12"/>
      <c r="L890" s="18"/>
      <c r="S890" s="17"/>
      <c r="T890" s="12"/>
      <c r="U890" s="12"/>
      <c r="V890" s="12"/>
      <c r="W890" s="12"/>
      <c r="X890" s="18"/>
      <c r="BI890" s="17"/>
      <c r="BJ890" s="18"/>
      <c r="BK890" s="17"/>
      <c r="BL890" s="18"/>
      <c r="BO890" s="17"/>
      <c r="BP890" s="18"/>
      <c r="BR890" s="18"/>
      <c r="BT890" s="12"/>
    </row>
    <row r="891" ht="15.75" customHeight="1">
      <c r="G891" s="17"/>
      <c r="H891" s="12"/>
      <c r="I891" s="12"/>
      <c r="J891" s="12"/>
      <c r="K891" s="12"/>
      <c r="L891" s="18"/>
      <c r="S891" s="17"/>
      <c r="T891" s="12"/>
      <c r="U891" s="12"/>
      <c r="V891" s="12"/>
      <c r="W891" s="12"/>
      <c r="X891" s="18"/>
      <c r="BI891" s="17"/>
      <c r="BJ891" s="18"/>
      <c r="BK891" s="17"/>
      <c r="BL891" s="18"/>
      <c r="BO891" s="17"/>
      <c r="BP891" s="18"/>
      <c r="BR891" s="18"/>
      <c r="BT891" s="12"/>
    </row>
    <row r="892" ht="15.75" customHeight="1">
      <c r="G892" s="17"/>
      <c r="H892" s="12"/>
      <c r="I892" s="12"/>
      <c r="J892" s="12"/>
      <c r="K892" s="12"/>
      <c r="L892" s="18"/>
      <c r="S892" s="17"/>
      <c r="T892" s="12"/>
      <c r="U892" s="12"/>
      <c r="V892" s="12"/>
      <c r="W892" s="12"/>
      <c r="X892" s="18"/>
      <c r="BI892" s="17"/>
      <c r="BJ892" s="18"/>
      <c r="BK892" s="17"/>
      <c r="BL892" s="18"/>
      <c r="BO892" s="17"/>
      <c r="BP892" s="18"/>
      <c r="BR892" s="18"/>
      <c r="BT892" s="12"/>
    </row>
    <row r="893" ht="15.75" customHeight="1">
      <c r="G893" s="17"/>
      <c r="H893" s="12"/>
      <c r="I893" s="12"/>
      <c r="J893" s="12"/>
      <c r="K893" s="12"/>
      <c r="L893" s="18"/>
      <c r="S893" s="17"/>
      <c r="T893" s="12"/>
      <c r="U893" s="12"/>
      <c r="V893" s="12"/>
      <c r="W893" s="12"/>
      <c r="X893" s="18"/>
      <c r="BI893" s="17"/>
      <c r="BJ893" s="18"/>
      <c r="BK893" s="17"/>
      <c r="BL893" s="18"/>
      <c r="BO893" s="17"/>
      <c r="BP893" s="18"/>
      <c r="BR893" s="18"/>
      <c r="BT893" s="12"/>
    </row>
    <row r="894" ht="15.75" customHeight="1">
      <c r="G894" s="17"/>
      <c r="H894" s="12"/>
      <c r="I894" s="12"/>
      <c r="J894" s="12"/>
      <c r="K894" s="12"/>
      <c r="L894" s="18"/>
      <c r="S894" s="17"/>
      <c r="T894" s="12"/>
      <c r="U894" s="12"/>
      <c r="V894" s="12"/>
      <c r="W894" s="12"/>
      <c r="X894" s="18"/>
      <c r="BI894" s="17"/>
      <c r="BJ894" s="18"/>
      <c r="BK894" s="17"/>
      <c r="BL894" s="18"/>
      <c r="BO894" s="17"/>
      <c r="BP894" s="18"/>
      <c r="BR894" s="18"/>
      <c r="BT894" s="12"/>
    </row>
    <row r="895" ht="15.75" customHeight="1">
      <c r="G895" s="17"/>
      <c r="H895" s="12"/>
      <c r="I895" s="12"/>
      <c r="J895" s="12"/>
      <c r="K895" s="12"/>
      <c r="L895" s="18"/>
      <c r="S895" s="17"/>
      <c r="T895" s="12"/>
      <c r="U895" s="12"/>
      <c r="V895" s="12"/>
      <c r="W895" s="12"/>
      <c r="X895" s="18"/>
      <c r="BI895" s="17"/>
      <c r="BJ895" s="18"/>
      <c r="BK895" s="17"/>
      <c r="BL895" s="18"/>
      <c r="BO895" s="17"/>
      <c r="BP895" s="18"/>
      <c r="BR895" s="18"/>
      <c r="BT895" s="12"/>
    </row>
    <row r="896" ht="15.75" customHeight="1">
      <c r="G896" s="17"/>
      <c r="H896" s="12"/>
      <c r="I896" s="12"/>
      <c r="J896" s="12"/>
      <c r="K896" s="12"/>
      <c r="L896" s="18"/>
      <c r="S896" s="17"/>
      <c r="T896" s="12"/>
      <c r="U896" s="12"/>
      <c r="V896" s="12"/>
      <c r="W896" s="12"/>
      <c r="X896" s="18"/>
      <c r="BI896" s="17"/>
      <c r="BJ896" s="18"/>
      <c r="BK896" s="17"/>
      <c r="BL896" s="18"/>
      <c r="BO896" s="17"/>
      <c r="BP896" s="18"/>
      <c r="BR896" s="18"/>
      <c r="BT896" s="12"/>
    </row>
    <row r="897" ht="15.75" customHeight="1">
      <c r="G897" s="17"/>
      <c r="H897" s="12"/>
      <c r="I897" s="12"/>
      <c r="J897" s="12"/>
      <c r="K897" s="12"/>
      <c r="L897" s="18"/>
      <c r="S897" s="17"/>
      <c r="T897" s="12"/>
      <c r="U897" s="12"/>
      <c r="V897" s="12"/>
      <c r="W897" s="12"/>
      <c r="X897" s="18"/>
      <c r="BI897" s="17"/>
      <c r="BJ897" s="18"/>
      <c r="BK897" s="17"/>
      <c r="BL897" s="18"/>
      <c r="BO897" s="17"/>
      <c r="BP897" s="18"/>
      <c r="BR897" s="18"/>
      <c r="BT897" s="12"/>
    </row>
    <row r="898" ht="15.75" customHeight="1">
      <c r="G898" s="17"/>
      <c r="H898" s="12"/>
      <c r="I898" s="12"/>
      <c r="J898" s="12"/>
      <c r="K898" s="12"/>
      <c r="L898" s="18"/>
      <c r="S898" s="17"/>
      <c r="T898" s="12"/>
      <c r="U898" s="12"/>
      <c r="V898" s="12"/>
      <c r="W898" s="12"/>
      <c r="X898" s="18"/>
      <c r="BI898" s="17"/>
      <c r="BJ898" s="18"/>
      <c r="BK898" s="17"/>
      <c r="BL898" s="18"/>
      <c r="BO898" s="17"/>
      <c r="BP898" s="18"/>
      <c r="BR898" s="18"/>
      <c r="BT898" s="12"/>
    </row>
    <row r="899" ht="15.75" customHeight="1">
      <c r="G899" s="17"/>
      <c r="H899" s="12"/>
      <c r="I899" s="12"/>
      <c r="J899" s="12"/>
      <c r="K899" s="12"/>
      <c r="L899" s="18"/>
      <c r="S899" s="17"/>
      <c r="T899" s="12"/>
      <c r="U899" s="12"/>
      <c r="V899" s="12"/>
      <c r="W899" s="12"/>
      <c r="X899" s="18"/>
      <c r="BI899" s="17"/>
      <c r="BJ899" s="18"/>
      <c r="BK899" s="17"/>
      <c r="BL899" s="18"/>
      <c r="BO899" s="17"/>
      <c r="BP899" s="18"/>
      <c r="BR899" s="18"/>
      <c r="BT899" s="12"/>
    </row>
    <row r="900" ht="15.75" customHeight="1">
      <c r="G900" s="17"/>
      <c r="H900" s="12"/>
      <c r="I900" s="12"/>
      <c r="J900" s="12"/>
      <c r="K900" s="12"/>
      <c r="L900" s="18"/>
      <c r="S900" s="17"/>
      <c r="T900" s="12"/>
      <c r="U900" s="12"/>
      <c r="V900" s="12"/>
      <c r="W900" s="12"/>
      <c r="X900" s="18"/>
      <c r="BI900" s="17"/>
      <c r="BJ900" s="18"/>
      <c r="BK900" s="17"/>
      <c r="BL900" s="18"/>
      <c r="BO900" s="17"/>
      <c r="BP900" s="18"/>
      <c r="BR900" s="18"/>
      <c r="BT900" s="12"/>
    </row>
    <row r="901" ht="15.75" customHeight="1">
      <c r="G901" s="17"/>
      <c r="H901" s="12"/>
      <c r="I901" s="12"/>
      <c r="J901" s="12"/>
      <c r="K901" s="12"/>
      <c r="L901" s="18"/>
      <c r="S901" s="17"/>
      <c r="T901" s="12"/>
      <c r="U901" s="12"/>
      <c r="V901" s="12"/>
      <c r="W901" s="12"/>
      <c r="X901" s="18"/>
      <c r="BI901" s="17"/>
      <c r="BJ901" s="18"/>
      <c r="BK901" s="17"/>
      <c r="BL901" s="18"/>
      <c r="BO901" s="17"/>
      <c r="BP901" s="18"/>
      <c r="BR901" s="18"/>
      <c r="BT901" s="12"/>
    </row>
    <row r="902" ht="15.75" customHeight="1">
      <c r="G902" s="17"/>
      <c r="H902" s="12"/>
      <c r="I902" s="12"/>
      <c r="J902" s="12"/>
      <c r="K902" s="12"/>
      <c r="L902" s="18"/>
      <c r="S902" s="17"/>
      <c r="T902" s="12"/>
      <c r="U902" s="12"/>
      <c r="V902" s="12"/>
      <c r="W902" s="12"/>
      <c r="X902" s="18"/>
      <c r="BI902" s="17"/>
      <c r="BJ902" s="18"/>
      <c r="BK902" s="17"/>
      <c r="BL902" s="18"/>
      <c r="BO902" s="17"/>
      <c r="BP902" s="18"/>
      <c r="BR902" s="18"/>
      <c r="BT902" s="12"/>
    </row>
    <row r="903" ht="15.75" customHeight="1">
      <c r="G903" s="17"/>
      <c r="H903" s="12"/>
      <c r="I903" s="12"/>
      <c r="J903" s="12"/>
      <c r="K903" s="12"/>
      <c r="L903" s="18"/>
      <c r="S903" s="17"/>
      <c r="T903" s="12"/>
      <c r="U903" s="12"/>
      <c r="V903" s="12"/>
      <c r="W903" s="12"/>
      <c r="X903" s="18"/>
      <c r="BI903" s="17"/>
      <c r="BJ903" s="18"/>
      <c r="BK903" s="17"/>
      <c r="BL903" s="18"/>
      <c r="BO903" s="17"/>
      <c r="BP903" s="18"/>
      <c r="BR903" s="18"/>
      <c r="BT903" s="12"/>
    </row>
    <row r="904" ht="15.75" customHeight="1">
      <c r="G904" s="17"/>
      <c r="H904" s="12"/>
      <c r="I904" s="12"/>
      <c r="J904" s="12"/>
      <c r="K904" s="12"/>
      <c r="L904" s="18"/>
      <c r="S904" s="17"/>
      <c r="T904" s="12"/>
      <c r="U904" s="12"/>
      <c r="V904" s="12"/>
      <c r="W904" s="12"/>
      <c r="X904" s="18"/>
      <c r="BI904" s="17"/>
      <c r="BJ904" s="18"/>
      <c r="BK904" s="17"/>
      <c r="BL904" s="18"/>
      <c r="BO904" s="17"/>
      <c r="BP904" s="18"/>
      <c r="BR904" s="18"/>
      <c r="BT904" s="12"/>
    </row>
    <row r="905" ht="15.75" customHeight="1">
      <c r="G905" s="17"/>
      <c r="H905" s="12"/>
      <c r="I905" s="12"/>
      <c r="J905" s="12"/>
      <c r="K905" s="12"/>
      <c r="L905" s="18"/>
      <c r="S905" s="17"/>
      <c r="T905" s="12"/>
      <c r="U905" s="12"/>
      <c r="V905" s="12"/>
      <c r="W905" s="12"/>
      <c r="X905" s="18"/>
      <c r="BI905" s="17"/>
      <c r="BJ905" s="18"/>
      <c r="BK905" s="17"/>
      <c r="BL905" s="18"/>
      <c r="BO905" s="17"/>
      <c r="BP905" s="18"/>
      <c r="BR905" s="18"/>
      <c r="BT905" s="12"/>
    </row>
    <row r="906" ht="15.75" customHeight="1">
      <c r="G906" s="17"/>
      <c r="H906" s="12"/>
      <c r="I906" s="12"/>
      <c r="J906" s="12"/>
      <c r="K906" s="12"/>
      <c r="L906" s="18"/>
      <c r="S906" s="17"/>
      <c r="T906" s="12"/>
      <c r="U906" s="12"/>
      <c r="V906" s="12"/>
      <c r="W906" s="12"/>
      <c r="X906" s="18"/>
      <c r="BI906" s="17"/>
      <c r="BJ906" s="18"/>
      <c r="BK906" s="17"/>
      <c r="BL906" s="18"/>
      <c r="BO906" s="17"/>
      <c r="BP906" s="18"/>
      <c r="BR906" s="18"/>
      <c r="BT906" s="12"/>
    </row>
    <row r="907" ht="15.75" customHeight="1">
      <c r="G907" s="17"/>
      <c r="H907" s="12"/>
      <c r="I907" s="12"/>
      <c r="J907" s="12"/>
      <c r="K907" s="12"/>
      <c r="L907" s="18"/>
      <c r="S907" s="17"/>
      <c r="T907" s="12"/>
      <c r="U907" s="12"/>
      <c r="V907" s="12"/>
      <c r="W907" s="12"/>
      <c r="X907" s="18"/>
      <c r="BI907" s="17"/>
      <c r="BJ907" s="18"/>
      <c r="BK907" s="17"/>
      <c r="BL907" s="18"/>
      <c r="BO907" s="17"/>
      <c r="BP907" s="18"/>
      <c r="BR907" s="18"/>
      <c r="BT907" s="12"/>
    </row>
    <row r="908" ht="15.75" customHeight="1">
      <c r="G908" s="17"/>
      <c r="H908" s="12"/>
      <c r="I908" s="12"/>
      <c r="J908" s="12"/>
      <c r="K908" s="12"/>
      <c r="L908" s="18"/>
      <c r="S908" s="17"/>
      <c r="T908" s="12"/>
      <c r="U908" s="12"/>
      <c r="V908" s="12"/>
      <c r="W908" s="12"/>
      <c r="X908" s="18"/>
      <c r="BI908" s="17"/>
      <c r="BJ908" s="18"/>
      <c r="BK908" s="17"/>
      <c r="BL908" s="18"/>
      <c r="BO908" s="17"/>
      <c r="BP908" s="18"/>
      <c r="BR908" s="18"/>
      <c r="BT908" s="12"/>
    </row>
    <row r="909" ht="15.75" customHeight="1">
      <c r="G909" s="17"/>
      <c r="H909" s="12"/>
      <c r="I909" s="12"/>
      <c r="J909" s="12"/>
      <c r="K909" s="12"/>
      <c r="L909" s="18"/>
      <c r="S909" s="17"/>
      <c r="T909" s="12"/>
      <c r="U909" s="12"/>
      <c r="V909" s="12"/>
      <c r="W909" s="12"/>
      <c r="X909" s="18"/>
      <c r="BI909" s="17"/>
      <c r="BJ909" s="18"/>
      <c r="BK909" s="17"/>
      <c r="BL909" s="18"/>
      <c r="BO909" s="17"/>
      <c r="BP909" s="18"/>
      <c r="BR909" s="18"/>
      <c r="BT909" s="12"/>
    </row>
    <row r="910" ht="15.75" customHeight="1">
      <c r="G910" s="17"/>
      <c r="H910" s="12"/>
      <c r="I910" s="12"/>
      <c r="J910" s="12"/>
      <c r="K910" s="12"/>
      <c r="L910" s="18"/>
      <c r="S910" s="17"/>
      <c r="T910" s="12"/>
      <c r="U910" s="12"/>
      <c r="V910" s="12"/>
      <c r="W910" s="12"/>
      <c r="X910" s="18"/>
      <c r="BI910" s="17"/>
      <c r="BJ910" s="18"/>
      <c r="BK910" s="17"/>
      <c r="BL910" s="18"/>
      <c r="BO910" s="17"/>
      <c r="BP910" s="18"/>
      <c r="BR910" s="18"/>
      <c r="BT910" s="12"/>
    </row>
    <row r="911" ht="15.75" customHeight="1">
      <c r="G911" s="17"/>
      <c r="H911" s="12"/>
      <c r="I911" s="12"/>
      <c r="J911" s="12"/>
      <c r="K911" s="12"/>
      <c r="L911" s="18"/>
      <c r="S911" s="17"/>
      <c r="T911" s="12"/>
      <c r="U911" s="12"/>
      <c r="V911" s="12"/>
      <c r="W911" s="12"/>
      <c r="X911" s="18"/>
      <c r="BI911" s="17"/>
      <c r="BJ911" s="18"/>
      <c r="BK911" s="17"/>
      <c r="BL911" s="18"/>
      <c r="BO911" s="17"/>
      <c r="BP911" s="18"/>
      <c r="BR911" s="18"/>
      <c r="BT911" s="12"/>
    </row>
    <row r="912" ht="15.75" customHeight="1">
      <c r="G912" s="17"/>
      <c r="H912" s="12"/>
      <c r="I912" s="12"/>
      <c r="J912" s="12"/>
      <c r="K912" s="12"/>
      <c r="L912" s="18"/>
      <c r="S912" s="17"/>
      <c r="T912" s="12"/>
      <c r="U912" s="12"/>
      <c r="V912" s="12"/>
      <c r="W912" s="12"/>
      <c r="X912" s="18"/>
      <c r="BI912" s="17"/>
      <c r="BJ912" s="18"/>
      <c r="BK912" s="17"/>
      <c r="BL912" s="18"/>
      <c r="BO912" s="17"/>
      <c r="BP912" s="18"/>
      <c r="BR912" s="18"/>
      <c r="BT912" s="12"/>
    </row>
    <row r="913" ht="15.75" customHeight="1">
      <c r="G913" s="17"/>
      <c r="H913" s="12"/>
      <c r="I913" s="12"/>
      <c r="J913" s="12"/>
      <c r="K913" s="12"/>
      <c r="L913" s="18"/>
      <c r="S913" s="17"/>
      <c r="T913" s="12"/>
      <c r="U913" s="12"/>
      <c r="V913" s="12"/>
      <c r="W913" s="12"/>
      <c r="X913" s="18"/>
      <c r="BI913" s="17"/>
      <c r="BJ913" s="18"/>
      <c r="BK913" s="17"/>
      <c r="BL913" s="18"/>
      <c r="BO913" s="17"/>
      <c r="BP913" s="18"/>
      <c r="BR913" s="18"/>
      <c r="BT913" s="12"/>
    </row>
    <row r="914" ht="15.75" customHeight="1">
      <c r="G914" s="17"/>
      <c r="H914" s="12"/>
      <c r="I914" s="12"/>
      <c r="J914" s="12"/>
      <c r="K914" s="12"/>
      <c r="L914" s="18"/>
      <c r="S914" s="17"/>
      <c r="T914" s="12"/>
      <c r="U914" s="12"/>
      <c r="V914" s="12"/>
      <c r="W914" s="12"/>
      <c r="X914" s="18"/>
      <c r="BI914" s="17"/>
      <c r="BJ914" s="18"/>
      <c r="BK914" s="17"/>
      <c r="BL914" s="18"/>
      <c r="BO914" s="17"/>
      <c r="BP914" s="18"/>
      <c r="BR914" s="18"/>
      <c r="BT914" s="12"/>
    </row>
    <row r="915" ht="15.75" customHeight="1">
      <c r="G915" s="17"/>
      <c r="H915" s="12"/>
      <c r="I915" s="12"/>
      <c r="J915" s="12"/>
      <c r="K915" s="12"/>
      <c r="L915" s="18"/>
      <c r="S915" s="17"/>
      <c r="T915" s="12"/>
      <c r="U915" s="12"/>
      <c r="V915" s="12"/>
      <c r="W915" s="12"/>
      <c r="X915" s="18"/>
      <c r="BI915" s="17"/>
      <c r="BJ915" s="18"/>
      <c r="BK915" s="17"/>
      <c r="BL915" s="18"/>
      <c r="BO915" s="17"/>
      <c r="BP915" s="18"/>
      <c r="BR915" s="18"/>
      <c r="BT915" s="12"/>
    </row>
    <row r="916" ht="15.75" customHeight="1">
      <c r="G916" s="17"/>
      <c r="H916" s="12"/>
      <c r="I916" s="12"/>
      <c r="J916" s="12"/>
      <c r="K916" s="12"/>
      <c r="L916" s="18"/>
      <c r="S916" s="17"/>
      <c r="T916" s="12"/>
      <c r="U916" s="12"/>
      <c r="V916" s="12"/>
      <c r="W916" s="12"/>
      <c r="X916" s="18"/>
      <c r="BI916" s="17"/>
      <c r="BJ916" s="18"/>
      <c r="BK916" s="17"/>
      <c r="BL916" s="18"/>
      <c r="BO916" s="17"/>
      <c r="BP916" s="18"/>
      <c r="BR916" s="18"/>
      <c r="BT916" s="12"/>
    </row>
    <row r="917" ht="15.75" customHeight="1">
      <c r="G917" s="17"/>
      <c r="H917" s="12"/>
      <c r="I917" s="12"/>
      <c r="J917" s="12"/>
      <c r="K917" s="12"/>
      <c r="L917" s="18"/>
      <c r="S917" s="17"/>
      <c r="T917" s="12"/>
      <c r="U917" s="12"/>
      <c r="V917" s="12"/>
      <c r="W917" s="12"/>
      <c r="X917" s="18"/>
      <c r="BI917" s="17"/>
      <c r="BJ917" s="18"/>
      <c r="BK917" s="17"/>
      <c r="BL917" s="18"/>
      <c r="BO917" s="17"/>
      <c r="BP917" s="18"/>
      <c r="BR917" s="18"/>
      <c r="BT917" s="12"/>
    </row>
    <row r="918" ht="15.75" customHeight="1">
      <c r="G918" s="17"/>
      <c r="H918" s="12"/>
      <c r="I918" s="12"/>
      <c r="J918" s="12"/>
      <c r="K918" s="12"/>
      <c r="L918" s="18"/>
      <c r="S918" s="17"/>
      <c r="T918" s="12"/>
      <c r="U918" s="12"/>
      <c r="V918" s="12"/>
      <c r="W918" s="12"/>
      <c r="X918" s="18"/>
      <c r="BI918" s="17"/>
      <c r="BJ918" s="18"/>
      <c r="BK918" s="17"/>
      <c r="BL918" s="18"/>
      <c r="BO918" s="17"/>
      <c r="BP918" s="18"/>
      <c r="BR918" s="18"/>
      <c r="BT918" s="12"/>
    </row>
    <row r="919" ht="15.75" customHeight="1">
      <c r="G919" s="17"/>
      <c r="H919" s="12"/>
      <c r="I919" s="12"/>
      <c r="J919" s="12"/>
      <c r="K919" s="12"/>
      <c r="L919" s="18"/>
      <c r="S919" s="17"/>
      <c r="T919" s="12"/>
      <c r="U919" s="12"/>
      <c r="V919" s="12"/>
      <c r="W919" s="12"/>
      <c r="X919" s="18"/>
      <c r="BI919" s="17"/>
      <c r="BJ919" s="18"/>
      <c r="BK919" s="17"/>
      <c r="BL919" s="18"/>
      <c r="BO919" s="17"/>
      <c r="BP919" s="18"/>
      <c r="BR919" s="18"/>
      <c r="BT919" s="12"/>
    </row>
    <row r="920" ht="15.75" customHeight="1">
      <c r="G920" s="17"/>
      <c r="H920" s="12"/>
      <c r="I920" s="12"/>
      <c r="J920" s="12"/>
      <c r="K920" s="12"/>
      <c r="L920" s="18"/>
      <c r="S920" s="17"/>
      <c r="T920" s="12"/>
      <c r="U920" s="12"/>
      <c r="V920" s="12"/>
      <c r="W920" s="12"/>
      <c r="X920" s="18"/>
      <c r="BI920" s="17"/>
      <c r="BJ920" s="18"/>
      <c r="BK920" s="17"/>
      <c r="BL920" s="18"/>
      <c r="BO920" s="17"/>
      <c r="BP920" s="18"/>
      <c r="BR920" s="18"/>
      <c r="BT920" s="12"/>
    </row>
    <row r="921" ht="15.75" customHeight="1">
      <c r="G921" s="17"/>
      <c r="H921" s="12"/>
      <c r="I921" s="12"/>
      <c r="J921" s="12"/>
      <c r="K921" s="12"/>
      <c r="L921" s="18"/>
      <c r="S921" s="17"/>
      <c r="T921" s="12"/>
      <c r="U921" s="12"/>
      <c r="V921" s="12"/>
      <c r="W921" s="12"/>
      <c r="X921" s="18"/>
      <c r="BI921" s="17"/>
      <c r="BJ921" s="18"/>
      <c r="BK921" s="17"/>
      <c r="BL921" s="18"/>
      <c r="BO921" s="17"/>
      <c r="BP921" s="18"/>
      <c r="BR921" s="18"/>
      <c r="BT921" s="12"/>
    </row>
    <row r="922" ht="15.75" customHeight="1">
      <c r="G922" s="17"/>
      <c r="H922" s="12"/>
      <c r="I922" s="12"/>
      <c r="J922" s="12"/>
      <c r="K922" s="12"/>
      <c r="L922" s="18"/>
      <c r="S922" s="17"/>
      <c r="T922" s="12"/>
      <c r="U922" s="12"/>
      <c r="V922" s="12"/>
      <c r="W922" s="12"/>
      <c r="X922" s="18"/>
      <c r="BI922" s="17"/>
      <c r="BJ922" s="18"/>
      <c r="BK922" s="17"/>
      <c r="BL922" s="18"/>
      <c r="BO922" s="17"/>
      <c r="BP922" s="18"/>
      <c r="BR922" s="18"/>
      <c r="BT922" s="12"/>
    </row>
    <row r="923" ht="15.75" customHeight="1">
      <c r="G923" s="17"/>
      <c r="H923" s="12"/>
      <c r="I923" s="12"/>
      <c r="J923" s="12"/>
      <c r="K923" s="12"/>
      <c r="L923" s="18"/>
      <c r="S923" s="17"/>
      <c r="T923" s="12"/>
      <c r="U923" s="12"/>
      <c r="V923" s="12"/>
      <c r="W923" s="12"/>
      <c r="X923" s="18"/>
      <c r="BI923" s="17"/>
      <c r="BJ923" s="18"/>
      <c r="BK923" s="17"/>
      <c r="BL923" s="18"/>
      <c r="BO923" s="17"/>
      <c r="BP923" s="18"/>
      <c r="BR923" s="18"/>
      <c r="BT923" s="12"/>
    </row>
    <row r="924" ht="15.75" customHeight="1">
      <c r="G924" s="17"/>
      <c r="H924" s="12"/>
      <c r="I924" s="12"/>
      <c r="J924" s="12"/>
      <c r="K924" s="12"/>
      <c r="L924" s="18"/>
      <c r="S924" s="17"/>
      <c r="T924" s="12"/>
      <c r="U924" s="12"/>
      <c r="V924" s="12"/>
      <c r="W924" s="12"/>
      <c r="X924" s="18"/>
      <c r="BI924" s="17"/>
      <c r="BJ924" s="18"/>
      <c r="BK924" s="17"/>
      <c r="BL924" s="18"/>
      <c r="BO924" s="17"/>
      <c r="BP924" s="18"/>
      <c r="BR924" s="18"/>
      <c r="BT924" s="12"/>
    </row>
    <row r="925" ht="15.75" customHeight="1">
      <c r="G925" s="17"/>
      <c r="H925" s="12"/>
      <c r="I925" s="12"/>
      <c r="J925" s="12"/>
      <c r="K925" s="12"/>
      <c r="L925" s="18"/>
      <c r="S925" s="17"/>
      <c r="T925" s="12"/>
      <c r="U925" s="12"/>
      <c r="V925" s="12"/>
      <c r="W925" s="12"/>
      <c r="X925" s="18"/>
      <c r="BI925" s="17"/>
      <c r="BJ925" s="18"/>
      <c r="BK925" s="17"/>
      <c r="BL925" s="18"/>
      <c r="BO925" s="17"/>
      <c r="BP925" s="18"/>
      <c r="BR925" s="18"/>
      <c r="BT925" s="12"/>
    </row>
    <row r="926" ht="15.75" customHeight="1">
      <c r="G926" s="17"/>
      <c r="H926" s="12"/>
      <c r="I926" s="12"/>
      <c r="J926" s="12"/>
      <c r="K926" s="12"/>
      <c r="L926" s="18"/>
      <c r="S926" s="17"/>
      <c r="T926" s="12"/>
      <c r="U926" s="12"/>
      <c r="V926" s="12"/>
      <c r="W926" s="12"/>
      <c r="X926" s="18"/>
      <c r="BI926" s="17"/>
      <c r="BJ926" s="18"/>
      <c r="BK926" s="17"/>
      <c r="BL926" s="18"/>
      <c r="BO926" s="17"/>
      <c r="BP926" s="18"/>
      <c r="BR926" s="18"/>
      <c r="BT926" s="12"/>
    </row>
    <row r="927" ht="15.75" customHeight="1">
      <c r="G927" s="17"/>
      <c r="H927" s="12"/>
      <c r="I927" s="12"/>
      <c r="J927" s="12"/>
      <c r="K927" s="12"/>
      <c r="L927" s="18"/>
      <c r="S927" s="17"/>
      <c r="T927" s="12"/>
      <c r="U927" s="12"/>
      <c r="V927" s="12"/>
      <c r="W927" s="12"/>
      <c r="X927" s="18"/>
      <c r="BI927" s="17"/>
      <c r="BJ927" s="18"/>
      <c r="BK927" s="17"/>
      <c r="BL927" s="18"/>
      <c r="BO927" s="17"/>
      <c r="BP927" s="18"/>
      <c r="BR927" s="18"/>
      <c r="BT927" s="12"/>
    </row>
    <row r="928" ht="15.75" customHeight="1">
      <c r="G928" s="17"/>
      <c r="H928" s="12"/>
      <c r="I928" s="12"/>
      <c r="J928" s="12"/>
      <c r="K928" s="12"/>
      <c r="L928" s="18"/>
      <c r="S928" s="17"/>
      <c r="T928" s="12"/>
      <c r="U928" s="12"/>
      <c r="V928" s="12"/>
      <c r="W928" s="12"/>
      <c r="X928" s="18"/>
      <c r="BI928" s="17"/>
      <c r="BJ928" s="18"/>
      <c r="BK928" s="17"/>
      <c r="BL928" s="18"/>
      <c r="BO928" s="17"/>
      <c r="BP928" s="18"/>
      <c r="BR928" s="18"/>
      <c r="BT928" s="12"/>
    </row>
    <row r="929" ht="15.75" customHeight="1">
      <c r="G929" s="17"/>
      <c r="H929" s="12"/>
      <c r="I929" s="12"/>
      <c r="J929" s="12"/>
      <c r="K929" s="12"/>
      <c r="L929" s="18"/>
      <c r="S929" s="17"/>
      <c r="T929" s="12"/>
      <c r="U929" s="12"/>
      <c r="V929" s="12"/>
      <c r="W929" s="12"/>
      <c r="X929" s="18"/>
      <c r="BI929" s="17"/>
      <c r="BJ929" s="18"/>
      <c r="BK929" s="17"/>
      <c r="BL929" s="18"/>
      <c r="BO929" s="17"/>
      <c r="BP929" s="18"/>
      <c r="BR929" s="18"/>
      <c r="BT929" s="12"/>
    </row>
    <row r="930" ht="15.75" customHeight="1">
      <c r="G930" s="17"/>
      <c r="H930" s="12"/>
      <c r="I930" s="12"/>
      <c r="J930" s="12"/>
      <c r="K930" s="12"/>
      <c r="L930" s="18"/>
      <c r="S930" s="17"/>
      <c r="T930" s="12"/>
      <c r="U930" s="12"/>
      <c r="V930" s="12"/>
      <c r="W930" s="12"/>
      <c r="X930" s="18"/>
      <c r="BI930" s="17"/>
      <c r="BJ930" s="18"/>
      <c r="BK930" s="17"/>
      <c r="BL930" s="18"/>
      <c r="BO930" s="17"/>
      <c r="BP930" s="18"/>
      <c r="BR930" s="18"/>
      <c r="BT930" s="12"/>
    </row>
    <row r="931" ht="15.75" customHeight="1">
      <c r="G931" s="17"/>
      <c r="H931" s="12"/>
      <c r="I931" s="12"/>
      <c r="J931" s="12"/>
      <c r="K931" s="12"/>
      <c r="L931" s="18"/>
      <c r="S931" s="17"/>
      <c r="T931" s="12"/>
      <c r="U931" s="12"/>
      <c r="V931" s="12"/>
      <c r="W931" s="12"/>
      <c r="X931" s="18"/>
      <c r="BI931" s="17"/>
      <c r="BJ931" s="18"/>
      <c r="BK931" s="17"/>
      <c r="BL931" s="18"/>
      <c r="BO931" s="17"/>
      <c r="BP931" s="18"/>
      <c r="BR931" s="18"/>
      <c r="BT931" s="12"/>
    </row>
    <row r="932" ht="15.75" customHeight="1">
      <c r="G932" s="17"/>
      <c r="H932" s="12"/>
      <c r="I932" s="12"/>
      <c r="J932" s="12"/>
      <c r="K932" s="12"/>
      <c r="L932" s="18"/>
      <c r="S932" s="17"/>
      <c r="T932" s="12"/>
      <c r="U932" s="12"/>
      <c r="V932" s="12"/>
      <c r="W932" s="12"/>
      <c r="X932" s="18"/>
      <c r="BI932" s="17"/>
      <c r="BJ932" s="18"/>
      <c r="BK932" s="17"/>
      <c r="BL932" s="18"/>
      <c r="BO932" s="17"/>
      <c r="BP932" s="18"/>
      <c r="BR932" s="18"/>
      <c r="BT932" s="12"/>
    </row>
    <row r="933" ht="15.75" customHeight="1">
      <c r="G933" s="17"/>
      <c r="H933" s="12"/>
      <c r="I933" s="12"/>
      <c r="J933" s="12"/>
      <c r="K933" s="12"/>
      <c r="L933" s="18"/>
      <c r="S933" s="17"/>
      <c r="T933" s="12"/>
      <c r="U933" s="12"/>
      <c r="V933" s="12"/>
      <c r="W933" s="12"/>
      <c r="X933" s="18"/>
      <c r="BI933" s="17"/>
      <c r="BJ933" s="18"/>
      <c r="BK933" s="17"/>
      <c r="BL933" s="18"/>
      <c r="BO933" s="17"/>
      <c r="BP933" s="18"/>
      <c r="BR933" s="18"/>
      <c r="BT933" s="12"/>
    </row>
    <row r="934" ht="15.75" customHeight="1">
      <c r="G934" s="17"/>
      <c r="H934" s="12"/>
      <c r="I934" s="12"/>
      <c r="J934" s="12"/>
      <c r="K934" s="12"/>
      <c r="L934" s="18"/>
      <c r="S934" s="17"/>
      <c r="T934" s="12"/>
      <c r="U934" s="12"/>
      <c r="V934" s="12"/>
      <c r="W934" s="12"/>
      <c r="X934" s="18"/>
      <c r="BI934" s="17"/>
      <c r="BJ934" s="18"/>
      <c r="BK934" s="17"/>
      <c r="BL934" s="18"/>
      <c r="BO934" s="17"/>
      <c r="BP934" s="18"/>
      <c r="BR934" s="18"/>
      <c r="BT934" s="12"/>
    </row>
    <row r="935" ht="15.75" customHeight="1">
      <c r="G935" s="17"/>
      <c r="H935" s="12"/>
      <c r="I935" s="12"/>
      <c r="J935" s="12"/>
      <c r="K935" s="12"/>
      <c r="L935" s="18"/>
      <c r="S935" s="17"/>
      <c r="T935" s="12"/>
      <c r="U935" s="12"/>
      <c r="V935" s="12"/>
      <c r="W935" s="12"/>
      <c r="X935" s="18"/>
      <c r="BI935" s="17"/>
      <c r="BJ935" s="18"/>
      <c r="BK935" s="17"/>
      <c r="BL935" s="18"/>
      <c r="BO935" s="17"/>
      <c r="BP935" s="18"/>
      <c r="BR935" s="18"/>
      <c r="BT935" s="12"/>
    </row>
    <row r="936" ht="15.75" customHeight="1">
      <c r="G936" s="17"/>
      <c r="H936" s="12"/>
      <c r="I936" s="12"/>
      <c r="J936" s="12"/>
      <c r="K936" s="12"/>
      <c r="L936" s="18"/>
      <c r="S936" s="17"/>
      <c r="T936" s="12"/>
      <c r="U936" s="12"/>
      <c r="V936" s="12"/>
      <c r="W936" s="12"/>
      <c r="X936" s="18"/>
      <c r="BI936" s="17"/>
      <c r="BJ936" s="18"/>
      <c r="BK936" s="17"/>
      <c r="BL936" s="18"/>
      <c r="BO936" s="17"/>
      <c r="BP936" s="18"/>
      <c r="BR936" s="18"/>
      <c r="BT936" s="12"/>
    </row>
    <row r="937" ht="15.75" customHeight="1">
      <c r="G937" s="17"/>
      <c r="H937" s="12"/>
      <c r="I937" s="12"/>
      <c r="J937" s="12"/>
      <c r="K937" s="12"/>
      <c r="L937" s="18"/>
      <c r="S937" s="17"/>
      <c r="T937" s="12"/>
      <c r="U937" s="12"/>
      <c r="V937" s="12"/>
      <c r="W937" s="12"/>
      <c r="X937" s="18"/>
      <c r="BI937" s="17"/>
      <c r="BJ937" s="18"/>
      <c r="BK937" s="17"/>
      <c r="BL937" s="18"/>
      <c r="BO937" s="17"/>
      <c r="BP937" s="18"/>
      <c r="BR937" s="18"/>
      <c r="BT937" s="12"/>
    </row>
    <row r="938" ht="15.75" customHeight="1">
      <c r="G938" s="17"/>
      <c r="H938" s="12"/>
      <c r="I938" s="12"/>
      <c r="J938" s="12"/>
      <c r="K938" s="12"/>
      <c r="L938" s="18"/>
      <c r="S938" s="17"/>
      <c r="T938" s="12"/>
      <c r="U938" s="12"/>
      <c r="V938" s="12"/>
      <c r="W938" s="12"/>
      <c r="X938" s="18"/>
      <c r="BI938" s="17"/>
      <c r="BJ938" s="18"/>
      <c r="BK938" s="17"/>
      <c r="BL938" s="18"/>
      <c r="BO938" s="17"/>
      <c r="BP938" s="18"/>
      <c r="BR938" s="18"/>
      <c r="BT938" s="12"/>
    </row>
    <row r="939" ht="15.75" customHeight="1">
      <c r="G939" s="17"/>
      <c r="H939" s="12"/>
      <c r="I939" s="12"/>
      <c r="J939" s="12"/>
      <c r="K939" s="12"/>
      <c r="L939" s="18"/>
      <c r="S939" s="17"/>
      <c r="T939" s="12"/>
      <c r="U939" s="12"/>
      <c r="V939" s="12"/>
      <c r="W939" s="12"/>
      <c r="X939" s="18"/>
      <c r="BI939" s="17"/>
      <c r="BJ939" s="18"/>
      <c r="BK939" s="17"/>
      <c r="BL939" s="18"/>
      <c r="BO939" s="17"/>
      <c r="BP939" s="18"/>
      <c r="BR939" s="18"/>
      <c r="BT939" s="12"/>
    </row>
    <row r="940" ht="15.75" customHeight="1">
      <c r="G940" s="17"/>
      <c r="H940" s="12"/>
      <c r="I940" s="12"/>
      <c r="J940" s="12"/>
      <c r="K940" s="12"/>
      <c r="L940" s="18"/>
      <c r="S940" s="17"/>
      <c r="T940" s="12"/>
      <c r="U940" s="12"/>
      <c r="V940" s="12"/>
      <c r="W940" s="12"/>
      <c r="X940" s="18"/>
      <c r="BI940" s="17"/>
      <c r="BJ940" s="18"/>
      <c r="BK940" s="17"/>
      <c r="BL940" s="18"/>
      <c r="BO940" s="17"/>
      <c r="BP940" s="18"/>
      <c r="BR940" s="18"/>
      <c r="BT940" s="12"/>
    </row>
    <row r="941" ht="15.75" customHeight="1">
      <c r="G941" s="17"/>
      <c r="H941" s="12"/>
      <c r="I941" s="12"/>
      <c r="J941" s="12"/>
      <c r="K941" s="12"/>
      <c r="L941" s="18"/>
      <c r="S941" s="17"/>
      <c r="T941" s="12"/>
      <c r="U941" s="12"/>
      <c r="V941" s="12"/>
      <c r="W941" s="12"/>
      <c r="X941" s="18"/>
      <c r="BI941" s="17"/>
      <c r="BJ941" s="18"/>
      <c r="BK941" s="17"/>
      <c r="BL941" s="18"/>
      <c r="BO941" s="17"/>
      <c r="BP941" s="18"/>
      <c r="BR941" s="18"/>
      <c r="BT941" s="12"/>
    </row>
    <row r="942" ht="15.75" customHeight="1">
      <c r="G942" s="17"/>
      <c r="H942" s="12"/>
      <c r="I942" s="12"/>
      <c r="J942" s="12"/>
      <c r="K942" s="12"/>
      <c r="L942" s="18"/>
      <c r="S942" s="17"/>
      <c r="T942" s="12"/>
      <c r="U942" s="12"/>
      <c r="V942" s="12"/>
      <c r="W942" s="12"/>
      <c r="X942" s="18"/>
      <c r="BI942" s="17"/>
      <c r="BJ942" s="18"/>
      <c r="BK942" s="17"/>
      <c r="BL942" s="18"/>
      <c r="BO942" s="17"/>
      <c r="BP942" s="18"/>
      <c r="BR942" s="18"/>
      <c r="BT942" s="12"/>
    </row>
    <row r="943" ht="15.75" customHeight="1">
      <c r="G943" s="17"/>
      <c r="H943" s="12"/>
      <c r="I943" s="12"/>
      <c r="J943" s="12"/>
      <c r="K943" s="12"/>
      <c r="L943" s="18"/>
      <c r="S943" s="17"/>
      <c r="T943" s="12"/>
      <c r="U943" s="12"/>
      <c r="V943" s="12"/>
      <c r="W943" s="12"/>
      <c r="X943" s="18"/>
      <c r="BI943" s="17"/>
      <c r="BJ943" s="18"/>
      <c r="BK943" s="17"/>
      <c r="BL943" s="18"/>
      <c r="BO943" s="17"/>
      <c r="BP943" s="18"/>
      <c r="BR943" s="18"/>
      <c r="BT943" s="12"/>
    </row>
    <row r="944" ht="15.75" customHeight="1">
      <c r="G944" s="17"/>
      <c r="H944" s="12"/>
      <c r="I944" s="12"/>
      <c r="J944" s="12"/>
      <c r="K944" s="12"/>
      <c r="L944" s="18"/>
      <c r="S944" s="17"/>
      <c r="T944" s="12"/>
      <c r="U944" s="12"/>
      <c r="V944" s="12"/>
      <c r="W944" s="12"/>
      <c r="X944" s="18"/>
      <c r="BI944" s="17"/>
      <c r="BJ944" s="18"/>
      <c r="BK944" s="17"/>
      <c r="BL944" s="18"/>
      <c r="BO944" s="17"/>
      <c r="BP944" s="18"/>
      <c r="BR944" s="18"/>
      <c r="BT944" s="12"/>
    </row>
    <row r="945" ht="15.75" customHeight="1">
      <c r="G945" s="17"/>
      <c r="H945" s="12"/>
      <c r="I945" s="12"/>
      <c r="J945" s="12"/>
      <c r="K945" s="12"/>
      <c r="L945" s="18"/>
      <c r="S945" s="17"/>
      <c r="T945" s="12"/>
      <c r="U945" s="12"/>
      <c r="V945" s="12"/>
      <c r="W945" s="12"/>
      <c r="X945" s="18"/>
      <c r="BI945" s="17"/>
      <c r="BJ945" s="18"/>
      <c r="BK945" s="17"/>
      <c r="BL945" s="18"/>
      <c r="BO945" s="17"/>
      <c r="BP945" s="18"/>
      <c r="BR945" s="18"/>
      <c r="BT945" s="12"/>
    </row>
    <row r="946" ht="15.75" customHeight="1">
      <c r="G946" s="17"/>
      <c r="H946" s="12"/>
      <c r="I946" s="12"/>
      <c r="J946" s="12"/>
      <c r="K946" s="12"/>
      <c r="L946" s="18"/>
      <c r="S946" s="17"/>
      <c r="T946" s="12"/>
      <c r="U946" s="12"/>
      <c r="V946" s="12"/>
      <c r="W946" s="12"/>
      <c r="X946" s="18"/>
      <c r="BI946" s="17"/>
      <c r="BJ946" s="18"/>
      <c r="BK946" s="17"/>
      <c r="BL946" s="18"/>
      <c r="BO946" s="17"/>
      <c r="BP946" s="18"/>
      <c r="BR946" s="18"/>
      <c r="BT946" s="12"/>
    </row>
    <row r="947" ht="15.75" customHeight="1">
      <c r="G947" s="17"/>
      <c r="H947" s="12"/>
      <c r="I947" s="12"/>
      <c r="J947" s="12"/>
      <c r="K947" s="12"/>
      <c r="L947" s="18"/>
      <c r="S947" s="17"/>
      <c r="T947" s="12"/>
      <c r="U947" s="12"/>
      <c r="V947" s="12"/>
      <c r="W947" s="12"/>
      <c r="X947" s="18"/>
      <c r="BI947" s="17"/>
      <c r="BJ947" s="18"/>
      <c r="BK947" s="17"/>
      <c r="BL947" s="18"/>
      <c r="BO947" s="17"/>
      <c r="BP947" s="18"/>
      <c r="BR947" s="18"/>
      <c r="BT947" s="12"/>
    </row>
    <row r="948" ht="15.75" customHeight="1">
      <c r="G948" s="17"/>
      <c r="H948" s="12"/>
      <c r="I948" s="12"/>
      <c r="J948" s="12"/>
      <c r="K948" s="12"/>
      <c r="L948" s="18"/>
      <c r="S948" s="17"/>
      <c r="T948" s="12"/>
      <c r="U948" s="12"/>
      <c r="V948" s="12"/>
      <c r="W948" s="12"/>
      <c r="X948" s="18"/>
      <c r="BI948" s="17"/>
      <c r="BJ948" s="18"/>
      <c r="BK948" s="17"/>
      <c r="BL948" s="18"/>
      <c r="BO948" s="17"/>
      <c r="BP948" s="18"/>
      <c r="BR948" s="18"/>
      <c r="BT948" s="12"/>
    </row>
    <row r="949" ht="15.75" customHeight="1">
      <c r="G949" s="17"/>
      <c r="H949" s="12"/>
      <c r="I949" s="12"/>
      <c r="J949" s="12"/>
      <c r="K949" s="12"/>
      <c r="L949" s="18"/>
      <c r="S949" s="17"/>
      <c r="T949" s="12"/>
      <c r="U949" s="12"/>
      <c r="V949" s="12"/>
      <c r="W949" s="12"/>
      <c r="X949" s="18"/>
      <c r="BI949" s="17"/>
      <c r="BJ949" s="18"/>
      <c r="BK949" s="17"/>
      <c r="BL949" s="18"/>
      <c r="BO949" s="17"/>
      <c r="BP949" s="18"/>
      <c r="BR949" s="18"/>
      <c r="BT949" s="12"/>
    </row>
    <row r="950" ht="15.75" customHeight="1">
      <c r="G950" s="17"/>
      <c r="H950" s="12"/>
      <c r="I950" s="12"/>
      <c r="J950" s="12"/>
      <c r="K950" s="12"/>
      <c r="L950" s="18"/>
      <c r="S950" s="17"/>
      <c r="T950" s="12"/>
      <c r="U950" s="12"/>
      <c r="V950" s="12"/>
      <c r="W950" s="12"/>
      <c r="X950" s="18"/>
      <c r="BI950" s="17"/>
      <c r="BJ950" s="18"/>
      <c r="BK950" s="17"/>
      <c r="BL950" s="18"/>
      <c r="BO950" s="17"/>
      <c r="BP950" s="18"/>
      <c r="BR950" s="18"/>
      <c r="BT950" s="12"/>
    </row>
    <row r="951" ht="15.75" customHeight="1">
      <c r="G951" s="17"/>
      <c r="H951" s="12"/>
      <c r="I951" s="12"/>
      <c r="J951" s="12"/>
      <c r="K951" s="12"/>
      <c r="L951" s="18"/>
      <c r="S951" s="17"/>
      <c r="T951" s="12"/>
      <c r="U951" s="12"/>
      <c r="V951" s="12"/>
      <c r="W951" s="12"/>
      <c r="X951" s="18"/>
      <c r="BI951" s="17"/>
      <c r="BJ951" s="18"/>
      <c r="BK951" s="17"/>
      <c r="BL951" s="18"/>
      <c r="BO951" s="17"/>
      <c r="BP951" s="18"/>
      <c r="BR951" s="18"/>
      <c r="BT951" s="12"/>
    </row>
    <row r="952" ht="15.75" customHeight="1">
      <c r="G952" s="17"/>
      <c r="H952" s="12"/>
      <c r="I952" s="12"/>
      <c r="J952" s="12"/>
      <c r="K952" s="12"/>
      <c r="L952" s="18"/>
      <c r="S952" s="17"/>
      <c r="T952" s="12"/>
      <c r="U952" s="12"/>
      <c r="V952" s="12"/>
      <c r="W952" s="12"/>
      <c r="X952" s="18"/>
      <c r="BI952" s="17"/>
      <c r="BJ952" s="18"/>
      <c r="BK952" s="17"/>
      <c r="BL952" s="18"/>
      <c r="BO952" s="17"/>
      <c r="BP952" s="18"/>
      <c r="BR952" s="18"/>
      <c r="BT952" s="12"/>
    </row>
    <row r="953" ht="15.75" customHeight="1">
      <c r="G953" s="17"/>
      <c r="H953" s="12"/>
      <c r="I953" s="12"/>
      <c r="J953" s="12"/>
      <c r="K953" s="12"/>
      <c r="L953" s="18"/>
      <c r="S953" s="17"/>
      <c r="T953" s="12"/>
      <c r="U953" s="12"/>
      <c r="V953" s="12"/>
      <c r="W953" s="12"/>
      <c r="X953" s="18"/>
      <c r="BI953" s="17"/>
      <c r="BJ953" s="18"/>
      <c r="BK953" s="17"/>
      <c r="BL953" s="18"/>
      <c r="BO953" s="17"/>
      <c r="BP953" s="18"/>
      <c r="BR953" s="18"/>
      <c r="BT953" s="12"/>
    </row>
    <row r="954" ht="15.75" customHeight="1">
      <c r="G954" s="17"/>
      <c r="H954" s="12"/>
      <c r="I954" s="12"/>
      <c r="J954" s="12"/>
      <c r="K954" s="12"/>
      <c r="L954" s="18"/>
      <c r="S954" s="17"/>
      <c r="T954" s="12"/>
      <c r="U954" s="12"/>
      <c r="V954" s="12"/>
      <c r="W954" s="12"/>
      <c r="X954" s="18"/>
      <c r="BI954" s="17"/>
      <c r="BJ954" s="18"/>
      <c r="BK954" s="17"/>
      <c r="BL954" s="18"/>
      <c r="BO954" s="17"/>
      <c r="BP954" s="18"/>
      <c r="BR954" s="18"/>
      <c r="BT954" s="12"/>
    </row>
    <row r="955" ht="15.75" customHeight="1">
      <c r="G955" s="17"/>
      <c r="H955" s="12"/>
      <c r="I955" s="12"/>
      <c r="J955" s="12"/>
      <c r="K955" s="12"/>
      <c r="L955" s="18"/>
      <c r="S955" s="17"/>
      <c r="T955" s="12"/>
      <c r="U955" s="12"/>
      <c r="V955" s="12"/>
      <c r="W955" s="12"/>
      <c r="X955" s="18"/>
      <c r="BI955" s="17"/>
      <c r="BJ955" s="18"/>
      <c r="BK955" s="17"/>
      <c r="BL955" s="18"/>
      <c r="BO955" s="17"/>
      <c r="BP955" s="18"/>
      <c r="BR955" s="18"/>
      <c r="BT955" s="12"/>
    </row>
    <row r="956" ht="15.75" customHeight="1">
      <c r="G956" s="17"/>
      <c r="H956" s="12"/>
      <c r="I956" s="12"/>
      <c r="J956" s="12"/>
      <c r="K956" s="12"/>
      <c r="L956" s="18"/>
      <c r="S956" s="17"/>
      <c r="T956" s="12"/>
      <c r="U956" s="12"/>
      <c r="V956" s="12"/>
      <c r="W956" s="12"/>
      <c r="X956" s="18"/>
      <c r="BI956" s="17"/>
      <c r="BJ956" s="18"/>
      <c r="BK956" s="17"/>
      <c r="BL956" s="18"/>
      <c r="BO956" s="17"/>
      <c r="BP956" s="18"/>
      <c r="BR956" s="18"/>
      <c r="BT956" s="12"/>
    </row>
    <row r="957" ht="15.75" customHeight="1">
      <c r="G957" s="17"/>
      <c r="H957" s="12"/>
      <c r="I957" s="12"/>
      <c r="J957" s="12"/>
      <c r="K957" s="12"/>
      <c r="L957" s="18"/>
      <c r="S957" s="17"/>
      <c r="T957" s="12"/>
      <c r="U957" s="12"/>
      <c r="V957" s="12"/>
      <c r="W957" s="12"/>
      <c r="X957" s="18"/>
      <c r="BI957" s="17"/>
      <c r="BJ957" s="18"/>
      <c r="BK957" s="17"/>
      <c r="BL957" s="18"/>
      <c r="BO957" s="17"/>
      <c r="BP957" s="18"/>
      <c r="BR957" s="18"/>
      <c r="BT957" s="12"/>
    </row>
    <row r="958" ht="15.75" customHeight="1">
      <c r="G958" s="17"/>
      <c r="H958" s="12"/>
      <c r="I958" s="12"/>
      <c r="J958" s="12"/>
      <c r="K958" s="12"/>
      <c r="L958" s="18"/>
      <c r="S958" s="17"/>
      <c r="T958" s="12"/>
      <c r="U958" s="12"/>
      <c r="V958" s="12"/>
      <c r="W958" s="12"/>
      <c r="X958" s="18"/>
      <c r="BI958" s="17"/>
      <c r="BJ958" s="18"/>
      <c r="BK958" s="17"/>
      <c r="BL958" s="18"/>
      <c r="BO958" s="17"/>
      <c r="BP958" s="18"/>
      <c r="BR958" s="18"/>
      <c r="BT958" s="12"/>
    </row>
    <row r="959" ht="15.75" customHeight="1">
      <c r="G959" s="17"/>
      <c r="H959" s="12"/>
      <c r="I959" s="12"/>
      <c r="J959" s="12"/>
      <c r="K959" s="12"/>
      <c r="L959" s="18"/>
      <c r="S959" s="17"/>
      <c r="T959" s="12"/>
      <c r="U959" s="12"/>
      <c r="V959" s="12"/>
      <c r="W959" s="12"/>
      <c r="X959" s="18"/>
      <c r="BI959" s="17"/>
      <c r="BJ959" s="18"/>
      <c r="BK959" s="17"/>
      <c r="BL959" s="18"/>
      <c r="BO959" s="17"/>
      <c r="BP959" s="18"/>
      <c r="BR959" s="18"/>
      <c r="BT959" s="12"/>
    </row>
    <row r="960" ht="15.75" customHeight="1">
      <c r="G960" s="17"/>
      <c r="H960" s="12"/>
      <c r="I960" s="12"/>
      <c r="J960" s="12"/>
      <c r="K960" s="12"/>
      <c r="L960" s="18"/>
      <c r="S960" s="17"/>
      <c r="T960" s="12"/>
      <c r="U960" s="12"/>
      <c r="V960" s="12"/>
      <c r="W960" s="12"/>
      <c r="X960" s="18"/>
      <c r="BI960" s="17"/>
      <c r="BJ960" s="18"/>
      <c r="BK960" s="17"/>
      <c r="BL960" s="18"/>
      <c r="BO960" s="17"/>
      <c r="BP960" s="18"/>
      <c r="BR960" s="18"/>
      <c r="BT960" s="12"/>
    </row>
    <row r="961" ht="15.75" customHeight="1">
      <c r="G961" s="17"/>
      <c r="H961" s="12"/>
      <c r="I961" s="12"/>
      <c r="J961" s="12"/>
      <c r="K961" s="12"/>
      <c r="L961" s="18"/>
      <c r="S961" s="17"/>
      <c r="T961" s="12"/>
      <c r="U961" s="12"/>
      <c r="V961" s="12"/>
      <c r="W961" s="12"/>
      <c r="X961" s="18"/>
      <c r="BI961" s="17"/>
      <c r="BJ961" s="18"/>
      <c r="BK961" s="17"/>
      <c r="BL961" s="18"/>
      <c r="BO961" s="17"/>
      <c r="BP961" s="18"/>
      <c r="BR961" s="18"/>
      <c r="BT961" s="12"/>
    </row>
    <row r="962" ht="15.75" customHeight="1">
      <c r="G962" s="17"/>
      <c r="H962" s="12"/>
      <c r="I962" s="12"/>
      <c r="J962" s="12"/>
      <c r="K962" s="12"/>
      <c r="L962" s="18"/>
      <c r="S962" s="17"/>
      <c r="T962" s="12"/>
      <c r="U962" s="12"/>
      <c r="V962" s="12"/>
      <c r="W962" s="12"/>
      <c r="X962" s="18"/>
      <c r="BI962" s="17"/>
      <c r="BJ962" s="18"/>
      <c r="BK962" s="17"/>
      <c r="BL962" s="18"/>
      <c r="BO962" s="17"/>
      <c r="BP962" s="18"/>
      <c r="BR962" s="18"/>
      <c r="BT962" s="12"/>
    </row>
    <row r="963" ht="15.75" customHeight="1">
      <c r="G963" s="17"/>
      <c r="H963" s="12"/>
      <c r="I963" s="12"/>
      <c r="J963" s="12"/>
      <c r="K963" s="12"/>
      <c r="L963" s="18"/>
      <c r="S963" s="17"/>
      <c r="T963" s="12"/>
      <c r="U963" s="12"/>
      <c r="V963" s="12"/>
      <c r="W963" s="12"/>
      <c r="X963" s="18"/>
      <c r="BI963" s="17"/>
      <c r="BJ963" s="18"/>
      <c r="BK963" s="17"/>
      <c r="BL963" s="18"/>
      <c r="BO963" s="17"/>
      <c r="BP963" s="18"/>
      <c r="BR963" s="18"/>
      <c r="BT963" s="12"/>
    </row>
    <row r="964" ht="15.75" customHeight="1">
      <c r="G964" s="17"/>
      <c r="H964" s="12"/>
      <c r="I964" s="12"/>
      <c r="J964" s="12"/>
      <c r="K964" s="12"/>
      <c r="L964" s="18"/>
      <c r="S964" s="17"/>
      <c r="T964" s="12"/>
      <c r="U964" s="12"/>
      <c r="V964" s="12"/>
      <c r="W964" s="12"/>
      <c r="X964" s="18"/>
      <c r="BI964" s="17"/>
      <c r="BJ964" s="18"/>
      <c r="BK964" s="17"/>
      <c r="BL964" s="18"/>
      <c r="BO964" s="17"/>
      <c r="BP964" s="18"/>
      <c r="BR964" s="18"/>
      <c r="BT964" s="12"/>
    </row>
    <row r="965" ht="15.75" customHeight="1">
      <c r="G965" s="17"/>
      <c r="H965" s="12"/>
      <c r="I965" s="12"/>
      <c r="J965" s="12"/>
      <c r="K965" s="12"/>
      <c r="L965" s="18"/>
      <c r="S965" s="17"/>
      <c r="T965" s="12"/>
      <c r="U965" s="12"/>
      <c r="V965" s="12"/>
      <c r="W965" s="12"/>
      <c r="X965" s="18"/>
      <c r="BI965" s="17"/>
      <c r="BJ965" s="18"/>
      <c r="BK965" s="17"/>
      <c r="BL965" s="18"/>
      <c r="BO965" s="17"/>
      <c r="BP965" s="18"/>
      <c r="BR965" s="18"/>
      <c r="BT965" s="12"/>
    </row>
    <row r="966" ht="15.75" customHeight="1">
      <c r="G966" s="17"/>
      <c r="H966" s="12"/>
      <c r="I966" s="12"/>
      <c r="J966" s="12"/>
      <c r="K966" s="12"/>
      <c r="L966" s="18"/>
      <c r="S966" s="17"/>
      <c r="T966" s="12"/>
      <c r="U966" s="12"/>
      <c r="V966" s="12"/>
      <c r="W966" s="12"/>
      <c r="X966" s="18"/>
      <c r="BI966" s="17"/>
      <c r="BJ966" s="18"/>
      <c r="BK966" s="17"/>
      <c r="BL966" s="18"/>
      <c r="BO966" s="17"/>
      <c r="BP966" s="18"/>
      <c r="BR966" s="18"/>
      <c r="BT966" s="12"/>
    </row>
    <row r="967" ht="15.75" customHeight="1">
      <c r="G967" s="17"/>
      <c r="H967" s="12"/>
      <c r="I967" s="12"/>
      <c r="J967" s="12"/>
      <c r="K967" s="12"/>
      <c r="L967" s="18"/>
      <c r="S967" s="17"/>
      <c r="T967" s="12"/>
      <c r="U967" s="12"/>
      <c r="V967" s="12"/>
      <c r="W967" s="12"/>
      <c r="X967" s="18"/>
      <c r="BI967" s="17"/>
      <c r="BJ967" s="18"/>
      <c r="BK967" s="17"/>
      <c r="BL967" s="18"/>
      <c r="BO967" s="17"/>
      <c r="BP967" s="18"/>
      <c r="BR967" s="18"/>
      <c r="BT967" s="12"/>
    </row>
    <row r="968" ht="15.75" customHeight="1">
      <c r="G968" s="17"/>
      <c r="H968" s="12"/>
      <c r="I968" s="12"/>
      <c r="J968" s="12"/>
      <c r="K968" s="12"/>
      <c r="L968" s="18"/>
      <c r="S968" s="17"/>
      <c r="T968" s="12"/>
      <c r="U968" s="12"/>
      <c r="V968" s="12"/>
      <c r="W968" s="12"/>
      <c r="X968" s="18"/>
      <c r="BI968" s="17"/>
      <c r="BJ968" s="18"/>
      <c r="BK968" s="17"/>
      <c r="BL968" s="18"/>
      <c r="BO968" s="17"/>
      <c r="BP968" s="18"/>
      <c r="BR968" s="18"/>
      <c r="BT968" s="12"/>
    </row>
    <row r="969" ht="15.75" customHeight="1">
      <c r="G969" s="17"/>
      <c r="H969" s="12"/>
      <c r="I969" s="12"/>
      <c r="J969" s="12"/>
      <c r="K969" s="12"/>
      <c r="L969" s="18"/>
      <c r="S969" s="17"/>
      <c r="T969" s="12"/>
      <c r="U969" s="12"/>
      <c r="V969" s="12"/>
      <c r="W969" s="12"/>
      <c r="X969" s="18"/>
      <c r="BI969" s="17"/>
      <c r="BJ969" s="18"/>
      <c r="BK969" s="17"/>
      <c r="BL969" s="18"/>
      <c r="BO969" s="17"/>
      <c r="BP969" s="18"/>
      <c r="BR969" s="18"/>
      <c r="BT969" s="12"/>
    </row>
    <row r="970" ht="15.75" customHeight="1">
      <c r="G970" s="17"/>
      <c r="H970" s="12"/>
      <c r="I970" s="12"/>
      <c r="J970" s="12"/>
      <c r="K970" s="12"/>
      <c r="L970" s="18"/>
      <c r="S970" s="17"/>
      <c r="T970" s="12"/>
      <c r="U970" s="12"/>
      <c r="V970" s="12"/>
      <c r="W970" s="12"/>
      <c r="X970" s="18"/>
      <c r="BI970" s="17"/>
      <c r="BJ970" s="18"/>
      <c r="BK970" s="17"/>
      <c r="BL970" s="18"/>
      <c r="BO970" s="17"/>
      <c r="BP970" s="18"/>
      <c r="BR970" s="18"/>
      <c r="BT970" s="12"/>
    </row>
    <row r="971" ht="15.75" customHeight="1">
      <c r="G971" s="17"/>
      <c r="H971" s="12"/>
      <c r="I971" s="12"/>
      <c r="J971" s="12"/>
      <c r="K971" s="12"/>
      <c r="L971" s="18"/>
      <c r="S971" s="17"/>
      <c r="T971" s="12"/>
      <c r="U971" s="12"/>
      <c r="V971" s="12"/>
      <c r="W971" s="12"/>
      <c r="X971" s="18"/>
      <c r="BI971" s="17"/>
      <c r="BJ971" s="18"/>
      <c r="BK971" s="17"/>
      <c r="BL971" s="18"/>
      <c r="BO971" s="17"/>
      <c r="BP971" s="18"/>
      <c r="BR971" s="18"/>
      <c r="BT971" s="12"/>
    </row>
    <row r="972" ht="15.75" customHeight="1">
      <c r="G972" s="17"/>
      <c r="H972" s="12"/>
      <c r="I972" s="12"/>
      <c r="J972" s="12"/>
      <c r="K972" s="12"/>
      <c r="L972" s="18"/>
      <c r="S972" s="17"/>
      <c r="T972" s="12"/>
      <c r="U972" s="12"/>
      <c r="V972" s="12"/>
      <c r="W972" s="12"/>
      <c r="X972" s="18"/>
      <c r="BI972" s="17"/>
      <c r="BJ972" s="18"/>
      <c r="BK972" s="17"/>
      <c r="BL972" s="18"/>
      <c r="BO972" s="17"/>
      <c r="BP972" s="18"/>
      <c r="BR972" s="18"/>
      <c r="BT972" s="12"/>
    </row>
    <row r="973" ht="15.75" customHeight="1">
      <c r="G973" s="17"/>
      <c r="H973" s="12"/>
      <c r="I973" s="12"/>
      <c r="J973" s="12"/>
      <c r="K973" s="12"/>
      <c r="L973" s="18"/>
      <c r="S973" s="17"/>
      <c r="T973" s="12"/>
      <c r="U973" s="12"/>
      <c r="V973" s="12"/>
      <c r="W973" s="12"/>
      <c r="X973" s="18"/>
      <c r="BI973" s="17"/>
      <c r="BJ973" s="18"/>
      <c r="BK973" s="17"/>
      <c r="BL973" s="18"/>
      <c r="BO973" s="17"/>
      <c r="BP973" s="18"/>
      <c r="BR973" s="18"/>
      <c r="BT973" s="12"/>
    </row>
    <row r="974" ht="15.75" customHeight="1">
      <c r="G974" s="17"/>
      <c r="H974" s="12"/>
      <c r="I974" s="12"/>
      <c r="J974" s="12"/>
      <c r="K974" s="12"/>
      <c r="L974" s="18"/>
      <c r="S974" s="17"/>
      <c r="T974" s="12"/>
      <c r="U974" s="12"/>
      <c r="V974" s="12"/>
      <c r="W974" s="12"/>
      <c r="X974" s="18"/>
      <c r="BI974" s="17"/>
      <c r="BJ974" s="18"/>
      <c r="BK974" s="17"/>
      <c r="BL974" s="18"/>
      <c r="BO974" s="17"/>
      <c r="BP974" s="18"/>
      <c r="BR974" s="18"/>
      <c r="BT974" s="12"/>
    </row>
    <row r="975" ht="15.75" customHeight="1">
      <c r="G975" s="17"/>
      <c r="H975" s="12"/>
      <c r="I975" s="12"/>
      <c r="J975" s="12"/>
      <c r="K975" s="12"/>
      <c r="L975" s="18"/>
      <c r="S975" s="17"/>
      <c r="T975" s="12"/>
      <c r="U975" s="12"/>
      <c r="V975" s="12"/>
      <c r="W975" s="12"/>
      <c r="X975" s="18"/>
      <c r="BI975" s="17"/>
      <c r="BJ975" s="18"/>
      <c r="BK975" s="17"/>
      <c r="BL975" s="18"/>
      <c r="BO975" s="17"/>
      <c r="BP975" s="18"/>
      <c r="BR975" s="18"/>
      <c r="BT975" s="12"/>
    </row>
    <row r="976" ht="15.75" customHeight="1">
      <c r="G976" s="17"/>
      <c r="H976" s="12"/>
      <c r="I976" s="12"/>
      <c r="J976" s="12"/>
      <c r="K976" s="12"/>
      <c r="L976" s="18"/>
      <c r="S976" s="17"/>
      <c r="T976" s="12"/>
      <c r="U976" s="12"/>
      <c r="V976" s="12"/>
      <c r="W976" s="12"/>
      <c r="X976" s="18"/>
      <c r="BI976" s="17"/>
      <c r="BJ976" s="18"/>
      <c r="BK976" s="17"/>
      <c r="BL976" s="18"/>
      <c r="BO976" s="17"/>
      <c r="BP976" s="18"/>
      <c r="BR976" s="18"/>
      <c r="BT976" s="12"/>
    </row>
    <row r="977" ht="15.75" customHeight="1">
      <c r="G977" s="17"/>
      <c r="H977" s="12"/>
      <c r="I977" s="12"/>
      <c r="J977" s="12"/>
      <c r="K977" s="12"/>
      <c r="L977" s="18"/>
      <c r="S977" s="17"/>
      <c r="T977" s="12"/>
      <c r="U977" s="12"/>
      <c r="V977" s="12"/>
      <c r="W977" s="12"/>
      <c r="X977" s="18"/>
      <c r="BI977" s="17"/>
      <c r="BJ977" s="18"/>
      <c r="BK977" s="17"/>
      <c r="BL977" s="18"/>
      <c r="BO977" s="17"/>
      <c r="BP977" s="18"/>
      <c r="BR977" s="18"/>
      <c r="BT977" s="12"/>
    </row>
    <row r="978" ht="15.75" customHeight="1">
      <c r="G978" s="17"/>
      <c r="H978" s="12"/>
      <c r="I978" s="12"/>
      <c r="J978" s="12"/>
      <c r="K978" s="12"/>
      <c r="L978" s="18"/>
      <c r="S978" s="17"/>
      <c r="T978" s="12"/>
      <c r="U978" s="12"/>
      <c r="V978" s="12"/>
      <c r="W978" s="12"/>
      <c r="X978" s="18"/>
      <c r="BI978" s="17"/>
      <c r="BJ978" s="18"/>
      <c r="BK978" s="17"/>
      <c r="BL978" s="18"/>
      <c r="BO978" s="17"/>
      <c r="BP978" s="18"/>
      <c r="BR978" s="18"/>
      <c r="BT978" s="12"/>
    </row>
    <row r="979" ht="15.75" customHeight="1">
      <c r="G979" s="17"/>
      <c r="H979" s="12"/>
      <c r="I979" s="12"/>
      <c r="J979" s="12"/>
      <c r="K979" s="12"/>
      <c r="L979" s="18"/>
      <c r="S979" s="17"/>
      <c r="T979" s="12"/>
      <c r="U979" s="12"/>
      <c r="V979" s="12"/>
      <c r="W979" s="12"/>
      <c r="X979" s="18"/>
      <c r="BI979" s="17"/>
      <c r="BJ979" s="18"/>
      <c r="BK979" s="17"/>
      <c r="BL979" s="18"/>
      <c r="BO979" s="17"/>
      <c r="BP979" s="18"/>
      <c r="BR979" s="18"/>
      <c r="BT979" s="12"/>
    </row>
    <row r="980" ht="15.75" customHeight="1">
      <c r="G980" s="17"/>
      <c r="H980" s="12"/>
      <c r="I980" s="12"/>
      <c r="J980" s="12"/>
      <c r="K980" s="12"/>
      <c r="L980" s="18"/>
      <c r="S980" s="17"/>
      <c r="T980" s="12"/>
      <c r="U980" s="12"/>
      <c r="V980" s="12"/>
      <c r="W980" s="12"/>
      <c r="X980" s="18"/>
      <c r="BI980" s="17"/>
      <c r="BJ980" s="18"/>
      <c r="BK980" s="17"/>
      <c r="BL980" s="18"/>
      <c r="BO980" s="17"/>
      <c r="BP980" s="18"/>
      <c r="BR980" s="18"/>
      <c r="BT980" s="12"/>
    </row>
    <row r="981" ht="15.75" customHeight="1">
      <c r="G981" s="17"/>
      <c r="H981" s="12"/>
      <c r="I981" s="12"/>
      <c r="J981" s="12"/>
      <c r="K981" s="12"/>
      <c r="L981" s="18"/>
      <c r="S981" s="17"/>
      <c r="T981" s="12"/>
      <c r="U981" s="12"/>
      <c r="V981" s="12"/>
      <c r="W981" s="12"/>
      <c r="X981" s="18"/>
      <c r="BI981" s="17"/>
      <c r="BJ981" s="18"/>
      <c r="BK981" s="17"/>
      <c r="BL981" s="18"/>
      <c r="BO981" s="17"/>
      <c r="BP981" s="18"/>
      <c r="BR981" s="18"/>
      <c r="BT981" s="12"/>
    </row>
    <row r="982" ht="15.75" customHeight="1">
      <c r="G982" s="17"/>
      <c r="H982" s="12"/>
      <c r="I982" s="12"/>
      <c r="J982" s="12"/>
      <c r="K982" s="12"/>
      <c r="L982" s="18"/>
      <c r="S982" s="17"/>
      <c r="T982" s="12"/>
      <c r="U982" s="12"/>
      <c r="V982" s="12"/>
      <c r="W982" s="12"/>
      <c r="X982" s="18"/>
      <c r="BI982" s="17"/>
      <c r="BJ982" s="18"/>
      <c r="BK982" s="17"/>
      <c r="BL982" s="18"/>
      <c r="BO982" s="17"/>
      <c r="BP982" s="18"/>
      <c r="BR982" s="18"/>
      <c r="BT982" s="12"/>
    </row>
    <row r="983" ht="15.75" customHeight="1">
      <c r="G983" s="17"/>
      <c r="H983" s="12"/>
      <c r="I983" s="12"/>
      <c r="J983" s="12"/>
      <c r="K983" s="12"/>
      <c r="L983" s="18"/>
      <c r="S983" s="17"/>
      <c r="T983" s="12"/>
      <c r="U983" s="12"/>
      <c r="V983" s="12"/>
      <c r="W983" s="12"/>
      <c r="X983" s="18"/>
      <c r="BI983" s="17"/>
      <c r="BJ983" s="18"/>
      <c r="BK983" s="17"/>
      <c r="BL983" s="18"/>
      <c r="BO983" s="17"/>
      <c r="BP983" s="18"/>
      <c r="BR983" s="18"/>
      <c r="BT983" s="12"/>
    </row>
    <row r="984" ht="15.75" customHeight="1">
      <c r="G984" s="17"/>
      <c r="H984" s="12"/>
      <c r="I984" s="12"/>
      <c r="J984" s="12"/>
      <c r="K984" s="12"/>
      <c r="L984" s="18"/>
      <c r="S984" s="17"/>
      <c r="T984" s="12"/>
      <c r="U984" s="12"/>
      <c r="V984" s="12"/>
      <c r="W984" s="12"/>
      <c r="X984" s="18"/>
      <c r="BI984" s="17"/>
      <c r="BJ984" s="18"/>
      <c r="BK984" s="17"/>
      <c r="BL984" s="18"/>
      <c r="BO984" s="17"/>
      <c r="BP984" s="18"/>
      <c r="BR984" s="18"/>
      <c r="BT984" s="12"/>
    </row>
    <row r="985" ht="15.75" customHeight="1">
      <c r="G985" s="17"/>
      <c r="H985" s="12"/>
      <c r="I985" s="12"/>
      <c r="J985" s="12"/>
      <c r="K985" s="12"/>
      <c r="L985" s="18"/>
      <c r="S985" s="17"/>
      <c r="T985" s="12"/>
      <c r="U985" s="12"/>
      <c r="V985" s="12"/>
      <c r="W985" s="12"/>
      <c r="X985" s="18"/>
      <c r="BI985" s="17"/>
      <c r="BJ985" s="18"/>
      <c r="BK985" s="17"/>
      <c r="BL985" s="18"/>
      <c r="BO985" s="17"/>
      <c r="BP985" s="18"/>
      <c r="BR985" s="18"/>
      <c r="BT985" s="12"/>
    </row>
    <row r="986" ht="15.75" customHeight="1">
      <c r="G986" s="17"/>
      <c r="H986" s="12"/>
      <c r="I986" s="12"/>
      <c r="J986" s="12"/>
      <c r="K986" s="12"/>
      <c r="L986" s="18"/>
      <c r="S986" s="17"/>
      <c r="T986" s="12"/>
      <c r="U986" s="12"/>
      <c r="V986" s="12"/>
      <c r="W986" s="12"/>
      <c r="X986" s="18"/>
      <c r="BI986" s="17"/>
      <c r="BJ986" s="18"/>
      <c r="BK986" s="17"/>
      <c r="BL986" s="18"/>
      <c r="BO986" s="17"/>
      <c r="BP986" s="18"/>
      <c r="BR986" s="18"/>
      <c r="BT986" s="12"/>
    </row>
    <row r="987" ht="15.75" customHeight="1">
      <c r="G987" s="17"/>
      <c r="H987" s="12"/>
      <c r="I987" s="12"/>
      <c r="J987" s="12"/>
      <c r="K987" s="12"/>
      <c r="L987" s="18"/>
      <c r="S987" s="17"/>
      <c r="T987" s="12"/>
      <c r="U987" s="12"/>
      <c r="V987" s="12"/>
      <c r="W987" s="12"/>
      <c r="X987" s="18"/>
      <c r="BI987" s="17"/>
      <c r="BJ987" s="18"/>
      <c r="BK987" s="17"/>
      <c r="BL987" s="18"/>
      <c r="BO987" s="17"/>
      <c r="BP987" s="18"/>
      <c r="BR987" s="18"/>
      <c r="BT987" s="12"/>
    </row>
    <row r="988" ht="15.75" customHeight="1">
      <c r="G988" s="17"/>
      <c r="H988" s="12"/>
      <c r="I988" s="12"/>
      <c r="J988" s="12"/>
      <c r="K988" s="12"/>
      <c r="L988" s="18"/>
      <c r="S988" s="17"/>
      <c r="T988" s="12"/>
      <c r="U988" s="12"/>
      <c r="V988" s="12"/>
      <c r="W988" s="12"/>
      <c r="X988" s="18"/>
      <c r="BI988" s="17"/>
      <c r="BJ988" s="18"/>
      <c r="BK988" s="17"/>
      <c r="BL988" s="18"/>
      <c r="BO988" s="17"/>
      <c r="BP988" s="18"/>
      <c r="BR988" s="18"/>
      <c r="BT988" s="12"/>
    </row>
    <row r="989" ht="15.75" customHeight="1">
      <c r="G989" s="17"/>
      <c r="H989" s="12"/>
      <c r="I989" s="12"/>
      <c r="J989" s="12"/>
      <c r="K989" s="12"/>
      <c r="L989" s="18"/>
      <c r="S989" s="17"/>
      <c r="T989" s="12"/>
      <c r="U989" s="12"/>
      <c r="V989" s="12"/>
      <c r="W989" s="12"/>
      <c r="X989" s="18"/>
      <c r="BI989" s="17"/>
      <c r="BJ989" s="18"/>
      <c r="BK989" s="17"/>
      <c r="BL989" s="18"/>
      <c r="BO989" s="17"/>
      <c r="BP989" s="18"/>
      <c r="BR989" s="18"/>
      <c r="BT989" s="12"/>
    </row>
    <row r="990" ht="15.75" customHeight="1">
      <c r="G990" s="17"/>
      <c r="H990" s="12"/>
      <c r="I990" s="12"/>
      <c r="J990" s="12"/>
      <c r="K990" s="12"/>
      <c r="L990" s="18"/>
      <c r="S990" s="17"/>
      <c r="T990" s="12"/>
      <c r="U990" s="12"/>
      <c r="V990" s="12"/>
      <c r="W990" s="12"/>
      <c r="X990" s="18"/>
      <c r="BI990" s="17"/>
      <c r="BJ990" s="18"/>
      <c r="BK990" s="17"/>
      <c r="BL990" s="18"/>
      <c r="BO990" s="17"/>
      <c r="BP990" s="18"/>
      <c r="BR990" s="18"/>
      <c r="BT990" s="12"/>
    </row>
    <row r="991" ht="15.75" customHeight="1">
      <c r="G991" s="17"/>
      <c r="H991" s="12"/>
      <c r="I991" s="12"/>
      <c r="J991" s="12"/>
      <c r="K991" s="12"/>
      <c r="L991" s="18"/>
      <c r="S991" s="17"/>
      <c r="T991" s="12"/>
      <c r="U991" s="12"/>
      <c r="V991" s="12"/>
      <c r="W991" s="12"/>
      <c r="X991" s="18"/>
      <c r="BI991" s="17"/>
      <c r="BJ991" s="18"/>
      <c r="BK991" s="17"/>
      <c r="BL991" s="18"/>
      <c r="BO991" s="17"/>
      <c r="BP991" s="18"/>
      <c r="BR991" s="18"/>
      <c r="BT991" s="12"/>
    </row>
    <row r="992" ht="15.75" customHeight="1">
      <c r="G992" s="17"/>
      <c r="H992" s="12"/>
      <c r="I992" s="12"/>
      <c r="J992" s="12"/>
      <c r="K992" s="12"/>
      <c r="L992" s="18"/>
      <c r="S992" s="17"/>
      <c r="T992" s="12"/>
      <c r="U992" s="12"/>
      <c r="V992" s="12"/>
      <c r="W992" s="12"/>
      <c r="X992" s="18"/>
      <c r="BI992" s="17"/>
      <c r="BJ992" s="18"/>
      <c r="BK992" s="17"/>
      <c r="BL992" s="18"/>
      <c r="BO992" s="17"/>
      <c r="BP992" s="18"/>
      <c r="BR992" s="18"/>
      <c r="BT992" s="12"/>
    </row>
    <row r="993" ht="15.75" customHeight="1">
      <c r="G993" s="17"/>
      <c r="H993" s="12"/>
      <c r="I993" s="12"/>
      <c r="J993" s="12"/>
      <c r="K993" s="12"/>
      <c r="L993" s="18"/>
      <c r="S993" s="17"/>
      <c r="T993" s="12"/>
      <c r="U993" s="12"/>
      <c r="V993" s="12"/>
      <c r="W993" s="12"/>
      <c r="X993" s="18"/>
      <c r="BI993" s="17"/>
      <c r="BJ993" s="18"/>
      <c r="BK993" s="17"/>
      <c r="BL993" s="18"/>
      <c r="BO993" s="17"/>
      <c r="BP993" s="18"/>
      <c r="BR993" s="18"/>
      <c r="BT993" s="12"/>
    </row>
    <row r="994" ht="15.75" customHeight="1">
      <c r="G994" s="17"/>
      <c r="H994" s="12"/>
      <c r="I994" s="12"/>
      <c r="J994" s="12"/>
      <c r="K994" s="12"/>
      <c r="L994" s="18"/>
      <c r="S994" s="17"/>
      <c r="T994" s="12"/>
      <c r="U994" s="12"/>
      <c r="V994" s="12"/>
      <c r="W994" s="12"/>
      <c r="X994" s="18"/>
      <c r="BI994" s="17"/>
      <c r="BJ994" s="18"/>
      <c r="BK994" s="17"/>
      <c r="BL994" s="18"/>
      <c r="BO994" s="17"/>
      <c r="BP994" s="18"/>
      <c r="BR994" s="18"/>
      <c r="BT994" s="12"/>
    </row>
    <row r="995" ht="15.75" customHeight="1">
      <c r="G995" s="17"/>
      <c r="H995" s="12"/>
      <c r="I995" s="12"/>
      <c r="J995" s="12"/>
      <c r="K995" s="12"/>
      <c r="L995" s="18"/>
      <c r="S995" s="17"/>
      <c r="T995" s="12"/>
      <c r="U995" s="12"/>
      <c r="V995" s="12"/>
      <c r="W995" s="12"/>
      <c r="X995" s="18"/>
      <c r="BI995" s="17"/>
      <c r="BJ995" s="18"/>
      <c r="BK995" s="17"/>
      <c r="BL995" s="18"/>
      <c r="BO995" s="17"/>
      <c r="BP995" s="18"/>
      <c r="BR995" s="18"/>
      <c r="BT995" s="12"/>
    </row>
    <row r="996" ht="15.75" customHeight="1">
      <c r="G996" s="17"/>
      <c r="H996" s="12"/>
      <c r="I996" s="12"/>
      <c r="J996" s="12"/>
      <c r="K996" s="12"/>
      <c r="L996" s="18"/>
      <c r="S996" s="17"/>
      <c r="T996" s="12"/>
      <c r="U996" s="12"/>
      <c r="V996" s="12"/>
      <c r="W996" s="12"/>
      <c r="X996" s="18"/>
      <c r="BI996" s="17"/>
      <c r="BJ996" s="18"/>
      <c r="BK996" s="17"/>
      <c r="BL996" s="18"/>
      <c r="BO996" s="17"/>
      <c r="BP996" s="18"/>
      <c r="BR996" s="18"/>
      <c r="BT996" s="12"/>
    </row>
    <row r="997" ht="15.75" customHeight="1">
      <c r="G997" s="17"/>
      <c r="H997" s="12"/>
      <c r="I997" s="12"/>
      <c r="J997" s="12"/>
      <c r="K997" s="12"/>
      <c r="L997" s="18"/>
      <c r="S997" s="17"/>
      <c r="T997" s="12"/>
      <c r="U997" s="12"/>
      <c r="V997" s="12"/>
      <c r="W997" s="12"/>
      <c r="X997" s="18"/>
      <c r="BI997" s="17"/>
      <c r="BJ997" s="18"/>
      <c r="BK997" s="17"/>
      <c r="BL997" s="18"/>
      <c r="BO997" s="17"/>
      <c r="BP997" s="18"/>
      <c r="BR997" s="18"/>
      <c r="BT997" s="12"/>
    </row>
    <row r="998" ht="15.75" customHeight="1">
      <c r="G998" s="17"/>
      <c r="H998" s="12"/>
      <c r="I998" s="12"/>
      <c r="J998" s="12"/>
      <c r="K998" s="12"/>
      <c r="L998" s="18"/>
      <c r="S998" s="17"/>
      <c r="T998" s="12"/>
      <c r="U998" s="12"/>
      <c r="V998" s="12"/>
      <c r="W998" s="12"/>
      <c r="X998" s="18"/>
      <c r="BI998" s="17"/>
      <c r="BJ998" s="18"/>
      <c r="BK998" s="17"/>
      <c r="BL998" s="18"/>
      <c r="BO998" s="17"/>
      <c r="BP998" s="18"/>
      <c r="BR998" s="18"/>
      <c r="BT998" s="12"/>
    </row>
    <row r="999" ht="15.75" customHeight="1">
      <c r="G999" s="17"/>
      <c r="H999" s="12"/>
      <c r="I999" s="12"/>
      <c r="J999" s="12"/>
      <c r="K999" s="12"/>
      <c r="L999" s="18"/>
      <c r="S999" s="17"/>
      <c r="T999" s="12"/>
      <c r="U999" s="12"/>
      <c r="V999" s="12"/>
      <c r="W999" s="12"/>
      <c r="X999" s="18"/>
      <c r="BI999" s="17"/>
      <c r="BJ999" s="18"/>
      <c r="BK999" s="17"/>
      <c r="BL999" s="18"/>
      <c r="BO999" s="17"/>
      <c r="BP999" s="18"/>
      <c r="BR999" s="18"/>
      <c r="BT999" s="12"/>
    </row>
    <row r="1000" ht="15.75" customHeight="1">
      <c r="G1000" s="17"/>
      <c r="H1000" s="12"/>
      <c r="I1000" s="12"/>
      <c r="J1000" s="12"/>
      <c r="K1000" s="12"/>
      <c r="L1000" s="18"/>
      <c r="S1000" s="17"/>
      <c r="T1000" s="12"/>
      <c r="U1000" s="12"/>
      <c r="V1000" s="12"/>
      <c r="W1000" s="12"/>
      <c r="X1000" s="18"/>
      <c r="BI1000" s="17"/>
      <c r="BJ1000" s="18"/>
      <c r="BK1000" s="17"/>
      <c r="BL1000" s="18"/>
      <c r="BO1000" s="17"/>
      <c r="BP1000" s="18"/>
      <c r="BR1000" s="18"/>
      <c r="BT1000" s="12"/>
    </row>
  </sheetData>
  <mergeCells count="5">
    <mergeCell ref="BI1:BJ1"/>
    <mergeCell ref="BK1:BL1"/>
    <mergeCell ref="BM1:BN1"/>
    <mergeCell ref="BO1:BP1"/>
    <mergeCell ref="BQ1:BR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Milinthalekk</dc:creator>
</cp:coreProperties>
</file>