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shi\Desktop\COS4501 Project\"/>
    </mc:Choice>
  </mc:AlternateContent>
  <bookViews>
    <workbookView xWindow="810" yWindow="480" windowWidth="20730" windowHeight="11160" tabRatio="802" firstSheet="3" activeTab="9"/>
  </bookViews>
  <sheets>
    <sheet name="feature" sheetId="1" r:id="rId1"/>
    <sheet name="Sheet2" sheetId="5" r:id="rId2"/>
    <sheet name="Subject" sheetId="2" r:id="rId3"/>
    <sheet name="feature_Subject" sheetId="4" r:id="rId4"/>
    <sheet name="testSubject" sheetId="3" r:id="rId5"/>
    <sheet name="HeadOfSub_2" sheetId="8" r:id="rId6"/>
    <sheet name="HeadOfSub_3" sheetId="9" r:id="rId7"/>
    <sheet name="HeadOfSub" sheetId="6" r:id="rId8"/>
    <sheet name="DB" sheetId="12" r:id="rId9"/>
    <sheet name="UI_1" sheetId="10" r:id="rId10"/>
    <sheet name="Result_1" sheetId="11" r:id="rId11"/>
    <sheet name="resizeAttribute" sheetId="13" r:id="rId12"/>
    <sheet name="HeadValues" sheetId="7" r:id="rId13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3" l="1"/>
  <c r="J9" i="13"/>
  <c r="J10" i="13"/>
  <c r="J7" i="13"/>
  <c r="B6" i="11"/>
  <c r="C6" i="11"/>
  <c r="F6" i="11"/>
  <c r="H6" i="11"/>
  <c r="K6" i="11"/>
  <c r="N6" i="11"/>
  <c r="R6" i="11"/>
  <c r="B4" i="11"/>
  <c r="C4" i="11"/>
  <c r="F4" i="11"/>
  <c r="G4" i="11"/>
  <c r="H4" i="11"/>
  <c r="K4" i="11"/>
  <c r="M4" i="11"/>
  <c r="N4" i="11"/>
  <c r="O4" i="11"/>
  <c r="P4" i="11"/>
  <c r="Q4" i="11"/>
  <c r="R4" i="11"/>
  <c r="AD33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S3" i="4"/>
  <c r="S4" i="4"/>
  <c r="S5" i="4"/>
  <c r="S6" i="4"/>
  <c r="S2" i="4"/>
  <c r="W3" i="2"/>
  <c r="W4" i="2"/>
  <c r="W5" i="2"/>
  <c r="W6" i="2"/>
  <c r="W2" i="2"/>
  <c r="S5" i="11"/>
  <c r="S3" i="11"/>
  <c r="AD38" i="10"/>
  <c r="AD37" i="10"/>
  <c r="AD32" i="10"/>
  <c r="AD31" i="10"/>
  <c r="AD30" i="10"/>
  <c r="AD25" i="10"/>
  <c r="AD26" i="10"/>
  <c r="AD24" i="10"/>
  <c r="AD17" i="10"/>
  <c r="AD18" i="10"/>
  <c r="AD19" i="10"/>
  <c r="AD20" i="10"/>
  <c r="AD16" i="10"/>
  <c r="AD11" i="10"/>
  <c r="AD12" i="10"/>
  <c r="AD10" i="10"/>
  <c r="AD3" i="10"/>
  <c r="AD4" i="10"/>
  <c r="AD5" i="10"/>
  <c r="AD6" i="10"/>
  <c r="X39" i="10"/>
  <c r="X38" i="10"/>
  <c r="X37" i="10"/>
  <c r="X36" i="10"/>
  <c r="X35" i="10"/>
  <c r="X34" i="10"/>
  <c r="X33" i="10"/>
  <c r="X29" i="10"/>
  <c r="X28" i="10"/>
  <c r="X27" i="10"/>
  <c r="X26" i="10"/>
  <c r="X25" i="10"/>
  <c r="X24" i="10"/>
  <c r="X23" i="10"/>
  <c r="X19" i="10"/>
  <c r="X18" i="10"/>
  <c r="X17" i="10"/>
  <c r="X13" i="10"/>
  <c r="X12" i="10"/>
  <c r="X8" i="10"/>
  <c r="X4" i="10"/>
  <c r="X5" i="10"/>
  <c r="X6" i="10"/>
  <c r="X7" i="10"/>
  <c r="X3" i="10"/>
  <c r="L29" i="10"/>
  <c r="L28" i="10"/>
  <c r="L27" i="10"/>
  <c r="L22" i="10"/>
  <c r="L23" i="10"/>
  <c r="L21" i="10"/>
  <c r="L20" i="10"/>
  <c r="L19" i="10"/>
  <c r="L18" i="10"/>
  <c r="L17" i="10"/>
  <c r="F31" i="10"/>
  <c r="F32" i="10"/>
  <c r="F30" i="10"/>
  <c r="F23" i="10"/>
  <c r="F24" i="10"/>
  <c r="F25" i="10"/>
  <c r="F26" i="10"/>
  <c r="F27" i="10"/>
  <c r="F2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2" i="10"/>
  <c r="L3" i="10"/>
  <c r="L4" i="10"/>
  <c r="L5" i="10"/>
  <c r="L6" i="10"/>
  <c r="L7" i="10"/>
  <c r="L8" i="10"/>
  <c r="L9" i="10"/>
  <c r="L10" i="10"/>
  <c r="L11" i="10"/>
  <c r="L12" i="10"/>
  <c r="L13" i="10"/>
  <c r="L2" i="10"/>
  <c r="F3" i="10"/>
  <c r="F4" i="10"/>
  <c r="F5" i="10"/>
  <c r="F2" i="10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6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5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B4" i="5"/>
  <c r="C4" i="5"/>
  <c r="D4" i="5"/>
  <c r="E4" i="5"/>
  <c r="F4" i="5"/>
  <c r="G4" i="5"/>
  <c r="H4" i="5"/>
  <c r="I4" i="5"/>
  <c r="J4" i="5"/>
  <c r="K4" i="5"/>
  <c r="L4" i="5"/>
  <c r="A4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A3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2" i="5"/>
  <c r="B2" i="5"/>
  <c r="A2" i="5"/>
  <c r="AC32" i="10" l="1"/>
  <c r="W12" i="10"/>
  <c r="K19" i="10"/>
  <c r="W17" i="10"/>
  <c r="AC3" i="10"/>
  <c r="AC38" i="10"/>
  <c r="AC10" i="10"/>
  <c r="AC24" i="10"/>
  <c r="AC33" i="10"/>
  <c r="AC17" i="10"/>
  <c r="AC30" i="10"/>
  <c r="AC31" i="10"/>
  <c r="AA29" i="10"/>
  <c r="K17" i="10"/>
  <c r="K28" i="10"/>
  <c r="W6" i="10"/>
  <c r="W33" i="10"/>
  <c r="W39" i="10"/>
  <c r="Q2" i="10"/>
  <c r="K29" i="10"/>
  <c r="W5" i="10"/>
  <c r="W23" i="10"/>
  <c r="AC4" i="10"/>
  <c r="AC18" i="10"/>
  <c r="AC37" i="10"/>
  <c r="K18" i="10"/>
  <c r="K20" i="10"/>
  <c r="K21" i="10"/>
  <c r="Q14" i="10"/>
  <c r="Q12" i="10"/>
  <c r="Q11" i="10"/>
  <c r="Q13" i="10"/>
  <c r="Q18" i="10"/>
  <c r="Q17" i="10"/>
  <c r="Q16" i="10"/>
  <c r="Q22" i="10"/>
  <c r="Q15" i="10"/>
  <c r="Q25" i="10"/>
  <c r="Q24" i="10"/>
  <c r="Q20" i="10"/>
  <c r="Q21" i="10"/>
  <c r="Q23" i="10"/>
  <c r="Q32" i="10"/>
  <c r="Q27" i="10"/>
  <c r="Q28" i="10"/>
  <c r="Q26" i="10"/>
  <c r="Q30" i="10"/>
  <c r="Q29" i="10"/>
  <c r="Q31" i="10"/>
  <c r="Q33" i="10"/>
  <c r="W29" i="10"/>
  <c r="W18" i="10"/>
  <c r="W19" i="10"/>
  <c r="W4" i="10"/>
  <c r="W3" i="10"/>
  <c r="W7" i="10"/>
  <c r="AC12" i="10"/>
  <c r="AC11" i="10"/>
  <c r="AC20" i="10"/>
  <c r="AC16" i="10"/>
  <c r="AC19" i="10"/>
  <c r="AC25" i="10"/>
  <c r="AC26" i="10"/>
  <c r="AC5" i="10"/>
  <c r="AC6" i="10"/>
  <c r="W13" i="10"/>
  <c r="Q5" i="10"/>
  <c r="W8" i="10"/>
  <c r="K22" i="10"/>
  <c r="W24" i="10"/>
  <c r="Q9" i="10"/>
  <c r="Q10" i="10"/>
  <c r="W25" i="10"/>
  <c r="W38" i="10"/>
  <c r="W36" i="10"/>
  <c r="W37" i="10"/>
  <c r="W34" i="10"/>
  <c r="W35" i="10"/>
  <c r="W26" i="10"/>
  <c r="W27" i="10"/>
  <c r="W28" i="10"/>
  <c r="Q8" i="10"/>
  <c r="Q4" i="10"/>
  <c r="Q7" i="10"/>
  <c r="Q6" i="10"/>
  <c r="Q19" i="10"/>
  <c r="Q3" i="10"/>
  <c r="K27" i="10"/>
  <c r="K23" i="10"/>
  <c r="E25" i="10"/>
  <c r="E30" i="10"/>
  <c r="K13" i="10"/>
  <c r="K6" i="10"/>
  <c r="K10" i="10"/>
  <c r="K3" i="10"/>
  <c r="K7" i="10"/>
  <c r="K11" i="10"/>
  <c r="K4" i="10"/>
  <c r="K8" i="10"/>
  <c r="K12" i="10"/>
  <c r="K2" i="10"/>
  <c r="K5" i="10"/>
  <c r="K9" i="10"/>
  <c r="E27" i="10"/>
  <c r="E32" i="10"/>
  <c r="E22" i="10"/>
  <c r="E31" i="10"/>
  <c r="E24" i="10"/>
  <c r="E23" i="10"/>
  <c r="E26" i="10"/>
  <c r="E17" i="10"/>
  <c r="E5" i="10"/>
  <c r="E13" i="10"/>
  <c r="E9" i="10"/>
  <c r="E19" i="10"/>
  <c r="E16" i="10"/>
  <c r="E12" i="10"/>
  <c r="E8" i="10"/>
  <c r="E4" i="10"/>
  <c r="E2" i="10"/>
  <c r="E15" i="10"/>
  <c r="E11" i="10"/>
  <c r="E7" i="10"/>
  <c r="E3" i="10"/>
  <c r="E18" i="10"/>
  <c r="E14" i="10"/>
  <c r="E10" i="10"/>
  <c r="E6" i="10"/>
  <c r="AA15" i="10"/>
  <c r="U11" i="10"/>
  <c r="AA36" i="10"/>
  <c r="AA2" i="10"/>
  <c r="AA9" i="10"/>
  <c r="AA23" i="10"/>
  <c r="U32" i="10"/>
  <c r="U22" i="10"/>
  <c r="U16" i="10"/>
  <c r="I26" i="10"/>
  <c r="C29" i="10"/>
  <c r="U2" i="10"/>
  <c r="C21" i="10"/>
  <c r="I16" i="10"/>
  <c r="O1" i="10"/>
  <c r="I1" i="10"/>
  <c r="C1" i="10"/>
  <c r="D2" i="11" l="1"/>
  <c r="J13" i="13"/>
  <c r="M2" i="11"/>
  <c r="M6" i="11" s="1"/>
  <c r="J28" i="13"/>
  <c r="J2" i="11"/>
  <c r="J4" i="11" s="1"/>
  <c r="J16" i="13"/>
  <c r="K2" i="11"/>
  <c r="J5" i="13"/>
  <c r="L2" i="11"/>
  <c r="J6" i="13"/>
  <c r="N2" i="11"/>
  <c r="J23" i="13"/>
  <c r="O2" i="11"/>
  <c r="O6" i="11" s="1"/>
  <c r="J24" i="13"/>
  <c r="I2" i="11"/>
  <c r="I6" i="11" s="1"/>
  <c r="J15" i="13"/>
  <c r="H2" i="11"/>
  <c r="J4" i="13"/>
  <c r="G2" i="11"/>
  <c r="G6" i="11" s="1"/>
  <c r="J3" i="13"/>
  <c r="F2" i="11"/>
  <c r="J2" i="13"/>
  <c r="E2" i="11"/>
  <c r="E4" i="11" s="1"/>
  <c r="J14" i="13"/>
  <c r="R2" i="11"/>
  <c r="J34" i="13"/>
  <c r="J33" i="13" s="1"/>
  <c r="C2" i="13" s="1"/>
  <c r="C2" i="11"/>
  <c r="J22" i="13"/>
  <c r="Q2" i="11"/>
  <c r="Q6" i="11" s="1"/>
  <c r="J31" i="13"/>
  <c r="B2" i="11"/>
  <c r="J21" i="13"/>
  <c r="A2" i="11"/>
  <c r="A4" i="11" s="1"/>
  <c r="J20" i="13"/>
  <c r="P2" i="11"/>
  <c r="P6" i="11" s="1"/>
  <c r="J27" i="13"/>
  <c r="L6" i="11"/>
  <c r="L4" i="11"/>
  <c r="D4" i="11"/>
  <c r="D6" i="11"/>
  <c r="J1" i="13" l="1"/>
  <c r="F2" i="13" s="1"/>
  <c r="J12" i="13"/>
  <c r="E2" i="13" s="1"/>
  <c r="E6" i="11"/>
  <c r="J26" i="13"/>
  <c r="A2" i="13" s="1"/>
  <c r="J30" i="13"/>
  <c r="B2" i="13" s="1"/>
  <c r="J6" i="11"/>
  <c r="I4" i="11"/>
  <c r="J19" i="13"/>
  <c r="D2" i="13" s="1"/>
  <c r="A6" i="11"/>
  <c r="S6" i="11" s="1"/>
  <c r="U6" i="11" s="1"/>
  <c r="S4" i="11"/>
  <c r="U4" i="11" s="1"/>
</calcChain>
</file>

<file path=xl/sharedStrings.xml><?xml version="1.0" encoding="utf-8"?>
<sst xmlns="http://schemas.openxmlformats.org/spreadsheetml/2006/main" count="917" uniqueCount="248">
  <si>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</si>
  <si>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</si>
  <si>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</si>
  <si>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</si>
  <si>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</si>
  <si>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</si>
  <si>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</si>
  <si>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</si>
  <si>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</si>
  <si>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</si>
  <si>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</si>
  <si>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</si>
  <si>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</si>
  <si>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</si>
  <si>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Y</t>
  </si>
  <si>
    <t xml:space="preserve"> กราฟิกและการประมวลผลภาพ </t>
  </si>
  <si>
    <t xml:space="preserve"> การจัดการสารสนเทศ </t>
  </si>
  <si>
    <t xml:space="preserve"> การประมวลผลเครือข่าย </t>
  </si>
  <si>
    <t xml:space="preserve"> ความซับซ้อนและขั้นตอนวิธี </t>
  </si>
  <si>
    <t xml:space="preserve"> โครงสร้างและสถาปัตยกรรม </t>
  </si>
  <si>
    <t xml:space="preserve"> ปฏิสัมพันธ์ระหว่างมนุษย์และคอมพิวเตอร์ </t>
  </si>
  <si>
    <t xml:space="preserve"> ประเด็นทางสังคมและวิชาชีพ </t>
  </si>
  <si>
    <t xml:space="preserve"> พื้นฐานการเขียนโปรแกรม </t>
  </si>
  <si>
    <t xml:space="preserve"> ภาษาการเขียนโปรแกรม </t>
  </si>
  <si>
    <t xml:space="preserve"> ระบบชาญฉลาด </t>
  </si>
  <si>
    <t xml:space="preserve"> วิศวกรรมซอฟต์แวร์ </t>
  </si>
  <si>
    <t xml:space="preserve"> ศาสตร์เพื่อการคำนวณ </t>
  </si>
  <si>
    <t xml:space="preserve">โครงสร้างดิสครีต </t>
  </si>
  <si>
    <t xml:space="preserve"> คณิตศาสตร์ทางคอมพิวเตอร์ </t>
  </si>
  <si>
    <t xml:space="preserve"> เครือข่ายคอมพิวเตอร์ </t>
  </si>
  <si>
    <t xml:space="preserve"> โครงสร้างข้อมูลและขั้นตอนวิธี </t>
  </si>
  <si>
    <t xml:space="preserve"> โครงสร้างและสถาปัตยกรรมคอมพิวเตอร์ </t>
  </si>
  <si>
    <t xml:space="preserve"> ตรรกศาสตร์ดิจิทัล </t>
  </si>
  <si>
    <t xml:space="preserve"> ระบบฐานข้อมูล </t>
  </si>
  <si>
    <t xml:space="preserve"> ระบบปฎิบัติการ </t>
  </si>
  <si>
    <t xml:space="preserve"> อิเล็กทรอนิกส์ </t>
  </si>
  <si>
    <t xml:space="preserve"> กระบวนการทางซอฟต์แวร์ </t>
  </si>
  <si>
    <t xml:space="preserve"> การจัดการซอฟต์แวร์ </t>
  </si>
  <si>
    <t xml:space="preserve"> การทวนสอบและทดสอบซอฟต์แวร์ </t>
  </si>
  <si>
    <t xml:space="preserve"> การวิเคราะห์และการสร้างแบบจำลองซอฟต์แวร์ </t>
  </si>
  <si>
    <t xml:space="preserve"> การออกแบบซอฟต์แวร์ </t>
  </si>
  <si>
    <t xml:space="preserve"> ความจำเป็นของคอมพิวเตอร์ </t>
  </si>
  <si>
    <t xml:space="preserve"> คุณภาพซอฟต์แวร์ </t>
  </si>
  <si>
    <t xml:space="preserve"> พื้นฐานคณิตศาสตร์และวิศวกรรม </t>
  </si>
  <si>
    <t xml:space="preserve"> วิชาชีพภาคปฏิบัติ </t>
  </si>
  <si>
    <t xml:space="preserve"> วิวัฒนาการของซอฟต์แวร์ </t>
  </si>
  <si>
    <t xml:space="preserve"> การบำรุงรักษาและการบริหารระบบ </t>
  </si>
  <si>
    <t xml:space="preserve"> การบูรณาการการเขียนโปรแกรมและเทคโนโลยี </t>
  </si>
  <si>
    <t xml:space="preserve"> คณิตศาสตร์และสถิติสำหรับเทคโนโลยีสารสนเทศ </t>
  </si>
  <si>
    <t xml:space="preserve"> ความมั่นคงและการประกันสารสนเทศ </t>
  </si>
  <si>
    <t xml:space="preserve"> เครือข่าย </t>
  </si>
  <si>
    <t xml:space="preserve"> พื้นฐานเทคโนโลยีสารสนเทศ </t>
  </si>
  <si>
    <t xml:space="preserve"> ระบบเว็บและเทคโนโลยี </t>
  </si>
  <si>
    <t xml:space="preserve"> สถาปัตยกรรมและการบูรณาการระบบ </t>
  </si>
  <si>
    <t xml:space="preserve"> การเขียนโปรแกรมคอมพิวเตอร์ </t>
  </si>
  <si>
    <t xml:space="preserve"> การเขียนโปรแกรมบนเว็บ </t>
  </si>
  <si>
    <t xml:space="preserve"> การวิเคราะห์และออกแบบระบบ </t>
  </si>
  <si>
    <t xml:space="preserve"> ความมั่นคงของระบบสารสนเทศ </t>
  </si>
  <si>
    <t xml:space="preserve"> โครงงานคอมพิวเตอร์เพื่อธุรกิจ </t>
  </si>
  <si>
    <t xml:space="preserve"> ทักษะการใช้ซอฟต์แวร์คอมพิวเตอร์ </t>
  </si>
  <si>
    <t xml:space="preserve"> พื้นฐานคอมพิวเตอร์และเทคโนโลยีสารสนเทศ </t>
  </si>
  <si>
    <t>BC</t>
  </si>
  <si>
    <t>CS</t>
  </si>
  <si>
    <t>CE</t>
  </si>
  <si>
    <t>SE</t>
  </si>
  <si>
    <t>IT</t>
  </si>
  <si>
    <t xml:space="preserve">ระบบปฏิบัติการ </t>
  </si>
  <si>
    <t xml:space="preserve">แพลตฟอร์มเทคโนโลยี </t>
  </si>
  <si>
    <t xml:space="preserve">ระบบสารสนเทศเพื่อการจัดการ </t>
  </si>
  <si>
    <t>None</t>
  </si>
  <si>
    <t>คณิตศาสตร์</t>
  </si>
  <si>
    <t>วิทยาศาสตร์</t>
  </si>
  <si>
    <t>การงานอาชีพและเทคโนโลยี</t>
  </si>
  <si>
    <t>แคลคูลัส เบื้องต้น</t>
  </si>
  <si>
    <t>ฟิสิกส์</t>
  </si>
  <si>
    <t>เคมี</t>
  </si>
  <si>
    <t>ชีววิทยา</t>
  </si>
  <si>
    <t>วิทยาการคอมพิวเตอร์</t>
  </si>
  <si>
    <t>ความน่าจะเป็น</t>
  </si>
  <si>
    <t>ฟังก์ชันประยุกต์</t>
  </si>
  <si>
    <t>ตรรกศาสตร์เบื้องต้น</t>
  </si>
  <si>
    <t>เรขาคณิตวิเคราะห์</t>
  </si>
  <si>
    <t>สถิติ</t>
  </si>
  <si>
    <t>ไมโครคอนโทรลเลอร์</t>
  </si>
  <si>
    <t>อีเล็กทรอนิกส์อุตสาหกรรม</t>
  </si>
  <si>
    <t>การออกแบบและเทคโนโลยี</t>
  </si>
  <si>
    <t>วิทยาการคำนวณ</t>
  </si>
  <si>
    <t>เขียนแบบไฟฟ้าและอิเล็กทรอนิกส์</t>
  </si>
  <si>
    <t>วงจรดิจิตอล</t>
  </si>
  <si>
    <t>เครือข่ายคอมพิวเตอร์</t>
  </si>
  <si>
    <t>เขียนแบบอีเล็กทรอนิกส์</t>
  </si>
  <si>
    <t>วงจรไฟฟ้า</t>
  </si>
  <si>
    <t>การแจกแจงความน่าจะเป็นเบื้องต้น</t>
  </si>
  <si>
    <t>ลำดับและอนุกรม</t>
  </si>
  <si>
    <t>แคลคูลัส</t>
  </si>
  <si>
    <t>เซต</t>
  </si>
  <si>
    <t>ตรรกศาสตร์</t>
  </si>
  <si>
    <t>จำนวนจริงและพหุนาม</t>
  </si>
  <si>
    <t>ฟังก์ชัน</t>
  </si>
  <si>
    <t>ฟังก์ชันตรีโกณมิติ</t>
  </si>
  <si>
    <t>จำนวนเชิงซ้อน</t>
  </si>
  <si>
    <t>เมทริกซ์</t>
  </si>
  <si>
    <t>เวกเตอร์ในสามมิติ</t>
  </si>
  <si>
    <t>หลักการนับเบื้องต้น</t>
  </si>
  <si>
    <t>ชีวะ</t>
  </si>
  <si>
    <t>ธรรมชาติ และพัฒนาการทางฟิสิกส์</t>
  </si>
  <si>
    <t>การเคลื่อนที่แนวตรง</t>
  </si>
  <si>
    <t>แรงและกฎการเคลื่อนที่</t>
  </si>
  <si>
    <t>สมดุลกล</t>
  </si>
  <si>
    <t>งานและพลังงาน</t>
  </si>
  <si>
    <t>โมเมนตัม และการชน</t>
  </si>
  <si>
    <t>การเคลื่อนที่แนวโค้ง</t>
  </si>
  <si>
    <t>การเคลื่อนที่แบบฮาร์มอนิกอย่างง่าย</t>
  </si>
  <si>
    <t>คลื่น</t>
  </si>
  <si>
    <t>แสงเชิงคลื่น, แสงเชิงรังสี</t>
  </si>
  <si>
    <t>เสียง</t>
  </si>
  <si>
    <t>ไฟฟ้าสถิต</t>
  </si>
  <si>
    <t>ไฟฟ้ากระแส</t>
  </si>
  <si>
    <t>แม่เหล็กและไฟฟ้า</t>
  </si>
  <si>
    <t>ความร้อนและแก๊ส</t>
  </si>
  <si>
    <t>ของแข็ง และของไหล</t>
  </si>
  <si>
    <t>ฟิสิกส์ อะตอม</t>
  </si>
  <si>
    <t>ฟิสิกส์นิวเคลียร์ และฟิสิกส์อนุภาค</t>
  </si>
  <si>
    <t>โครงสร้างอะตอม</t>
  </si>
  <si>
    <t>แนวโน้มตารางธาตุ</t>
  </si>
  <si>
    <t>พันธะเคมี</t>
  </si>
  <si>
    <t>ปริมาณสารสัมพันธ์</t>
  </si>
  <si>
    <t>แก๊ส ของเหลว ของแข็ง</t>
  </si>
  <si>
    <t>อัตราการเกิดปฏิกิริยา</t>
  </si>
  <si>
    <t>สมดุลเคมี</t>
  </si>
  <si>
    <t>กรด – เบส</t>
  </si>
  <si>
    <t>เคมีไฟฟ้า</t>
  </si>
  <si>
    <t>เคมีอินทรีย์</t>
  </si>
  <si>
    <t>สารชีวโมเลกุล</t>
  </si>
  <si>
    <t>ผลิตภัณฑ์ปิโตรเคมี และพอลิเมอร์</t>
  </si>
  <si>
    <t>พื้นฐานทางชีววิทยา</t>
  </si>
  <si>
    <t>เคมีพื้นฐานของสิ่งมีชีวิต</t>
  </si>
  <si>
    <t>ปฏิกิริยาเคมีของสิ่งมีชีวิต</t>
  </si>
  <si>
    <t>เซลล์ : โครงสร้างการลำเลียงสาร และการสื่อสารของเซลล์</t>
  </si>
  <si>
    <t>การแบ่งเซลล์</t>
  </si>
  <si>
    <t>การสลายอาหารระดับเซลล์</t>
  </si>
  <si>
    <t>การถ่ายทอดทางพันธุกรรม</t>
  </si>
  <si>
    <t>เทคโนโลยีชีวภาพ</t>
  </si>
  <si>
    <t>วิวัฒนาการ</t>
  </si>
  <si>
    <t>โครโมโซม และสารพันธุกรรม</t>
  </si>
  <si>
    <t>การสืบพันธ์ของพืชดอก</t>
  </si>
  <si>
    <t>โครงสร้างพืช และการเจริญเติบโตของพืช</t>
  </si>
  <si>
    <t>การลำเลียงสารของพืช</t>
  </si>
  <si>
    <t>การสังเคราะห์ด้วยแสง</t>
  </si>
  <si>
    <t>การตอบสนองต่อสิ่งเร้าของพืช</t>
  </si>
  <si>
    <t>ระบบย่อยอาหาร</t>
  </si>
  <si>
    <t>ระบบลำเลียง และภูมิคุ้มกัน</t>
  </si>
  <si>
    <t>การขับถ่าย และรักษาดุลยภาพ</t>
  </si>
  <si>
    <t>ระบบแลกเปลี่ยนแก๊สของสัตว์</t>
  </si>
  <si>
    <t>การเคลื่อนที่ของสัตว์</t>
  </si>
  <si>
    <t>ระบบประสาท</t>
  </si>
  <si>
    <t>ระบบฮอร์โมน</t>
  </si>
  <si>
    <t>ระบบสืบพันธุ์ และการเจริญเติบโตของสัตว์</t>
  </si>
  <si>
    <t>พฤติกรรมของสัตว์</t>
  </si>
  <si>
    <t>ความหลากหลายทางชีวภาพ</t>
  </si>
  <si>
    <t>ระบบนิเวศ</t>
  </si>
  <si>
    <t>ประชากรสิ่งมีชีวิต</t>
  </si>
  <si>
    <t>ข้อมูล</t>
  </si>
  <si>
    <t>ตำแหน่งที่ของข้อมูล</t>
  </si>
  <si>
    <t>ค่ากลาง ฐานนิยม มัธยฐาน ค่าเฉลี่ยเลขคณิต</t>
  </si>
  <si>
    <t>ค่าการกระจาย พิสัย ส่วนเบี่ยงเบนมาตรฐาน ความแปรปรวน</t>
  </si>
  <si>
    <t>การนำเสนอข้อมูลเชิงคุณภาพและเชิงปริมาณ</t>
  </si>
  <si>
    <t>การแปลความหมายของค่าสถิติ</t>
  </si>
  <si>
    <t>การแจกแจงเอกรูป</t>
  </si>
  <si>
    <t>การแจกแจงทวินาม</t>
  </si>
  <si>
    <t>การแจกแจงปกติ</t>
  </si>
  <si>
    <t>ลำดับจำกัดและลำดับอนันต์</t>
  </si>
  <si>
    <t>ลำดับเลขคณิตและลำดับเรขาคณิต</t>
  </si>
  <si>
    <t>ลิมิตของลำดับอนันต์</t>
  </si>
  <si>
    <t>อนุกรมจำกัดและอนุกรมอนันต์</t>
  </si>
  <si>
    <t>อนุกรมเลขคณิตและอนุกรมเรขาคณิต</t>
  </si>
  <si>
    <t>ผลบวกอนุกรมอนันต์</t>
  </si>
  <si>
    <t>การนำความรู้เกี่ยวกับลำอนุกรมไปใช้ในการแก้ปัญหา</t>
  </si>
  <si>
    <t>ลิมิตและความต่อเนื่องของฟังก์ชัน</t>
  </si>
  <si>
    <t>อนุพันธ์ของฟังก์ชันพีชคณิต</t>
  </si>
  <si>
    <t>ปริพันธ์ของฟังก์ชันพีชคณิต</t>
  </si>
  <si>
    <t>เวกเตอร์</t>
  </si>
  <si>
    <t>จุดและเส้นตรง</t>
  </si>
  <si>
    <t>วงกลม</t>
  </si>
  <si>
    <t>พาราโบลา</t>
  </si>
  <si>
    <t>วงรี</t>
  </si>
  <si>
    <t>ไฮเพอร์โบลา</t>
  </si>
  <si>
    <t>ความรู้เบื้องต้นและความรู้เบื้องต้นและ
สัญลักษณ์พื้นฐาน
เกี่ยวกับเซต</t>
  </si>
  <si>
    <t>ยูเนียน อินเตอร์เซกชัน
และคอมพลีเมนต์ของเซต</t>
  </si>
  <si>
    <t>ประพจน์และตัวเชื่อม</t>
  </si>
  <si>
    <t>ประโยคที่มีตัวบ่งปริมาณตัวเดียว</t>
  </si>
  <si>
    <t>การอ้างเหตุผล</t>
  </si>
  <si>
    <t>จำนวนจริงและสมบัติของจำนวนจริง</t>
  </si>
  <si>
    <t>ค่าสัมบูรณ์ของจำนวนจริงและสมบัติของค่าสัมบูรณ์ของจำนวนจริง</t>
  </si>
  <si>
    <t>จำนวนจริงในรูปกรณฑ์ในรูปเลขยกกำลัง</t>
  </si>
  <si>
    <t>ตัวประกอบของพหุนาม</t>
  </si>
  <si>
    <t>สมการและอสมการพหุนาม</t>
  </si>
  <si>
    <t>สมการและอสมการเศษส่วนของพหุนาม</t>
  </si>
  <si>
    <t>สมการและอสมการค่าสัมบูรณ์ของพหุนาม</t>
  </si>
  <si>
    <t>ฟังก์ชันเอกซ์โพเนนเชียล</t>
  </si>
  <si>
    <t>ฟังก์ชันลอการิทึม</t>
  </si>
  <si>
    <t>สมการเอกซ์โพเนนเชียล และสมการลอการิทึม</t>
  </si>
  <si>
    <t>ฟังก์ชันและกราฟ</t>
  </si>
  <si>
    <t>การบวก การลบ การคูณ การหารฟังก์ชัน</t>
  </si>
  <si>
    <t>ฟังก์ชันประกอบ</t>
  </si>
  <si>
    <t>ฟังก์ชันผกผัน</t>
  </si>
  <si>
    <t>ฟังก์ชันตรีโกณมิติผกผัน</t>
  </si>
  <si>
    <t>เอกลักษณ์และสมการตรีโกณมิติ</t>
  </si>
  <si>
    <t>กฎของโคไซน์และกฎของไซน์</t>
  </si>
  <si>
    <t>จำนวนเชิงซ้อนและสมบัติของจำนวนเชิงซ้อน</t>
  </si>
  <si>
    <t>จำนวนเชิงซ้อนในรูปเชิงขั้ว</t>
  </si>
  <si>
    <t>รากที่ n ของจำนวนเชิงซ้อน เมื่อ n เป็นจำนวนนับที่มากกว่า 1</t>
  </si>
  <si>
    <t>เมทริกซ์และเมทริกซ์สลับเปลี่ยน</t>
  </si>
  <si>
    <t>การบวกเมทริกซ์การคูณเมทริกซ์กับจำนวนจริง การคูณระหว่างเมทริกซ์</t>
  </si>
  <si>
    <t>ดีเทอร์มิแนนต์</t>
  </si>
  <si>
    <t>เมทริกซ์ผกผัน</t>
  </si>
  <si>
    <t>การแก้ระบบสมการเชิงเส้นโดยใช้เมทริกซ์</t>
  </si>
  <si>
    <t>เวกเตอร์นิเสธของเวกเตอร์</t>
  </si>
  <si>
    <t>การบวกการลบเวกเตอร์</t>
  </si>
  <si>
    <t>การคูณเวกเตอร์ด้วยสเกลาร์ ผลคูณเชิงสเกลาร์ ผลคูณเชิงเวกเตอร์</t>
  </si>
  <si>
    <t>หลักการบวกและการคูณ</t>
  </si>
  <si>
    <t>การเรียงสับเปลี่ยน การเรียงสับเปลี่ยนเชิงเส้น การเรียงสับเปลี่ยน</t>
  </si>
  <si>
    <t>การจัดหมู่กรณีที่สิ่งของแตกต่างกันทั้งหมด</t>
  </si>
  <si>
    <t>ทฤษฎีบททวินาม</t>
  </si>
  <si>
    <t>การทดลองสุ่มและเหตุการณ์</t>
  </si>
  <si>
    <t>ความน่าจะเป็นของเหตุการณ์</t>
  </si>
  <si>
    <t>แคลคูลัสและเรขาคณิตวิเคราะห์</t>
  </si>
  <si>
    <t>คณิตศาสตร์ดิสครีต</t>
  </si>
  <si>
    <t>สถิติสำหรับนักวิทยาศาสตร์</t>
  </si>
  <si>
    <t>วิธีทางการคำนวณเชิงตัวเลข หรือความน่าจะเป็น</t>
  </si>
  <si>
    <t>พีชคณิตเชิงเส้น</t>
  </si>
  <si>
    <t>คณิตศาสตร์และสถิติสำหรับนักเทคโนโลยีสารสนเทศ</t>
  </si>
  <si>
    <t>SUM</t>
  </si>
  <si>
    <t>BoolInBoxs</t>
  </si>
  <si>
    <t>Class</t>
  </si>
  <si>
    <t>Other</t>
  </si>
  <si>
    <t>W</t>
  </si>
  <si>
    <t>Sum</t>
  </si>
  <si>
    <t>V</t>
  </si>
  <si>
    <t>Requirement</t>
  </si>
  <si>
    <t>%</t>
  </si>
  <si>
    <t>แคลคูลัส เรขาคณิตวิเคราะห์</t>
  </si>
  <si>
    <t>สถิติเบื้องต้น</t>
  </si>
  <si>
    <t>ฟิสิกส์เบื้องต้น</t>
  </si>
  <si>
    <t>เคมีเบื้องต้น</t>
  </si>
  <si>
    <t>ชีวะเบื้องต้น</t>
  </si>
  <si>
    <t>ความรู้เบื้องต้นและความรู้เบื้องต้นและสัญลักษณ์พื้นฐานเกี่ยวกับเซต</t>
  </si>
  <si>
    <t>ยูเนียน อินเตอร์เซกชันและคอมพลีเมนต์ของเซต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</si>
</sst>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theme="9"/>
      </patternFill>
    </fill>
  </fills>
  <borders count="2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/>
    <xf numFmtId="0" fontId="0" fillId="3" borderId="2" xfId="0" applyFill="1" applyBorder="1"/>
    <xf numFmtId="0" fontId="0" fillId="0" borderId="2" xfId="0" applyBorder="1"/>
    <xf numFmtId="0" fontId="1" fillId="4" borderId="3" xfId="0" applyFont="1" applyFill="1" applyBorder="1"/>
    <xf numFmtId="49" fontId="0" fillId="2" borderId="0" xfId="0" applyNumberFormat="1" applyFill="1"/>
    <xf numFmtId="0" fontId="0" fillId="3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2" borderId="0" xfId="0" applyFont="1" applyFill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0" fillId="0" borderId="12" xfId="0" applyBorder="1"/>
    <xf numFmtId="0" fontId="3" fillId="0" borderId="21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0" borderId="18" xfId="0" applyFill="1" applyBorder="1"/>
    <xf numFmtId="0" fontId="4" fillId="5" borderId="0" xfId="0" applyFont="1" applyFill="1"/>
    <xf numFmtId="0" fontId="4" fillId="6" borderId="0" xfId="0" applyFont="1" applyFill="1"/>
    <xf numFmtId="0" fontId="0" fillId="0" borderId="0" xfId="0" applyFill="1"/>
    <xf numFmtId="0" fontId="3" fillId="7" borderId="1" xfId="0" applyFont="1" applyFill="1" applyBorder="1"/>
    <xf numFmtId="0" fontId="3" fillId="7" borderId="3" xfId="0" applyFont="1" applyFill="1" applyBorder="1"/>
    <xf numFmtId="11" fontId="0" fillId="0" borderId="0" xfId="0" applyNumberForma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1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ctrlProps/ctrlProp10.xml><?xml version="1.0" encoding="utf-8"?>
<formControlPr xmlns="http://schemas.microsoft.com/office/spreadsheetml/2009/9/main" objectType="CheckBox" fmlaLink="$D$11" lockText="1" noThreeD="1"/>
</file>

<file path=xl/ctrlProps/ctrlProp100.xml><?xml version="1.0" encoding="utf-8"?>
<formControlPr xmlns="http://schemas.microsoft.com/office/spreadsheetml/2009/9/main" objectType="CheckBox" checked="Checked" fmlaLink="$V$33" lockText="1" noThreeD="1"/>
</file>

<file path=xl/ctrlProps/ctrlProp101.xml><?xml version="1.0" encoding="utf-8"?>
<formControlPr xmlns="http://schemas.microsoft.com/office/spreadsheetml/2009/9/main" objectType="CheckBox" checked="Checked" fmlaLink="V34" lockText="1" noThreeD="1"/>
</file>

<file path=xl/ctrlProps/ctrlProp102.xml><?xml version="1.0" encoding="utf-8"?>
<formControlPr xmlns="http://schemas.microsoft.com/office/spreadsheetml/2009/9/main" objectType="CheckBox" checked="Checked" fmlaLink="V35" lockText="1" noThreeD="1"/>
</file>

<file path=xl/ctrlProps/ctrlProp103.xml><?xml version="1.0" encoding="utf-8"?>
<formControlPr xmlns="http://schemas.microsoft.com/office/spreadsheetml/2009/9/main" objectType="CheckBox" checked="Checked" fmlaLink="V36" lockText="1" noThreeD="1"/>
</file>

<file path=xl/ctrlProps/ctrlProp104.xml><?xml version="1.0" encoding="utf-8"?>
<formControlPr xmlns="http://schemas.microsoft.com/office/spreadsheetml/2009/9/main" objectType="CheckBox" checked="Checked" fmlaLink="V37" lockText="1" noThreeD="1"/>
</file>

<file path=xl/ctrlProps/ctrlProp105.xml><?xml version="1.0" encoding="utf-8"?>
<formControlPr xmlns="http://schemas.microsoft.com/office/spreadsheetml/2009/9/main" objectType="CheckBox" checked="Checked" fmlaLink="V38" lockText="1" noThreeD="1"/>
</file>

<file path=xl/ctrlProps/ctrlProp106.xml><?xml version="1.0" encoding="utf-8"?>
<formControlPr xmlns="http://schemas.microsoft.com/office/spreadsheetml/2009/9/main" objectType="CheckBox" checked="Checked" fmlaLink="V39" lockText="1" noThreeD="1"/>
</file>

<file path=xl/ctrlProps/ctrlProp107.xml><?xml version="1.0" encoding="utf-8"?>
<formControlPr xmlns="http://schemas.microsoft.com/office/spreadsheetml/2009/9/main" objectType="CheckBox" checked="Checked" fmlaLink="$AB$3" lockText="1" noThreeD="1"/>
</file>

<file path=xl/ctrlProps/ctrlProp108.xml><?xml version="1.0" encoding="utf-8"?>
<formControlPr xmlns="http://schemas.microsoft.com/office/spreadsheetml/2009/9/main" objectType="CheckBox" checked="Checked" fmlaLink="AB4" lockText="1" noThreeD="1"/>
</file>

<file path=xl/ctrlProps/ctrlProp109.xml><?xml version="1.0" encoding="utf-8"?>
<formControlPr xmlns="http://schemas.microsoft.com/office/spreadsheetml/2009/9/main" objectType="CheckBox" checked="Checked" fmlaLink="AB5" lockText="1" noThreeD="1"/>
</file>

<file path=xl/ctrlProps/ctrlProp11.xml><?xml version="1.0" encoding="utf-8"?>
<formControlPr xmlns="http://schemas.microsoft.com/office/spreadsheetml/2009/9/main" objectType="CheckBox" fmlaLink="$D$12" lockText="1" noThreeD="1"/>
</file>

<file path=xl/ctrlProps/ctrlProp110.xml><?xml version="1.0" encoding="utf-8"?>
<formControlPr xmlns="http://schemas.microsoft.com/office/spreadsheetml/2009/9/main" objectType="CheckBox" checked="Checked" fmlaLink="AB6" lockText="1" noThreeD="1"/>
</file>

<file path=xl/ctrlProps/ctrlProp111.xml><?xml version="1.0" encoding="utf-8"?>
<formControlPr xmlns="http://schemas.microsoft.com/office/spreadsheetml/2009/9/main" objectType="CheckBox" checked="Checked" fmlaLink="AB10" lockText="1" noThreeD="1"/>
</file>

<file path=xl/ctrlProps/ctrlProp112.xml><?xml version="1.0" encoding="utf-8"?>
<formControlPr xmlns="http://schemas.microsoft.com/office/spreadsheetml/2009/9/main" objectType="CheckBox" checked="Checked" fmlaLink="AB11" lockText="1" noThreeD="1"/>
</file>

<file path=xl/ctrlProps/ctrlProp113.xml><?xml version="1.0" encoding="utf-8"?>
<formControlPr xmlns="http://schemas.microsoft.com/office/spreadsheetml/2009/9/main" objectType="CheckBox" checked="Checked" fmlaLink="AB12" lockText="1" noThreeD="1"/>
</file>

<file path=xl/ctrlProps/ctrlProp114.xml><?xml version="1.0" encoding="utf-8"?>
<formControlPr xmlns="http://schemas.microsoft.com/office/spreadsheetml/2009/9/main" objectType="CheckBox" checked="Checked" fmlaLink="AB16" lockText="1" noThreeD="1"/>
</file>

<file path=xl/ctrlProps/ctrlProp115.xml><?xml version="1.0" encoding="utf-8"?>
<formControlPr xmlns="http://schemas.microsoft.com/office/spreadsheetml/2009/9/main" objectType="CheckBox" checked="Checked" fmlaLink="AB17" lockText="1" noThreeD="1"/>
</file>

<file path=xl/ctrlProps/ctrlProp116.xml><?xml version="1.0" encoding="utf-8"?>
<formControlPr xmlns="http://schemas.microsoft.com/office/spreadsheetml/2009/9/main" objectType="CheckBox" checked="Checked" fmlaLink="AB18" lockText="1" noThreeD="1"/>
</file>

<file path=xl/ctrlProps/ctrlProp117.xml><?xml version="1.0" encoding="utf-8"?>
<formControlPr xmlns="http://schemas.microsoft.com/office/spreadsheetml/2009/9/main" objectType="CheckBox" checked="Checked" fmlaLink="AB19" lockText="1" noThreeD="1"/>
</file>

<file path=xl/ctrlProps/ctrlProp118.xml><?xml version="1.0" encoding="utf-8"?>
<formControlPr xmlns="http://schemas.microsoft.com/office/spreadsheetml/2009/9/main" objectType="CheckBox" checked="Checked" fmlaLink="AB20" lockText="1" noThreeD="1"/>
</file>

<file path=xl/ctrlProps/ctrlProp119.xml><?xml version="1.0" encoding="utf-8"?>
<formControlPr xmlns="http://schemas.microsoft.com/office/spreadsheetml/2009/9/main" objectType="CheckBox" fmlaLink="AB24" lockText="1" noThreeD="1"/>
</file>

<file path=xl/ctrlProps/ctrlProp12.xml><?xml version="1.0" encoding="utf-8"?>
<formControlPr xmlns="http://schemas.microsoft.com/office/spreadsheetml/2009/9/main" objectType="CheckBox" fmlaLink="$D$13" lockText="1" noThreeD="1"/>
</file>

<file path=xl/ctrlProps/ctrlProp120.xml><?xml version="1.0" encoding="utf-8"?>
<formControlPr xmlns="http://schemas.microsoft.com/office/spreadsheetml/2009/9/main" objectType="CheckBox" fmlaLink="AB25" lockText="1" noThreeD="1"/>
</file>

<file path=xl/ctrlProps/ctrlProp121.xml><?xml version="1.0" encoding="utf-8"?>
<formControlPr xmlns="http://schemas.microsoft.com/office/spreadsheetml/2009/9/main" objectType="CheckBox" fmlaLink="AB26" lockText="1" noThreeD="1"/>
</file>

<file path=xl/ctrlProps/ctrlProp122.xml><?xml version="1.0" encoding="utf-8"?>
<formControlPr xmlns="http://schemas.microsoft.com/office/spreadsheetml/2009/9/main" objectType="CheckBox" checked="Checked" fmlaLink="AB30" lockText="1" noThreeD="1"/>
</file>

<file path=xl/ctrlProps/ctrlProp123.xml><?xml version="1.0" encoding="utf-8"?>
<formControlPr xmlns="http://schemas.microsoft.com/office/spreadsheetml/2009/9/main" objectType="CheckBox" checked="Checked" fmlaLink="AB31" lockText="1" noThreeD="1"/>
</file>

<file path=xl/ctrlProps/ctrlProp124.xml><?xml version="1.0" encoding="utf-8"?>
<formControlPr xmlns="http://schemas.microsoft.com/office/spreadsheetml/2009/9/main" objectType="CheckBox" checked="Checked" fmlaLink="AB32" lockText="1" noThreeD="1"/>
</file>

<file path=xl/ctrlProps/ctrlProp125.xml><?xml version="1.0" encoding="utf-8"?>
<formControlPr xmlns="http://schemas.microsoft.com/office/spreadsheetml/2009/9/main" objectType="CheckBox" checked="Checked" fmlaLink="AB37" lockText="1" noThreeD="1"/>
</file>

<file path=xl/ctrlProps/ctrlProp126.xml><?xml version="1.0" encoding="utf-8"?>
<formControlPr xmlns="http://schemas.microsoft.com/office/spreadsheetml/2009/9/main" objectType="CheckBox" checked="Checked" fmlaLink="AB38" lockText="1" noThreeD="1"/>
</file>

<file path=xl/ctrlProps/ctrlProp127.xml><?xml version="1.0" encoding="utf-8"?>
<formControlPr xmlns="http://schemas.microsoft.com/office/spreadsheetml/2009/9/main" objectType="CheckBox" checked="Checked" fmlaLink="$AB$33" lockText="1" noThreeD="1"/>
</file>

<file path=xl/ctrlProps/ctrlProp13.xml><?xml version="1.0" encoding="utf-8"?>
<formControlPr xmlns="http://schemas.microsoft.com/office/spreadsheetml/2009/9/main" objectType="CheckBox" fmlaLink="$D$14" lockText="1" noThreeD="1"/>
</file>

<file path=xl/ctrlProps/ctrlProp14.xml><?xml version="1.0" encoding="utf-8"?>
<formControlPr xmlns="http://schemas.microsoft.com/office/spreadsheetml/2009/9/main" objectType="CheckBox" fmlaLink="$D$15" lockText="1" noThreeD="1"/>
</file>

<file path=xl/ctrlProps/ctrlProp15.xml><?xml version="1.0" encoding="utf-8"?>
<formControlPr xmlns="http://schemas.microsoft.com/office/spreadsheetml/2009/9/main" objectType="CheckBox" fmlaLink="$D$16" lockText="1" noThreeD="1"/>
</file>

<file path=xl/ctrlProps/ctrlProp16.xml><?xml version="1.0" encoding="utf-8"?>
<formControlPr xmlns="http://schemas.microsoft.com/office/spreadsheetml/2009/9/main" objectType="CheckBox" fmlaLink="$D$17" lockText="1" noThreeD="1"/>
</file>

<file path=xl/ctrlProps/ctrlProp17.xml><?xml version="1.0" encoding="utf-8"?>
<formControlPr xmlns="http://schemas.microsoft.com/office/spreadsheetml/2009/9/main" objectType="CheckBox" fmlaLink="$D$18" lockText="1" noThreeD="1"/>
</file>

<file path=xl/ctrlProps/ctrlProp18.xml><?xml version="1.0" encoding="utf-8"?>
<formControlPr xmlns="http://schemas.microsoft.com/office/spreadsheetml/2009/9/main" objectType="CheckBox" fmlaLink="$D$19" lockText="1" noThreeD="1"/>
</file>

<file path=xl/ctrlProps/ctrlProp19.xml><?xml version="1.0" encoding="utf-8"?>
<formControlPr xmlns="http://schemas.microsoft.com/office/spreadsheetml/2009/9/main" objectType="CheckBox" fmlaLink="$J$2" lockText="1" noThreeD="1"/>
</file>

<file path=xl/ctrlProps/ctrlProp2.xml><?xml version="1.0" encoding="utf-8"?>
<formControlPr xmlns="http://schemas.microsoft.com/office/spreadsheetml/2009/9/main" objectType="CheckBox" checked="Checked" fmlaLink="$D$3" lockText="1" noThreeD="1"/>
</file>

<file path=xl/ctrlProps/ctrlProp20.xml><?xml version="1.0" encoding="utf-8"?>
<formControlPr xmlns="http://schemas.microsoft.com/office/spreadsheetml/2009/9/main" objectType="CheckBox" fmlaLink="$J$3" lockText="1" noThreeD="1"/>
</file>

<file path=xl/ctrlProps/ctrlProp21.xml><?xml version="1.0" encoding="utf-8"?>
<formControlPr xmlns="http://schemas.microsoft.com/office/spreadsheetml/2009/9/main" objectType="CheckBox" fmlaLink="$J$4" lockText="1" noThreeD="1"/>
</file>

<file path=xl/ctrlProps/ctrlProp22.xml><?xml version="1.0" encoding="utf-8"?>
<formControlPr xmlns="http://schemas.microsoft.com/office/spreadsheetml/2009/9/main" objectType="CheckBox" fmlaLink="$J$5" lockText="1" noThreeD="1"/>
</file>

<file path=xl/ctrlProps/ctrlProp23.xml><?xml version="1.0" encoding="utf-8"?>
<formControlPr xmlns="http://schemas.microsoft.com/office/spreadsheetml/2009/9/main" objectType="CheckBox" fmlaLink="$J$6" lockText="1" noThreeD="1"/>
</file>

<file path=xl/ctrlProps/ctrlProp24.xml><?xml version="1.0" encoding="utf-8"?>
<formControlPr xmlns="http://schemas.microsoft.com/office/spreadsheetml/2009/9/main" objectType="CheckBox" fmlaLink="$J$7" lockText="1" noThreeD="1"/>
</file>

<file path=xl/ctrlProps/ctrlProp25.xml><?xml version="1.0" encoding="utf-8"?>
<formControlPr xmlns="http://schemas.microsoft.com/office/spreadsheetml/2009/9/main" objectType="CheckBox" fmlaLink="$J$8" lockText="1" noThreeD="1"/>
</file>

<file path=xl/ctrlProps/ctrlProp26.xml><?xml version="1.0" encoding="utf-8"?>
<formControlPr xmlns="http://schemas.microsoft.com/office/spreadsheetml/2009/9/main" objectType="CheckBox" fmlaLink="$J$9" lockText="1" noThreeD="1"/>
</file>

<file path=xl/ctrlProps/ctrlProp27.xml><?xml version="1.0" encoding="utf-8"?>
<formControlPr xmlns="http://schemas.microsoft.com/office/spreadsheetml/2009/9/main" objectType="CheckBox" fmlaLink="$J$10" lockText="1" noThreeD="1"/>
</file>

<file path=xl/ctrlProps/ctrlProp28.xml><?xml version="1.0" encoding="utf-8"?>
<formControlPr xmlns="http://schemas.microsoft.com/office/spreadsheetml/2009/9/main" objectType="CheckBox" fmlaLink="$J$11" lockText="1" noThreeD="1"/>
</file>

<file path=xl/ctrlProps/ctrlProp29.xml><?xml version="1.0" encoding="utf-8"?>
<formControlPr xmlns="http://schemas.microsoft.com/office/spreadsheetml/2009/9/main" objectType="CheckBox" fmlaLink="$J$12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30.xml><?xml version="1.0" encoding="utf-8"?>
<formControlPr xmlns="http://schemas.microsoft.com/office/spreadsheetml/2009/9/main" objectType="CheckBox" fmlaLink="$J$13" lockText="1" noThreeD="1"/>
</file>

<file path=xl/ctrlProps/ctrlProp31.xml><?xml version="1.0" encoding="utf-8"?>
<formControlPr xmlns="http://schemas.microsoft.com/office/spreadsheetml/2009/9/main" objectType="CheckBox" fmlaLink="$P$2" lockText="1" noThreeD="1"/>
</file>

<file path=xl/ctrlProps/ctrlProp32.xml><?xml version="1.0" encoding="utf-8"?>
<formControlPr xmlns="http://schemas.microsoft.com/office/spreadsheetml/2009/9/main" objectType="CheckBox" fmlaLink="$P$3" lockText="1" noThreeD="1"/>
</file>

<file path=xl/ctrlProps/ctrlProp33.xml><?xml version="1.0" encoding="utf-8"?>
<formControlPr xmlns="http://schemas.microsoft.com/office/spreadsheetml/2009/9/main" objectType="CheckBox" fmlaLink="$P$4" lockText="1" noThreeD="1"/>
</file>

<file path=xl/ctrlProps/ctrlProp34.xml><?xml version="1.0" encoding="utf-8"?>
<formControlPr xmlns="http://schemas.microsoft.com/office/spreadsheetml/2009/9/main" objectType="CheckBox" fmlaLink="$P$5" lockText="1" noThreeD="1"/>
</file>

<file path=xl/ctrlProps/ctrlProp35.xml><?xml version="1.0" encoding="utf-8"?>
<formControlPr xmlns="http://schemas.microsoft.com/office/spreadsheetml/2009/9/main" objectType="CheckBox" fmlaLink="$P$6" lockText="1" noThreeD="1"/>
</file>

<file path=xl/ctrlProps/ctrlProp36.xml><?xml version="1.0" encoding="utf-8"?>
<formControlPr xmlns="http://schemas.microsoft.com/office/spreadsheetml/2009/9/main" objectType="CheckBox" fmlaLink="$P$7" lockText="1" noThreeD="1"/>
</file>

<file path=xl/ctrlProps/ctrlProp37.xml><?xml version="1.0" encoding="utf-8"?>
<formControlPr xmlns="http://schemas.microsoft.com/office/spreadsheetml/2009/9/main" objectType="CheckBox" fmlaLink="$P$8" lockText="1" noThreeD="1"/>
</file>

<file path=xl/ctrlProps/ctrlProp38.xml><?xml version="1.0" encoding="utf-8"?>
<formControlPr xmlns="http://schemas.microsoft.com/office/spreadsheetml/2009/9/main" objectType="CheckBox" fmlaLink="P9" lockText="1" noThreeD="1"/>
</file>

<file path=xl/ctrlProps/ctrlProp39.xml><?xml version="1.0" encoding="utf-8"?>
<formControlPr xmlns="http://schemas.microsoft.com/office/spreadsheetml/2009/9/main" objectType="CheckBox" fmlaLink="P10" lockText="1" noThreeD="1"/>
</file>

<file path=xl/ctrlProps/ctrlProp4.xml><?xml version="1.0" encoding="utf-8"?>
<formControlPr xmlns="http://schemas.microsoft.com/office/spreadsheetml/2009/9/main" objectType="CheckBox" fmlaLink="$D$5" lockText="1" noThreeD="1"/>
</file>

<file path=xl/ctrlProps/ctrlProp40.xml><?xml version="1.0" encoding="utf-8"?>
<formControlPr xmlns="http://schemas.microsoft.com/office/spreadsheetml/2009/9/main" objectType="CheckBox" fmlaLink="P11" lockText="1" noThreeD="1"/>
</file>

<file path=xl/ctrlProps/ctrlProp41.xml><?xml version="1.0" encoding="utf-8"?>
<formControlPr xmlns="http://schemas.microsoft.com/office/spreadsheetml/2009/9/main" objectType="CheckBox" fmlaLink="P12" lockText="1" noThreeD="1"/>
</file>

<file path=xl/ctrlProps/ctrlProp42.xml><?xml version="1.0" encoding="utf-8"?>
<formControlPr xmlns="http://schemas.microsoft.com/office/spreadsheetml/2009/9/main" objectType="CheckBox" fmlaLink="P13" lockText="1" noThreeD="1"/>
</file>

<file path=xl/ctrlProps/ctrlProp43.xml><?xml version="1.0" encoding="utf-8"?>
<formControlPr xmlns="http://schemas.microsoft.com/office/spreadsheetml/2009/9/main" objectType="CheckBox" fmlaLink="P14" lockText="1" noThreeD="1"/>
</file>

<file path=xl/ctrlProps/ctrlProp44.xml><?xml version="1.0" encoding="utf-8"?>
<formControlPr xmlns="http://schemas.microsoft.com/office/spreadsheetml/2009/9/main" objectType="CheckBox" fmlaLink="P15" lockText="1" noThreeD="1"/>
</file>

<file path=xl/ctrlProps/ctrlProp45.xml><?xml version="1.0" encoding="utf-8"?>
<formControlPr xmlns="http://schemas.microsoft.com/office/spreadsheetml/2009/9/main" objectType="CheckBox" fmlaLink="P16" lockText="1" noThreeD="1"/>
</file>

<file path=xl/ctrlProps/ctrlProp46.xml><?xml version="1.0" encoding="utf-8"?>
<formControlPr xmlns="http://schemas.microsoft.com/office/spreadsheetml/2009/9/main" objectType="CheckBox" fmlaLink="P17" lockText="1" noThreeD="1"/>
</file>

<file path=xl/ctrlProps/ctrlProp47.xml><?xml version="1.0" encoding="utf-8"?>
<formControlPr xmlns="http://schemas.microsoft.com/office/spreadsheetml/2009/9/main" objectType="CheckBox" fmlaLink="P18" lockText="1" noThreeD="1"/>
</file>

<file path=xl/ctrlProps/ctrlProp48.xml><?xml version="1.0" encoding="utf-8"?>
<formControlPr xmlns="http://schemas.microsoft.com/office/spreadsheetml/2009/9/main" objectType="CheckBox" fmlaLink="P19" lockText="1" noThreeD="1"/>
</file>

<file path=xl/ctrlProps/ctrlProp49.xml><?xml version="1.0" encoding="utf-8"?>
<formControlPr xmlns="http://schemas.microsoft.com/office/spreadsheetml/2009/9/main" objectType="CheckBox" fmlaLink="P20" lockText="1" noThreeD="1"/>
</file>

<file path=xl/ctrlProps/ctrlProp5.xml><?xml version="1.0" encoding="utf-8"?>
<formControlPr xmlns="http://schemas.microsoft.com/office/spreadsheetml/2009/9/main" objectType="CheckBox" fmlaLink="$D$6" lockText="1" noThreeD="1"/>
</file>

<file path=xl/ctrlProps/ctrlProp50.xml><?xml version="1.0" encoding="utf-8"?>
<formControlPr xmlns="http://schemas.microsoft.com/office/spreadsheetml/2009/9/main" objectType="CheckBox" fmlaLink="P21" lockText="1" noThreeD="1"/>
</file>

<file path=xl/ctrlProps/ctrlProp51.xml><?xml version="1.0" encoding="utf-8"?>
<formControlPr xmlns="http://schemas.microsoft.com/office/spreadsheetml/2009/9/main" objectType="CheckBox" fmlaLink="P22" lockText="1" noThreeD="1"/>
</file>

<file path=xl/ctrlProps/ctrlProp52.xml><?xml version="1.0" encoding="utf-8"?>
<formControlPr xmlns="http://schemas.microsoft.com/office/spreadsheetml/2009/9/main" objectType="CheckBox" fmlaLink="P23" lockText="1" noThreeD="1"/>
</file>

<file path=xl/ctrlProps/ctrlProp53.xml><?xml version="1.0" encoding="utf-8"?>
<formControlPr xmlns="http://schemas.microsoft.com/office/spreadsheetml/2009/9/main" objectType="CheckBox" fmlaLink="P24" lockText="1" noThreeD="1"/>
</file>

<file path=xl/ctrlProps/ctrlProp54.xml><?xml version="1.0" encoding="utf-8"?>
<formControlPr xmlns="http://schemas.microsoft.com/office/spreadsheetml/2009/9/main" objectType="CheckBox" fmlaLink="P25" lockText="1" noThreeD="1"/>
</file>

<file path=xl/ctrlProps/ctrlProp55.xml><?xml version="1.0" encoding="utf-8"?>
<formControlPr xmlns="http://schemas.microsoft.com/office/spreadsheetml/2009/9/main" objectType="CheckBox" fmlaLink="P26" lockText="1" noThreeD="1"/>
</file>

<file path=xl/ctrlProps/ctrlProp56.xml><?xml version="1.0" encoding="utf-8"?>
<formControlPr xmlns="http://schemas.microsoft.com/office/spreadsheetml/2009/9/main" objectType="CheckBox" fmlaLink="P27" lockText="1" noThreeD="1"/>
</file>

<file path=xl/ctrlProps/ctrlProp57.xml><?xml version="1.0" encoding="utf-8"?>
<formControlPr xmlns="http://schemas.microsoft.com/office/spreadsheetml/2009/9/main" objectType="CheckBox" fmlaLink="P28" lockText="1" noThreeD="1"/>
</file>

<file path=xl/ctrlProps/ctrlProp58.xml><?xml version="1.0" encoding="utf-8"?>
<formControlPr xmlns="http://schemas.microsoft.com/office/spreadsheetml/2009/9/main" objectType="CheckBox" fmlaLink="P29" lockText="1" noThreeD="1"/>
</file>

<file path=xl/ctrlProps/ctrlProp59.xml><?xml version="1.0" encoding="utf-8"?>
<formControlPr xmlns="http://schemas.microsoft.com/office/spreadsheetml/2009/9/main" objectType="CheckBox" fmlaLink="P30" lockText="1" noThreeD="1"/>
</file>

<file path=xl/ctrlProps/ctrlProp6.xml><?xml version="1.0" encoding="utf-8"?>
<formControlPr xmlns="http://schemas.microsoft.com/office/spreadsheetml/2009/9/main" objectType="CheckBox" fmlaLink="$D$7" lockText="1" noThreeD="1"/>
</file>

<file path=xl/ctrlProps/ctrlProp60.xml><?xml version="1.0" encoding="utf-8"?>
<formControlPr xmlns="http://schemas.microsoft.com/office/spreadsheetml/2009/9/main" objectType="CheckBox" fmlaLink="P31" lockText="1" noThreeD="1"/>
</file>

<file path=xl/ctrlProps/ctrlProp61.xml><?xml version="1.0" encoding="utf-8"?>
<formControlPr xmlns="http://schemas.microsoft.com/office/spreadsheetml/2009/9/main" objectType="CheckBox" fmlaLink="P32" lockText="1" noThreeD="1"/>
</file>

<file path=xl/ctrlProps/ctrlProp62.xml><?xml version="1.0" encoding="utf-8"?>
<formControlPr xmlns="http://schemas.microsoft.com/office/spreadsheetml/2009/9/main" objectType="CheckBox" fmlaLink="P33" lockText="1" noThreeD="1"/>
</file>

<file path=xl/ctrlProps/ctrlProp63.xml><?xml version="1.0" encoding="utf-8"?>
<formControlPr xmlns="http://schemas.microsoft.com/office/spreadsheetml/2009/9/main" objectType="CheckBox" fmlaLink="D22" lockText="1" noThreeD="1"/>
</file>

<file path=xl/ctrlProps/ctrlProp64.xml><?xml version="1.0" encoding="utf-8"?>
<formControlPr xmlns="http://schemas.microsoft.com/office/spreadsheetml/2009/9/main" objectType="CheckBox" fmlaLink="D23" lockText="1" noThreeD="1"/>
</file>

<file path=xl/ctrlProps/ctrlProp65.xml><?xml version="1.0" encoding="utf-8"?>
<formControlPr xmlns="http://schemas.microsoft.com/office/spreadsheetml/2009/9/main" objectType="CheckBox" fmlaLink="D24" lockText="1" noThreeD="1"/>
</file>

<file path=xl/ctrlProps/ctrlProp66.xml><?xml version="1.0" encoding="utf-8"?>
<formControlPr xmlns="http://schemas.microsoft.com/office/spreadsheetml/2009/9/main" objectType="CheckBox" fmlaLink="D25" lockText="1" noThreeD="1"/>
</file>

<file path=xl/ctrlProps/ctrlProp67.xml><?xml version="1.0" encoding="utf-8"?>
<formControlPr xmlns="http://schemas.microsoft.com/office/spreadsheetml/2009/9/main" objectType="CheckBox" fmlaLink="D26" lockText="1" noThreeD="1"/>
</file>

<file path=xl/ctrlProps/ctrlProp68.xml><?xml version="1.0" encoding="utf-8"?>
<formControlPr xmlns="http://schemas.microsoft.com/office/spreadsheetml/2009/9/main" objectType="CheckBox" fmlaLink="D27" lockText="1" noThreeD="1"/>
</file>

<file path=xl/ctrlProps/ctrlProp69.xml><?xml version="1.0" encoding="utf-8"?>
<formControlPr xmlns="http://schemas.microsoft.com/office/spreadsheetml/2009/9/main" objectType="CheckBox" fmlaLink="D30" lockText="1" noThreeD="1"/>
</file>

<file path=xl/ctrlProps/ctrlProp7.xml><?xml version="1.0" encoding="utf-8"?>
<formControlPr xmlns="http://schemas.microsoft.com/office/spreadsheetml/2009/9/main" objectType="CheckBox" fmlaLink="$D$8" lockText="1" noThreeD="1"/>
</file>

<file path=xl/ctrlProps/ctrlProp70.xml><?xml version="1.0" encoding="utf-8"?>
<formControlPr xmlns="http://schemas.microsoft.com/office/spreadsheetml/2009/9/main" objectType="CheckBox" fmlaLink="D31" lockText="1" noThreeD="1"/>
</file>

<file path=xl/ctrlProps/ctrlProp71.xml><?xml version="1.0" encoding="utf-8"?>
<formControlPr xmlns="http://schemas.microsoft.com/office/spreadsheetml/2009/9/main" objectType="CheckBox" fmlaLink="D32" lockText="1" noThreeD="1"/>
</file>

<file path=xl/ctrlProps/ctrlProp72.xml><?xml version="1.0" encoding="utf-8"?>
<formControlPr xmlns="http://schemas.microsoft.com/office/spreadsheetml/2009/9/main" objectType="CheckBox" fmlaLink="J17" lockText="1" noThreeD="1"/>
</file>

<file path=xl/ctrlProps/ctrlProp73.xml><?xml version="1.0" encoding="utf-8"?>
<formControlPr xmlns="http://schemas.microsoft.com/office/spreadsheetml/2009/9/main" objectType="CheckBox" fmlaLink="J18" lockText="1" noThreeD="1"/>
</file>

<file path=xl/ctrlProps/ctrlProp74.xml><?xml version="1.0" encoding="utf-8"?>
<formControlPr xmlns="http://schemas.microsoft.com/office/spreadsheetml/2009/9/main" objectType="CheckBox" fmlaLink="J19" lockText="1" noThreeD="1"/>
</file>

<file path=xl/ctrlProps/ctrlProp75.xml><?xml version="1.0" encoding="utf-8"?>
<formControlPr xmlns="http://schemas.microsoft.com/office/spreadsheetml/2009/9/main" objectType="CheckBox" fmlaLink="J20" lockText="1" noThreeD="1"/>
</file>

<file path=xl/ctrlProps/ctrlProp76.xml><?xml version="1.0" encoding="utf-8"?>
<formControlPr xmlns="http://schemas.microsoft.com/office/spreadsheetml/2009/9/main" objectType="CheckBox" fmlaLink="J21" lockText="1" noThreeD="1"/>
</file>

<file path=xl/ctrlProps/ctrlProp77.xml><?xml version="1.0" encoding="utf-8"?>
<formControlPr xmlns="http://schemas.microsoft.com/office/spreadsheetml/2009/9/main" objectType="CheckBox" fmlaLink="J22" lockText="1" noThreeD="1"/>
</file>

<file path=xl/ctrlProps/ctrlProp78.xml><?xml version="1.0" encoding="utf-8"?>
<formControlPr xmlns="http://schemas.microsoft.com/office/spreadsheetml/2009/9/main" objectType="CheckBox" fmlaLink="J23" lockText="1" noThreeD="1"/>
</file>

<file path=xl/ctrlProps/ctrlProp79.xml><?xml version="1.0" encoding="utf-8"?>
<formControlPr xmlns="http://schemas.microsoft.com/office/spreadsheetml/2009/9/main" objectType="CheckBox" fmlaLink="J27" lockText="1" noThreeD="1"/>
</file>

<file path=xl/ctrlProps/ctrlProp8.xml><?xml version="1.0" encoding="utf-8"?>
<formControlPr xmlns="http://schemas.microsoft.com/office/spreadsheetml/2009/9/main" objectType="CheckBox" fmlaLink="$D$9" lockText="1" noThreeD="1"/>
</file>

<file path=xl/ctrlProps/ctrlProp80.xml><?xml version="1.0" encoding="utf-8"?>
<formControlPr xmlns="http://schemas.microsoft.com/office/spreadsheetml/2009/9/main" objectType="CheckBox" fmlaLink="J28" lockText="1" noThreeD="1"/>
</file>

<file path=xl/ctrlProps/ctrlProp81.xml><?xml version="1.0" encoding="utf-8"?>
<formControlPr xmlns="http://schemas.microsoft.com/office/spreadsheetml/2009/9/main" objectType="CheckBox" fmlaLink="J29" lockText="1" noThreeD="1"/>
</file>

<file path=xl/ctrlProps/ctrlProp82.xml><?xml version="1.0" encoding="utf-8"?>
<formControlPr xmlns="http://schemas.microsoft.com/office/spreadsheetml/2009/9/main" objectType="CheckBox" checked="Checked" fmlaLink="$V$3" lockText="1" noThreeD="1"/>
</file>

<file path=xl/ctrlProps/ctrlProp83.xml><?xml version="1.0" encoding="utf-8"?>
<formControlPr xmlns="http://schemas.microsoft.com/office/spreadsheetml/2009/9/main" objectType="CheckBox" checked="Checked" fmlaLink="$V$4" lockText="1" noThreeD="1"/>
</file>

<file path=xl/ctrlProps/ctrlProp84.xml><?xml version="1.0" encoding="utf-8"?>
<formControlPr xmlns="http://schemas.microsoft.com/office/spreadsheetml/2009/9/main" objectType="CheckBox" checked="Checked" fmlaLink="$V$5" lockText="1" noThreeD="1"/>
</file>

<file path=xl/ctrlProps/ctrlProp85.xml><?xml version="1.0" encoding="utf-8"?>
<formControlPr xmlns="http://schemas.microsoft.com/office/spreadsheetml/2009/9/main" objectType="CheckBox" checked="Checked" fmlaLink="$V$6" lockText="1" noThreeD="1"/>
</file>

<file path=xl/ctrlProps/ctrlProp86.xml><?xml version="1.0" encoding="utf-8"?>
<formControlPr xmlns="http://schemas.microsoft.com/office/spreadsheetml/2009/9/main" objectType="CheckBox" checked="Checked" fmlaLink="$V$7" lockText="1" noThreeD="1"/>
</file>

<file path=xl/ctrlProps/ctrlProp87.xml><?xml version="1.0" encoding="utf-8"?>
<formControlPr xmlns="http://schemas.microsoft.com/office/spreadsheetml/2009/9/main" objectType="CheckBox" checked="Checked" fmlaLink="$V$8" lockText="1" noThreeD="1"/>
</file>

<file path=xl/ctrlProps/ctrlProp88.xml><?xml version="1.0" encoding="utf-8"?>
<formControlPr xmlns="http://schemas.microsoft.com/office/spreadsheetml/2009/9/main" objectType="CheckBox" checked="Checked" fmlaLink="$V$12" lockText="1" noThreeD="1"/>
</file>

<file path=xl/ctrlProps/ctrlProp89.xml><?xml version="1.0" encoding="utf-8"?>
<formControlPr xmlns="http://schemas.microsoft.com/office/spreadsheetml/2009/9/main" objectType="CheckBox" checked="Checked" fmlaLink="$V$13" lockText="1" noThreeD="1"/>
</file>

<file path=xl/ctrlProps/ctrlProp9.xml><?xml version="1.0" encoding="utf-8"?>
<formControlPr xmlns="http://schemas.microsoft.com/office/spreadsheetml/2009/9/main" objectType="CheckBox" fmlaLink="$D$10" lockText="1" noThreeD="1"/>
</file>

<file path=xl/ctrlProps/ctrlProp90.xml><?xml version="1.0" encoding="utf-8"?>
<formControlPr xmlns="http://schemas.microsoft.com/office/spreadsheetml/2009/9/main" objectType="CheckBox" checked="Checked" fmlaLink="$V$17" lockText="1" noThreeD="1"/>
</file>

<file path=xl/ctrlProps/ctrlProp91.xml><?xml version="1.0" encoding="utf-8"?>
<formControlPr xmlns="http://schemas.microsoft.com/office/spreadsheetml/2009/9/main" objectType="CheckBox" fmlaLink="$V$18" lockText="1" noThreeD="1"/>
</file>

<file path=xl/ctrlProps/ctrlProp92.xml><?xml version="1.0" encoding="utf-8"?>
<formControlPr xmlns="http://schemas.microsoft.com/office/spreadsheetml/2009/9/main" objectType="CheckBox" fmlaLink="V19" lockText="1" noThreeD="1"/>
</file>

<file path=xl/ctrlProps/ctrlProp93.xml><?xml version="1.0" encoding="utf-8"?>
<formControlPr xmlns="http://schemas.microsoft.com/office/spreadsheetml/2009/9/main" objectType="CheckBox" checked="Checked" fmlaLink="$V$23" lockText="1" noThreeD="1"/>
</file>

<file path=xl/ctrlProps/ctrlProp94.xml><?xml version="1.0" encoding="utf-8"?>
<formControlPr xmlns="http://schemas.microsoft.com/office/spreadsheetml/2009/9/main" objectType="CheckBox" fmlaLink="V24" lockText="1" noThreeD="1"/>
</file>

<file path=xl/ctrlProps/ctrlProp95.xml><?xml version="1.0" encoding="utf-8"?>
<formControlPr xmlns="http://schemas.microsoft.com/office/spreadsheetml/2009/9/main" objectType="CheckBox" fmlaLink="V25" lockText="1" noThreeD="1"/>
</file>

<file path=xl/ctrlProps/ctrlProp96.xml><?xml version="1.0" encoding="utf-8"?>
<formControlPr xmlns="http://schemas.microsoft.com/office/spreadsheetml/2009/9/main" objectType="CheckBox" fmlaLink="V26" lockText="1" noThreeD="1"/>
</file>

<file path=xl/ctrlProps/ctrlProp97.xml><?xml version="1.0" encoding="utf-8"?>
<formControlPr xmlns="http://schemas.microsoft.com/office/spreadsheetml/2009/9/main" objectType="CheckBox" fmlaLink="V27" lockText="1" noThreeD="1"/>
</file>

<file path=xl/ctrlProps/ctrlProp98.xml><?xml version="1.0" encoding="utf-8"?>
<formControlPr xmlns="http://schemas.microsoft.com/office/spreadsheetml/2009/9/main" objectType="CheckBox" fmlaLink="V28" lockText="1" noThreeD="1"/>
</file>

<file path=xl/ctrlProps/ctrlProp99.xml><?xml version="1.0" encoding="utf-8"?>
<formControlPr xmlns="http://schemas.microsoft.com/office/spreadsheetml/2009/9/main" objectType="CheckBox" fmlaLink="V2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2</xdr:col>
          <xdr:colOff>66675</xdr:colOff>
          <xdr:row>1</xdr:row>
          <xdr:rowOff>180975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2</xdr:col>
          <xdr:colOff>66675</xdr:colOff>
          <xdr:row>2</xdr:row>
          <xdr:rowOff>180975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xmlns="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66675</xdr:colOff>
          <xdr:row>3</xdr:row>
          <xdr:rowOff>180975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2</xdr:col>
          <xdr:colOff>66675</xdr:colOff>
          <xdr:row>5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xmlns="" id="{00000000-0008-0000-09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2</xdr:col>
          <xdr:colOff>76200</xdr:colOff>
          <xdr:row>5</xdr:row>
          <xdr:rowOff>190500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9525</xdr:rowOff>
        </xdr:from>
        <xdr:to>
          <xdr:col>2</xdr:col>
          <xdr:colOff>76200</xdr:colOff>
          <xdr:row>7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xmlns="" id="{00000000-0008-0000-09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76200</xdr:colOff>
          <xdr:row>7</xdr:row>
          <xdr:rowOff>190500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xmlns="" id="{00000000-0008-0000-09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9525</xdr:rowOff>
        </xdr:from>
        <xdr:to>
          <xdr:col>2</xdr:col>
          <xdr:colOff>76200</xdr:colOff>
          <xdr:row>9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xmlns="" id="{00000000-0008-0000-09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2</xdr:col>
          <xdr:colOff>66675</xdr:colOff>
          <xdr:row>9</xdr:row>
          <xdr:rowOff>190500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xmlns="" id="{00000000-0008-0000-09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9525</xdr:rowOff>
        </xdr:from>
        <xdr:to>
          <xdr:col>2</xdr:col>
          <xdr:colOff>66675</xdr:colOff>
          <xdr:row>11</xdr:row>
          <xdr:rowOff>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xmlns="" id="{00000000-0008-0000-09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9525</xdr:rowOff>
        </xdr:from>
        <xdr:to>
          <xdr:col>2</xdr:col>
          <xdr:colOff>66675</xdr:colOff>
          <xdr:row>11</xdr:row>
          <xdr:rowOff>190500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xmlns="" id="{00000000-0008-0000-09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9525</xdr:rowOff>
        </xdr:from>
        <xdr:to>
          <xdr:col>2</xdr:col>
          <xdr:colOff>66675</xdr:colOff>
          <xdr:row>12</xdr:row>
          <xdr:rowOff>190500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xmlns="" id="{00000000-0008-0000-09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2</xdr:col>
          <xdr:colOff>76200</xdr:colOff>
          <xdr:row>13</xdr:row>
          <xdr:rowOff>190500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xmlns="" id="{00000000-0008-0000-09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2</xdr:col>
          <xdr:colOff>76200</xdr:colOff>
          <xdr:row>14</xdr:row>
          <xdr:rowOff>190500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xmlns="" id="{00000000-0008-0000-09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9525</xdr:rowOff>
        </xdr:from>
        <xdr:to>
          <xdr:col>2</xdr:col>
          <xdr:colOff>76200</xdr:colOff>
          <xdr:row>16</xdr:row>
          <xdr:rowOff>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xmlns="" id="{00000000-0008-0000-09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9525</xdr:rowOff>
        </xdr:from>
        <xdr:to>
          <xdr:col>2</xdr:col>
          <xdr:colOff>76200</xdr:colOff>
          <xdr:row>17</xdr:row>
          <xdr:rowOff>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xmlns="" id="{00000000-0008-0000-09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9525</xdr:rowOff>
        </xdr:from>
        <xdr:to>
          <xdr:col>2</xdr:col>
          <xdr:colOff>66675</xdr:colOff>
          <xdr:row>18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xmlns="" id="{00000000-0008-0000-09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9525</xdr:rowOff>
        </xdr:from>
        <xdr:to>
          <xdr:col>2</xdr:col>
          <xdr:colOff>66675</xdr:colOff>
          <xdr:row>18</xdr:row>
          <xdr:rowOff>190500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xmlns="" id="{00000000-0008-0000-09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9525</xdr:rowOff>
        </xdr:from>
        <xdr:to>
          <xdr:col>8</xdr:col>
          <xdr:colOff>314325</xdr:colOff>
          <xdr:row>1</xdr:row>
          <xdr:rowOff>180975</xdr:rowOff>
        </xdr:to>
        <xdr:sp macro="" textlink="">
          <xdr:nvSpPr>
            <xdr:cNvPr id="10264" name="Check Box 24" descr="&#10;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xmlns="" id="{00000000-0008-0000-09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8</xdr:col>
          <xdr:colOff>323850</xdr:colOff>
          <xdr:row>2</xdr:row>
          <xdr:rowOff>180975</xdr:rowOff>
        </xdr:to>
        <xdr:sp macro="" textlink="">
          <xdr:nvSpPr>
            <xdr:cNvPr id="10265" name="Check Box 25" descr="&#10;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xmlns="" id="{00000000-0008-0000-09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323850</xdr:colOff>
          <xdr:row>3</xdr:row>
          <xdr:rowOff>180975</xdr:rowOff>
        </xdr:to>
        <xdr:sp macro="" textlink="">
          <xdr:nvSpPr>
            <xdr:cNvPr id="10266" name="Check Box 26" descr="&#10;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xmlns="" id="{00000000-0008-0000-09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314325</xdr:colOff>
          <xdr:row>5</xdr:row>
          <xdr:rowOff>9525</xdr:rowOff>
        </xdr:to>
        <xdr:sp macro="" textlink="">
          <xdr:nvSpPr>
            <xdr:cNvPr id="10268" name="Check Box 28" descr="&#10;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xmlns="" id="{00000000-0008-0000-09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314325</xdr:colOff>
          <xdr:row>6</xdr:row>
          <xdr:rowOff>0</xdr:rowOff>
        </xdr:to>
        <xdr:sp macro="" textlink="">
          <xdr:nvSpPr>
            <xdr:cNvPr id="10269" name="Check Box 29" descr="&#10;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xmlns="" id="{00000000-0008-0000-09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8</xdr:col>
          <xdr:colOff>323850</xdr:colOff>
          <xdr:row>6</xdr:row>
          <xdr:rowOff>180975</xdr:rowOff>
        </xdr:to>
        <xdr:sp macro="" textlink="">
          <xdr:nvSpPr>
            <xdr:cNvPr id="10270" name="Check Box 30" descr="&#10;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xmlns="" id="{00000000-0008-0000-09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8</xdr:col>
          <xdr:colOff>323850</xdr:colOff>
          <xdr:row>7</xdr:row>
          <xdr:rowOff>180975</xdr:rowOff>
        </xdr:to>
        <xdr:sp macro="" textlink="">
          <xdr:nvSpPr>
            <xdr:cNvPr id="10271" name="Check Box 31" descr="&#10;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xmlns="" id="{00000000-0008-0000-09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7</xdr:row>
          <xdr:rowOff>190500</xdr:rowOff>
        </xdr:from>
        <xdr:to>
          <xdr:col>8</xdr:col>
          <xdr:colOff>314325</xdr:colOff>
          <xdr:row>9</xdr:row>
          <xdr:rowOff>0</xdr:rowOff>
        </xdr:to>
        <xdr:sp macro="" textlink="">
          <xdr:nvSpPr>
            <xdr:cNvPr id="10272" name="Check Box 32" descr="&#10;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xmlns="" id="{00000000-0008-0000-09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180975</xdr:rowOff>
        </xdr:from>
        <xdr:to>
          <xdr:col>8</xdr:col>
          <xdr:colOff>314325</xdr:colOff>
          <xdr:row>9</xdr:row>
          <xdr:rowOff>190500</xdr:rowOff>
        </xdr:to>
        <xdr:sp macro="" textlink="">
          <xdr:nvSpPr>
            <xdr:cNvPr id="10273" name="Check Box 33" descr="&#10;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xmlns="" id="{00000000-0008-0000-09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9525</xdr:rowOff>
        </xdr:from>
        <xdr:to>
          <xdr:col>8</xdr:col>
          <xdr:colOff>314325</xdr:colOff>
          <xdr:row>10</xdr:row>
          <xdr:rowOff>180975</xdr:rowOff>
        </xdr:to>
        <xdr:sp macro="" textlink="">
          <xdr:nvSpPr>
            <xdr:cNvPr id="10274" name="Check Box 34" descr="&#10;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xmlns="" id="{00000000-0008-0000-09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11</xdr:row>
          <xdr:rowOff>9525</xdr:rowOff>
        </xdr:from>
        <xdr:to>
          <xdr:col>8</xdr:col>
          <xdr:colOff>323850</xdr:colOff>
          <xdr:row>11</xdr:row>
          <xdr:rowOff>180975</xdr:rowOff>
        </xdr:to>
        <xdr:sp macro="" textlink="">
          <xdr:nvSpPr>
            <xdr:cNvPr id="10275" name="Check Box 35" descr="&#10;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xmlns="" id="{00000000-0008-0000-09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11</xdr:row>
          <xdr:rowOff>180975</xdr:rowOff>
        </xdr:from>
        <xdr:to>
          <xdr:col>8</xdr:col>
          <xdr:colOff>314325</xdr:colOff>
          <xdr:row>12</xdr:row>
          <xdr:rowOff>180975</xdr:rowOff>
        </xdr:to>
        <xdr:sp macro="" textlink="">
          <xdr:nvSpPr>
            <xdr:cNvPr id="10276" name="Check Box 36" descr="&#10;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xmlns="" id="{00000000-0008-0000-09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13</xdr:col>
          <xdr:colOff>276225</xdr:colOff>
          <xdr:row>2</xdr:row>
          <xdr:rowOff>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xmlns="" id="{00000000-0008-0000-09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2</xdr:row>
          <xdr:rowOff>0</xdr:rowOff>
        </xdr:from>
        <xdr:to>
          <xdr:col>13</xdr:col>
          <xdr:colOff>276225</xdr:colOff>
          <xdr:row>3</xdr:row>
          <xdr:rowOff>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xmlns="" id="{00000000-0008-0000-09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276225</xdr:colOff>
          <xdr:row>4</xdr:row>
          <xdr:rowOff>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xmlns="" id="{00000000-0008-0000-09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</xdr:row>
          <xdr:rowOff>190500</xdr:rowOff>
        </xdr:from>
        <xdr:to>
          <xdr:col>14</xdr:col>
          <xdr:colOff>0</xdr:colOff>
          <xdr:row>5</xdr:row>
          <xdr:rowOff>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xmlns="" id="{00000000-0008-0000-09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0</xdr:rowOff>
        </xdr:from>
        <xdr:to>
          <xdr:col>14</xdr:col>
          <xdr:colOff>0</xdr:colOff>
          <xdr:row>5</xdr:row>
          <xdr:rowOff>190500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xmlns="" id="{00000000-0008-0000-09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190500</xdr:rowOff>
        </xdr:from>
        <xdr:to>
          <xdr:col>14</xdr:col>
          <xdr:colOff>0</xdr:colOff>
          <xdr:row>6</xdr:row>
          <xdr:rowOff>180975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xmlns="" id="{00000000-0008-0000-09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190500</xdr:rowOff>
        </xdr:from>
        <xdr:to>
          <xdr:col>14</xdr:col>
          <xdr:colOff>0</xdr:colOff>
          <xdr:row>7</xdr:row>
          <xdr:rowOff>190500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xmlns="" id="{00000000-0008-0000-09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7</xdr:row>
          <xdr:rowOff>190500</xdr:rowOff>
        </xdr:from>
        <xdr:to>
          <xdr:col>14</xdr:col>
          <xdr:colOff>9525</xdr:colOff>
          <xdr:row>8</xdr:row>
          <xdr:rowOff>180975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xmlns="" id="{00000000-0008-0000-09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8</xdr:row>
          <xdr:rowOff>190500</xdr:rowOff>
        </xdr:from>
        <xdr:to>
          <xdr:col>14</xdr:col>
          <xdr:colOff>9525</xdr:colOff>
          <xdr:row>9</xdr:row>
          <xdr:rowOff>190500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xmlns="" id="{00000000-0008-0000-09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9</xdr:row>
          <xdr:rowOff>190500</xdr:rowOff>
        </xdr:from>
        <xdr:to>
          <xdr:col>14</xdr:col>
          <xdr:colOff>19050</xdr:colOff>
          <xdr:row>10</xdr:row>
          <xdr:rowOff>180975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xmlns="" id="{00000000-0008-0000-09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10</xdr:row>
          <xdr:rowOff>190500</xdr:rowOff>
        </xdr:from>
        <xdr:to>
          <xdr:col>14</xdr:col>
          <xdr:colOff>19050</xdr:colOff>
          <xdr:row>11</xdr:row>
          <xdr:rowOff>190500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xmlns="" id="{00000000-0008-0000-09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</xdr:row>
          <xdr:rowOff>190500</xdr:rowOff>
        </xdr:from>
        <xdr:to>
          <xdr:col>14</xdr:col>
          <xdr:colOff>28575</xdr:colOff>
          <xdr:row>12</xdr:row>
          <xdr:rowOff>180975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xmlns="" id="{00000000-0008-0000-09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12</xdr:row>
          <xdr:rowOff>190500</xdr:rowOff>
        </xdr:from>
        <xdr:to>
          <xdr:col>14</xdr:col>
          <xdr:colOff>28575</xdr:colOff>
          <xdr:row>13</xdr:row>
          <xdr:rowOff>171450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xmlns="" id="{00000000-0008-0000-09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0</xdr:rowOff>
        </xdr:from>
        <xdr:to>
          <xdr:col>14</xdr:col>
          <xdr:colOff>19050</xdr:colOff>
          <xdr:row>14</xdr:row>
          <xdr:rowOff>190500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xmlns="" id="{00000000-0008-0000-09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15</xdr:row>
          <xdr:rowOff>0</xdr:rowOff>
        </xdr:from>
        <xdr:to>
          <xdr:col>14</xdr:col>
          <xdr:colOff>19050</xdr:colOff>
          <xdr:row>16</xdr:row>
          <xdr:rowOff>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xmlns="" id="{00000000-0008-0000-09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19050</xdr:colOff>
          <xdr:row>17</xdr:row>
          <xdr:rowOff>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xmlns="" id="{00000000-0008-0000-09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19050</xdr:colOff>
          <xdr:row>18</xdr:row>
          <xdr:rowOff>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xmlns="" id="{00000000-0008-0000-09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18</xdr:row>
          <xdr:rowOff>0</xdr:rowOff>
        </xdr:from>
        <xdr:to>
          <xdr:col>14</xdr:col>
          <xdr:colOff>28575</xdr:colOff>
          <xdr:row>18</xdr:row>
          <xdr:rowOff>190500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xmlns="" id="{00000000-0008-0000-09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18</xdr:row>
          <xdr:rowOff>190500</xdr:rowOff>
        </xdr:from>
        <xdr:to>
          <xdr:col>14</xdr:col>
          <xdr:colOff>28575</xdr:colOff>
          <xdr:row>19</xdr:row>
          <xdr:rowOff>180975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xmlns="" id="{00000000-0008-0000-09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19</xdr:row>
          <xdr:rowOff>180975</xdr:rowOff>
        </xdr:from>
        <xdr:to>
          <xdr:col>14</xdr:col>
          <xdr:colOff>38100</xdr:colOff>
          <xdr:row>20</xdr:row>
          <xdr:rowOff>161925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xmlns="" id="{00000000-0008-0000-09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20</xdr:row>
          <xdr:rowOff>171450</xdr:rowOff>
        </xdr:from>
        <xdr:to>
          <xdr:col>14</xdr:col>
          <xdr:colOff>38100</xdr:colOff>
          <xdr:row>21</xdr:row>
          <xdr:rowOff>161925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xmlns="" id="{00000000-0008-0000-09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171450</xdr:rowOff>
        </xdr:from>
        <xdr:to>
          <xdr:col>14</xdr:col>
          <xdr:colOff>47625</xdr:colOff>
          <xdr:row>22</xdr:row>
          <xdr:rowOff>161925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xmlns="" id="{00000000-0008-0000-09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9525</xdr:rowOff>
        </xdr:from>
        <xdr:to>
          <xdr:col>14</xdr:col>
          <xdr:colOff>47625</xdr:colOff>
          <xdr:row>24</xdr:row>
          <xdr:rowOff>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xmlns="" id="{00000000-0008-0000-09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23</xdr:row>
          <xdr:rowOff>171450</xdr:rowOff>
        </xdr:from>
        <xdr:to>
          <xdr:col>14</xdr:col>
          <xdr:colOff>19050</xdr:colOff>
          <xdr:row>24</xdr:row>
          <xdr:rowOff>180975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xmlns="" id="{00000000-0008-0000-09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24</xdr:row>
          <xdr:rowOff>180975</xdr:rowOff>
        </xdr:from>
        <xdr:to>
          <xdr:col>14</xdr:col>
          <xdr:colOff>19050</xdr:colOff>
          <xdr:row>25</xdr:row>
          <xdr:rowOff>171450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xmlns="" id="{00000000-0008-0000-09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25</xdr:row>
          <xdr:rowOff>180975</xdr:rowOff>
        </xdr:from>
        <xdr:to>
          <xdr:col>14</xdr:col>
          <xdr:colOff>28575</xdr:colOff>
          <xdr:row>26</xdr:row>
          <xdr:rowOff>171450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xmlns="" id="{00000000-0008-0000-09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26</xdr:row>
          <xdr:rowOff>180975</xdr:rowOff>
        </xdr:from>
        <xdr:to>
          <xdr:col>14</xdr:col>
          <xdr:colOff>28575</xdr:colOff>
          <xdr:row>27</xdr:row>
          <xdr:rowOff>171450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xmlns="" id="{00000000-0008-0000-09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27</xdr:row>
          <xdr:rowOff>180975</xdr:rowOff>
        </xdr:from>
        <xdr:to>
          <xdr:col>14</xdr:col>
          <xdr:colOff>38100</xdr:colOff>
          <xdr:row>28</xdr:row>
          <xdr:rowOff>171450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xmlns="" id="{00000000-0008-0000-09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29</xdr:row>
          <xdr:rowOff>28575</xdr:rowOff>
        </xdr:from>
        <xdr:to>
          <xdr:col>14</xdr:col>
          <xdr:colOff>38100</xdr:colOff>
          <xdr:row>30</xdr:row>
          <xdr:rowOff>19050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xmlns="" id="{00000000-0008-0000-09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30</xdr:row>
          <xdr:rowOff>9525</xdr:rowOff>
        </xdr:from>
        <xdr:to>
          <xdr:col>14</xdr:col>
          <xdr:colOff>9525</xdr:colOff>
          <xdr:row>30</xdr:row>
          <xdr:rowOff>190500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xmlns="" id="{00000000-0008-0000-09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0</xdr:rowOff>
        </xdr:from>
        <xdr:to>
          <xdr:col>14</xdr:col>
          <xdr:colOff>9525</xdr:colOff>
          <xdr:row>31</xdr:row>
          <xdr:rowOff>180975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xmlns="" id="{00000000-0008-0000-09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190500</xdr:rowOff>
        </xdr:from>
        <xdr:to>
          <xdr:col>14</xdr:col>
          <xdr:colOff>9525</xdr:colOff>
          <xdr:row>32</xdr:row>
          <xdr:rowOff>171450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xmlns="" id="{00000000-0008-0000-09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9525</xdr:rowOff>
        </xdr:from>
        <xdr:to>
          <xdr:col>1</xdr:col>
          <xdr:colOff>476250</xdr:colOff>
          <xdr:row>21</xdr:row>
          <xdr:rowOff>190500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xmlns="" id="{00000000-0008-0000-09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1</xdr:col>
          <xdr:colOff>466725</xdr:colOff>
          <xdr:row>22</xdr:row>
          <xdr:rowOff>190500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xmlns="" id="{00000000-0008-0000-09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9525</xdr:rowOff>
        </xdr:from>
        <xdr:to>
          <xdr:col>1</xdr:col>
          <xdr:colOff>476250</xdr:colOff>
          <xdr:row>24</xdr:row>
          <xdr:rowOff>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xmlns="" id="{00000000-0008-0000-09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190500</xdr:rowOff>
        </xdr:from>
        <xdr:to>
          <xdr:col>1</xdr:col>
          <xdr:colOff>476250</xdr:colOff>
          <xdr:row>24</xdr:row>
          <xdr:rowOff>180975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xmlns="" id="{00000000-0008-0000-09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9525</xdr:rowOff>
        </xdr:from>
        <xdr:to>
          <xdr:col>1</xdr:col>
          <xdr:colOff>476250</xdr:colOff>
          <xdr:row>25</xdr:row>
          <xdr:rowOff>190500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xmlns="" id="{00000000-0008-0000-09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9525</xdr:rowOff>
        </xdr:from>
        <xdr:to>
          <xdr:col>1</xdr:col>
          <xdr:colOff>476250</xdr:colOff>
          <xdr:row>26</xdr:row>
          <xdr:rowOff>190500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xmlns="" id="{00000000-0008-0000-0900-00004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9525</xdr:rowOff>
        </xdr:from>
        <xdr:to>
          <xdr:col>1</xdr:col>
          <xdr:colOff>476250</xdr:colOff>
          <xdr:row>30</xdr:row>
          <xdr:rowOff>0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xmlns="" id="{00000000-0008-0000-0900-00004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9525</xdr:rowOff>
        </xdr:from>
        <xdr:to>
          <xdr:col>1</xdr:col>
          <xdr:colOff>476250</xdr:colOff>
          <xdr:row>30</xdr:row>
          <xdr:rowOff>180975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xmlns="" id="{00000000-0008-0000-0900-00004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19050</xdr:rowOff>
        </xdr:from>
        <xdr:to>
          <xdr:col>1</xdr:col>
          <xdr:colOff>476250</xdr:colOff>
          <xdr:row>31</xdr:row>
          <xdr:rowOff>190500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xmlns="" id="{00000000-0008-0000-0900-00004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19050</xdr:rowOff>
        </xdr:from>
        <xdr:to>
          <xdr:col>8</xdr:col>
          <xdr:colOff>180975</xdr:colOff>
          <xdr:row>17</xdr:row>
          <xdr:rowOff>0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xmlns="" id="{00000000-0008-0000-0900-00005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9525</xdr:rowOff>
        </xdr:from>
        <xdr:to>
          <xdr:col>8</xdr:col>
          <xdr:colOff>190500</xdr:colOff>
          <xdr:row>17</xdr:row>
          <xdr:rowOff>180975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xmlns="" id="{00000000-0008-0000-0900-00005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19050</xdr:rowOff>
        </xdr:from>
        <xdr:to>
          <xdr:col>8</xdr:col>
          <xdr:colOff>190500</xdr:colOff>
          <xdr:row>18</xdr:row>
          <xdr:rowOff>190500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xmlns="" id="{00000000-0008-0000-0900-00005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9525</xdr:rowOff>
        </xdr:from>
        <xdr:to>
          <xdr:col>8</xdr:col>
          <xdr:colOff>190500</xdr:colOff>
          <xdr:row>19</xdr:row>
          <xdr:rowOff>180975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xmlns="" id="{00000000-0008-0000-0900-00005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9525</xdr:rowOff>
        </xdr:from>
        <xdr:to>
          <xdr:col>8</xdr:col>
          <xdr:colOff>200025</xdr:colOff>
          <xdr:row>20</xdr:row>
          <xdr:rowOff>171450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xmlns="" id="{00000000-0008-0000-0900-00005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21</xdr:row>
          <xdr:rowOff>19050</xdr:rowOff>
        </xdr:from>
        <xdr:to>
          <xdr:col>8</xdr:col>
          <xdr:colOff>209550</xdr:colOff>
          <xdr:row>21</xdr:row>
          <xdr:rowOff>180975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xmlns="" id="{00000000-0008-0000-0900-00005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22</xdr:row>
          <xdr:rowOff>19050</xdr:rowOff>
        </xdr:from>
        <xdr:to>
          <xdr:col>8</xdr:col>
          <xdr:colOff>209550</xdr:colOff>
          <xdr:row>22</xdr:row>
          <xdr:rowOff>180975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xmlns="" id="{00000000-0008-0000-0900-00005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28575</xdr:rowOff>
        </xdr:from>
        <xdr:to>
          <xdr:col>8</xdr:col>
          <xdr:colOff>190500</xdr:colOff>
          <xdr:row>26</xdr:row>
          <xdr:rowOff>180975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xmlns="" id="{00000000-0008-0000-0900-00005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28575</xdr:rowOff>
        </xdr:from>
        <xdr:to>
          <xdr:col>8</xdr:col>
          <xdr:colOff>190500</xdr:colOff>
          <xdr:row>27</xdr:row>
          <xdr:rowOff>180975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xmlns="" id="{00000000-0008-0000-0900-00005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28575</xdr:rowOff>
        </xdr:from>
        <xdr:to>
          <xdr:col>8</xdr:col>
          <xdr:colOff>190500</xdr:colOff>
          <xdr:row>28</xdr:row>
          <xdr:rowOff>180975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  <a:ext uri="{FF2B5EF4-FFF2-40B4-BE49-F238E27FC236}">
                  <a16:creationId xmlns:a16="http://schemas.microsoft.com/office/drawing/2014/main" xmlns="" id="{00000000-0008-0000-0900-00005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</xdr:row>
          <xdr:rowOff>9525</xdr:rowOff>
        </xdr:from>
        <xdr:to>
          <xdr:col>19</xdr:col>
          <xdr:colOff>295275</xdr:colOff>
          <xdr:row>3</xdr:row>
          <xdr:rowOff>9525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  <a:ext uri="{FF2B5EF4-FFF2-40B4-BE49-F238E27FC236}">
                  <a16:creationId xmlns:a16="http://schemas.microsoft.com/office/drawing/2014/main" xmlns="" id="{00000000-0008-0000-0900-00005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</xdr:row>
          <xdr:rowOff>0</xdr:rowOff>
        </xdr:from>
        <xdr:to>
          <xdr:col>19</xdr:col>
          <xdr:colOff>295275</xdr:colOff>
          <xdr:row>4</xdr:row>
          <xdr:rowOff>0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  <a:ext uri="{FF2B5EF4-FFF2-40B4-BE49-F238E27FC236}">
                  <a16:creationId xmlns:a16="http://schemas.microsoft.com/office/drawing/2014/main" xmlns="" id="{00000000-0008-0000-0900-00005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</xdr:row>
          <xdr:rowOff>9525</xdr:rowOff>
        </xdr:from>
        <xdr:to>
          <xdr:col>19</xdr:col>
          <xdr:colOff>295275</xdr:colOff>
          <xdr:row>5</xdr:row>
          <xdr:rowOff>9525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  <a:ext uri="{FF2B5EF4-FFF2-40B4-BE49-F238E27FC236}">
                  <a16:creationId xmlns:a16="http://schemas.microsoft.com/office/drawing/2014/main" xmlns="" id="{00000000-0008-0000-0900-00005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</xdr:row>
          <xdr:rowOff>9525</xdr:rowOff>
        </xdr:from>
        <xdr:to>
          <xdr:col>19</xdr:col>
          <xdr:colOff>295275</xdr:colOff>
          <xdr:row>6</xdr:row>
          <xdr:rowOff>0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  <a:ext uri="{FF2B5EF4-FFF2-40B4-BE49-F238E27FC236}">
                  <a16:creationId xmlns:a16="http://schemas.microsoft.com/office/drawing/2014/main" xmlns="" id="{00000000-0008-0000-0900-00005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</xdr:row>
          <xdr:rowOff>9525</xdr:rowOff>
        </xdr:from>
        <xdr:to>
          <xdr:col>19</xdr:col>
          <xdr:colOff>295275</xdr:colOff>
          <xdr:row>7</xdr:row>
          <xdr:rowOff>9525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  <a:ext uri="{FF2B5EF4-FFF2-40B4-BE49-F238E27FC236}">
                  <a16:creationId xmlns:a16="http://schemas.microsoft.com/office/drawing/2014/main" xmlns="" id="{00000000-0008-0000-0900-00005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9525</xdr:rowOff>
        </xdr:from>
        <xdr:to>
          <xdr:col>19</xdr:col>
          <xdr:colOff>285750</xdr:colOff>
          <xdr:row>8</xdr:row>
          <xdr:rowOff>0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  <a:ext uri="{FF2B5EF4-FFF2-40B4-BE49-F238E27FC236}">
                  <a16:creationId xmlns:a16="http://schemas.microsoft.com/office/drawing/2014/main" xmlns="" id="{00000000-0008-0000-0900-00005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9525</xdr:rowOff>
        </xdr:from>
        <xdr:to>
          <xdr:col>19</xdr:col>
          <xdr:colOff>295275</xdr:colOff>
          <xdr:row>12</xdr:row>
          <xdr:rowOff>0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xmlns="" id="{00000000-0008-0000-0900-00006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9525</xdr:rowOff>
        </xdr:from>
        <xdr:to>
          <xdr:col>19</xdr:col>
          <xdr:colOff>295275</xdr:colOff>
          <xdr:row>13</xdr:row>
          <xdr:rowOff>0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  <a:ext uri="{FF2B5EF4-FFF2-40B4-BE49-F238E27FC236}">
                  <a16:creationId xmlns:a16="http://schemas.microsoft.com/office/drawing/2014/main" xmlns="" id="{00000000-0008-0000-0900-00006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16</xdr:row>
          <xdr:rowOff>9525</xdr:rowOff>
        </xdr:from>
        <xdr:to>
          <xdr:col>19</xdr:col>
          <xdr:colOff>285750</xdr:colOff>
          <xdr:row>17</xdr:row>
          <xdr:rowOff>9525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  <a:ext uri="{FF2B5EF4-FFF2-40B4-BE49-F238E27FC236}">
                  <a16:creationId xmlns:a16="http://schemas.microsoft.com/office/drawing/2014/main" xmlns="" id="{00000000-0008-0000-0900-00006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17</xdr:row>
          <xdr:rowOff>9525</xdr:rowOff>
        </xdr:from>
        <xdr:to>
          <xdr:col>19</xdr:col>
          <xdr:colOff>285750</xdr:colOff>
          <xdr:row>18</xdr:row>
          <xdr:rowOff>9525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xmlns="" id="{00000000-0008-0000-0900-00006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9525</xdr:rowOff>
        </xdr:from>
        <xdr:to>
          <xdr:col>19</xdr:col>
          <xdr:colOff>295275</xdr:colOff>
          <xdr:row>19</xdr:row>
          <xdr:rowOff>0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  <a:ext uri="{FF2B5EF4-FFF2-40B4-BE49-F238E27FC236}">
                  <a16:creationId xmlns:a16="http://schemas.microsoft.com/office/drawing/2014/main" xmlns="" id="{00000000-0008-0000-0900-00006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22</xdr:row>
          <xdr:rowOff>9525</xdr:rowOff>
        </xdr:from>
        <xdr:to>
          <xdr:col>19</xdr:col>
          <xdr:colOff>295275</xdr:colOff>
          <xdr:row>23</xdr:row>
          <xdr:rowOff>0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  <a:ext uri="{FF2B5EF4-FFF2-40B4-BE49-F238E27FC236}">
                  <a16:creationId xmlns:a16="http://schemas.microsoft.com/office/drawing/2014/main" xmlns="" id="{00000000-0008-0000-0900-00006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9525</xdr:rowOff>
        </xdr:from>
        <xdr:to>
          <xdr:col>19</xdr:col>
          <xdr:colOff>295275</xdr:colOff>
          <xdr:row>24</xdr:row>
          <xdr:rowOff>9525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xmlns="" id="{00000000-0008-0000-0900-00006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9525</xdr:rowOff>
        </xdr:from>
        <xdr:to>
          <xdr:col>19</xdr:col>
          <xdr:colOff>295275</xdr:colOff>
          <xdr:row>25</xdr:row>
          <xdr:rowOff>0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  <a:ext uri="{FF2B5EF4-FFF2-40B4-BE49-F238E27FC236}">
                  <a16:creationId xmlns:a16="http://schemas.microsoft.com/office/drawing/2014/main" xmlns="" id="{00000000-0008-0000-0900-00006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9525</xdr:rowOff>
        </xdr:from>
        <xdr:to>
          <xdr:col>19</xdr:col>
          <xdr:colOff>295275</xdr:colOff>
          <xdr:row>26</xdr:row>
          <xdr:rowOff>0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  <a:ext uri="{FF2B5EF4-FFF2-40B4-BE49-F238E27FC236}">
                  <a16:creationId xmlns:a16="http://schemas.microsoft.com/office/drawing/2014/main" xmlns="" id="{00000000-0008-0000-0900-00006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9525</xdr:rowOff>
        </xdr:from>
        <xdr:to>
          <xdr:col>19</xdr:col>
          <xdr:colOff>295275</xdr:colOff>
          <xdr:row>27</xdr:row>
          <xdr:rowOff>0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  <a:ext uri="{FF2B5EF4-FFF2-40B4-BE49-F238E27FC236}">
                  <a16:creationId xmlns:a16="http://schemas.microsoft.com/office/drawing/2014/main" xmlns="" id="{00000000-0008-0000-0900-00006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9525</xdr:rowOff>
        </xdr:from>
        <xdr:to>
          <xdr:col>19</xdr:col>
          <xdr:colOff>295275</xdr:colOff>
          <xdr:row>28</xdr:row>
          <xdr:rowOff>0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  <a:ext uri="{FF2B5EF4-FFF2-40B4-BE49-F238E27FC236}">
                  <a16:creationId xmlns:a16="http://schemas.microsoft.com/office/drawing/2014/main" xmlns="" id="{00000000-0008-0000-0900-00006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9525</xdr:rowOff>
        </xdr:from>
        <xdr:to>
          <xdr:col>19</xdr:col>
          <xdr:colOff>295275</xdr:colOff>
          <xdr:row>29</xdr:row>
          <xdr:rowOff>0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  <a:ext uri="{FF2B5EF4-FFF2-40B4-BE49-F238E27FC236}">
                  <a16:creationId xmlns:a16="http://schemas.microsoft.com/office/drawing/2014/main" xmlns="" id="{00000000-0008-0000-0900-00006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32</xdr:row>
          <xdr:rowOff>9525</xdr:rowOff>
        </xdr:from>
        <xdr:to>
          <xdr:col>19</xdr:col>
          <xdr:colOff>295275</xdr:colOff>
          <xdr:row>33</xdr:row>
          <xdr:rowOff>0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  <a:ext uri="{FF2B5EF4-FFF2-40B4-BE49-F238E27FC236}">
                  <a16:creationId xmlns:a16="http://schemas.microsoft.com/office/drawing/2014/main" xmlns="" id="{00000000-0008-0000-0900-00006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33</xdr:row>
          <xdr:rowOff>9525</xdr:rowOff>
        </xdr:from>
        <xdr:to>
          <xdr:col>19</xdr:col>
          <xdr:colOff>295275</xdr:colOff>
          <xdr:row>34</xdr:row>
          <xdr:rowOff>9525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xmlns="" id="{00000000-0008-0000-0900-00006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34</xdr:row>
          <xdr:rowOff>9525</xdr:rowOff>
        </xdr:from>
        <xdr:to>
          <xdr:col>19</xdr:col>
          <xdr:colOff>295275</xdr:colOff>
          <xdr:row>35</xdr:row>
          <xdr:rowOff>0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  <a:ext uri="{FF2B5EF4-FFF2-40B4-BE49-F238E27FC236}">
                  <a16:creationId xmlns:a16="http://schemas.microsoft.com/office/drawing/2014/main" xmlns="" id="{00000000-0008-0000-0900-00006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9525</xdr:rowOff>
        </xdr:from>
        <xdr:to>
          <xdr:col>19</xdr:col>
          <xdr:colOff>295275</xdr:colOff>
          <xdr:row>36</xdr:row>
          <xdr:rowOff>9525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  <a:ext uri="{FF2B5EF4-FFF2-40B4-BE49-F238E27FC236}">
                  <a16:creationId xmlns:a16="http://schemas.microsoft.com/office/drawing/2014/main" xmlns="" id="{00000000-0008-0000-0900-00007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9525</xdr:rowOff>
        </xdr:from>
        <xdr:to>
          <xdr:col>19</xdr:col>
          <xdr:colOff>295275</xdr:colOff>
          <xdr:row>37</xdr:row>
          <xdr:rowOff>9525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  <a:ext uri="{FF2B5EF4-FFF2-40B4-BE49-F238E27FC236}">
                  <a16:creationId xmlns:a16="http://schemas.microsoft.com/office/drawing/2014/main" xmlns="" id="{00000000-0008-0000-0900-00007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19</xdr:col>
          <xdr:colOff>295275</xdr:colOff>
          <xdr:row>38</xdr:row>
          <xdr:rowOff>0</xdr:rowOff>
        </xdr:to>
        <xdr:sp macro="" textlink="">
          <xdr:nvSpPr>
            <xdr:cNvPr id="10354" name="Check Box 114" hidden="1">
              <a:extLst>
                <a:ext uri="{63B3BB69-23CF-44E3-9099-C40C66FF867C}">
                  <a14:compatExt spid="_x0000_s10354"/>
                </a:ext>
                <a:ext uri="{FF2B5EF4-FFF2-40B4-BE49-F238E27FC236}">
                  <a16:creationId xmlns:a16="http://schemas.microsoft.com/office/drawing/2014/main" xmlns="" id="{00000000-0008-0000-0900-00007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9525</xdr:rowOff>
        </xdr:from>
        <xdr:to>
          <xdr:col>19</xdr:col>
          <xdr:colOff>295275</xdr:colOff>
          <xdr:row>39</xdr:row>
          <xdr:rowOff>0</xdr:rowOff>
        </xdr:to>
        <xdr:sp macro="" textlink="">
          <xdr:nvSpPr>
            <xdr:cNvPr id="10355" name="Check Box 115" hidden="1">
              <a:extLst>
                <a:ext uri="{63B3BB69-23CF-44E3-9099-C40C66FF867C}">
                  <a14:compatExt spid="_x0000_s10355"/>
                </a:ext>
                <a:ext uri="{FF2B5EF4-FFF2-40B4-BE49-F238E27FC236}">
                  <a16:creationId xmlns:a16="http://schemas.microsoft.com/office/drawing/2014/main" xmlns="" id="{00000000-0008-0000-0900-00007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</xdr:row>
          <xdr:rowOff>9525</xdr:rowOff>
        </xdr:from>
        <xdr:to>
          <xdr:col>26</xdr:col>
          <xdr:colOff>9525</xdr:colOff>
          <xdr:row>3</xdr:row>
          <xdr:rowOff>9525</xdr:rowOff>
        </xdr:to>
        <xdr:sp macro="" textlink="">
          <xdr:nvSpPr>
            <xdr:cNvPr id="10356" name="Check Box 116" hidden="1">
              <a:extLst>
                <a:ext uri="{63B3BB69-23CF-44E3-9099-C40C66FF867C}">
                  <a14:compatExt spid="_x0000_s10356"/>
                </a:ext>
                <a:ext uri="{FF2B5EF4-FFF2-40B4-BE49-F238E27FC236}">
                  <a16:creationId xmlns:a16="http://schemas.microsoft.com/office/drawing/2014/main" xmlns="" id="{00000000-0008-0000-0900-00007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</xdr:row>
          <xdr:rowOff>9525</xdr:rowOff>
        </xdr:from>
        <xdr:to>
          <xdr:col>26</xdr:col>
          <xdr:colOff>9525</xdr:colOff>
          <xdr:row>4</xdr:row>
          <xdr:rowOff>9525</xdr:rowOff>
        </xdr:to>
        <xdr:sp macro="" textlink="">
          <xdr:nvSpPr>
            <xdr:cNvPr id="10357" name="Check Box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xmlns="" id="{00000000-0008-0000-0900-00007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</xdr:row>
          <xdr:rowOff>9525</xdr:rowOff>
        </xdr:from>
        <xdr:to>
          <xdr:col>26</xdr:col>
          <xdr:colOff>9525</xdr:colOff>
          <xdr:row>5</xdr:row>
          <xdr:rowOff>9525</xdr:rowOff>
        </xdr:to>
        <xdr:sp macro="" textlink="">
          <xdr:nvSpPr>
            <xdr:cNvPr id="10358" name="Check Box 118" hidden="1">
              <a:extLst>
                <a:ext uri="{63B3BB69-23CF-44E3-9099-C40C66FF867C}">
                  <a14:compatExt spid="_x0000_s10358"/>
                </a:ext>
                <a:ext uri="{FF2B5EF4-FFF2-40B4-BE49-F238E27FC236}">
                  <a16:creationId xmlns:a16="http://schemas.microsoft.com/office/drawing/2014/main" xmlns="" id="{00000000-0008-0000-0900-00007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5</xdr:row>
          <xdr:rowOff>9525</xdr:rowOff>
        </xdr:from>
        <xdr:to>
          <xdr:col>26</xdr:col>
          <xdr:colOff>9525</xdr:colOff>
          <xdr:row>6</xdr:row>
          <xdr:rowOff>0</xdr:rowOff>
        </xdr:to>
        <xdr:sp macro="" textlink="">
          <xdr:nvSpPr>
            <xdr:cNvPr id="10359" name="Check Box 119" hidden="1">
              <a:extLst>
                <a:ext uri="{63B3BB69-23CF-44E3-9099-C40C66FF867C}">
                  <a14:compatExt spid="_x0000_s10359"/>
                </a:ext>
                <a:ext uri="{FF2B5EF4-FFF2-40B4-BE49-F238E27FC236}">
                  <a16:creationId xmlns:a16="http://schemas.microsoft.com/office/drawing/2014/main" xmlns="" id="{00000000-0008-0000-0900-00007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9</xdr:row>
          <xdr:rowOff>9525</xdr:rowOff>
        </xdr:from>
        <xdr:to>
          <xdr:col>26</xdr:col>
          <xdr:colOff>9525</xdr:colOff>
          <xdr:row>10</xdr:row>
          <xdr:rowOff>0</xdr:rowOff>
        </xdr:to>
        <xdr:sp macro="" textlink="">
          <xdr:nvSpPr>
            <xdr:cNvPr id="10360" name="Check Box 120" hidden="1">
              <a:extLst>
                <a:ext uri="{63B3BB69-23CF-44E3-9099-C40C66FF867C}">
                  <a14:compatExt spid="_x0000_s10360"/>
                </a:ext>
                <a:ext uri="{FF2B5EF4-FFF2-40B4-BE49-F238E27FC236}">
                  <a16:creationId xmlns:a16="http://schemas.microsoft.com/office/drawing/2014/main" xmlns="" id="{00000000-0008-0000-0900-00007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10</xdr:row>
          <xdr:rowOff>9525</xdr:rowOff>
        </xdr:from>
        <xdr:to>
          <xdr:col>26</xdr:col>
          <xdr:colOff>9525</xdr:colOff>
          <xdr:row>11</xdr:row>
          <xdr:rowOff>9525</xdr:rowOff>
        </xdr:to>
        <xdr:sp macro="" textlink="">
          <xdr:nvSpPr>
            <xdr:cNvPr id="10361" name="Check Box 121" hidden="1">
              <a:extLst>
                <a:ext uri="{63B3BB69-23CF-44E3-9099-C40C66FF867C}">
                  <a14:compatExt spid="_x0000_s10361"/>
                </a:ext>
                <a:ext uri="{FF2B5EF4-FFF2-40B4-BE49-F238E27FC236}">
                  <a16:creationId xmlns:a16="http://schemas.microsoft.com/office/drawing/2014/main" xmlns="" id="{00000000-0008-0000-0900-00007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11</xdr:row>
          <xdr:rowOff>9525</xdr:rowOff>
        </xdr:from>
        <xdr:to>
          <xdr:col>26</xdr:col>
          <xdr:colOff>9525</xdr:colOff>
          <xdr:row>12</xdr:row>
          <xdr:rowOff>0</xdr:rowOff>
        </xdr:to>
        <xdr:sp macro="" textlink="">
          <xdr:nvSpPr>
            <xdr:cNvPr id="10362" name="Check Box 122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xmlns="" id="{00000000-0008-0000-0900-00007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15</xdr:row>
          <xdr:rowOff>9525</xdr:rowOff>
        </xdr:from>
        <xdr:to>
          <xdr:col>26</xdr:col>
          <xdr:colOff>9525</xdr:colOff>
          <xdr:row>16</xdr:row>
          <xdr:rowOff>9525</xdr:rowOff>
        </xdr:to>
        <xdr:sp macro="" textlink="">
          <xdr:nvSpPr>
            <xdr:cNvPr id="10363" name="Check Box 123" hidden="1">
              <a:extLst>
                <a:ext uri="{63B3BB69-23CF-44E3-9099-C40C66FF867C}">
                  <a14:compatExt spid="_x0000_s10363"/>
                </a:ext>
                <a:ext uri="{FF2B5EF4-FFF2-40B4-BE49-F238E27FC236}">
                  <a16:creationId xmlns:a16="http://schemas.microsoft.com/office/drawing/2014/main" xmlns="" id="{00000000-0008-0000-0900-00007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16</xdr:row>
          <xdr:rowOff>9525</xdr:rowOff>
        </xdr:from>
        <xdr:to>
          <xdr:col>26</xdr:col>
          <xdr:colOff>9525</xdr:colOff>
          <xdr:row>17</xdr:row>
          <xdr:rowOff>9525</xdr:rowOff>
        </xdr:to>
        <xdr:sp macro="" textlink="">
          <xdr:nvSpPr>
            <xdr:cNvPr id="10364" name="Check Box 124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xmlns="" id="{00000000-0008-0000-0900-00007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17</xdr:row>
          <xdr:rowOff>9525</xdr:rowOff>
        </xdr:from>
        <xdr:to>
          <xdr:col>26</xdr:col>
          <xdr:colOff>9525</xdr:colOff>
          <xdr:row>18</xdr:row>
          <xdr:rowOff>9525</xdr:rowOff>
        </xdr:to>
        <xdr:sp macro="" textlink="">
          <xdr:nvSpPr>
            <xdr:cNvPr id="10365" name="Check Box 125" hidden="1">
              <a:extLst>
                <a:ext uri="{63B3BB69-23CF-44E3-9099-C40C66FF867C}">
                  <a14:compatExt spid="_x0000_s10365"/>
                </a:ext>
                <a:ext uri="{FF2B5EF4-FFF2-40B4-BE49-F238E27FC236}">
                  <a16:creationId xmlns:a16="http://schemas.microsoft.com/office/drawing/2014/main" xmlns="" id="{00000000-0008-0000-0900-00007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18</xdr:row>
          <xdr:rowOff>9525</xdr:rowOff>
        </xdr:from>
        <xdr:to>
          <xdr:col>26</xdr:col>
          <xdr:colOff>9525</xdr:colOff>
          <xdr:row>19</xdr:row>
          <xdr:rowOff>0</xdr:rowOff>
        </xdr:to>
        <xdr:sp macro="" textlink="">
          <xdr:nvSpPr>
            <xdr:cNvPr id="10366" name="Check Box 126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xmlns="" id="{00000000-0008-0000-0900-00007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19</xdr:row>
          <xdr:rowOff>9525</xdr:rowOff>
        </xdr:from>
        <xdr:to>
          <xdr:col>26</xdr:col>
          <xdr:colOff>9525</xdr:colOff>
          <xdr:row>19</xdr:row>
          <xdr:rowOff>200025</xdr:rowOff>
        </xdr:to>
        <xdr:sp macro="" textlink="">
          <xdr:nvSpPr>
            <xdr:cNvPr id="10367" name="Check Box 127" hidden="1">
              <a:extLst>
                <a:ext uri="{63B3BB69-23CF-44E3-9099-C40C66FF867C}">
                  <a14:compatExt spid="_x0000_s10367"/>
                </a:ext>
                <a:ext uri="{FF2B5EF4-FFF2-40B4-BE49-F238E27FC236}">
                  <a16:creationId xmlns:a16="http://schemas.microsoft.com/office/drawing/2014/main" xmlns="" id="{00000000-0008-0000-0900-00007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23</xdr:row>
          <xdr:rowOff>9525</xdr:rowOff>
        </xdr:from>
        <xdr:to>
          <xdr:col>26</xdr:col>
          <xdr:colOff>9525</xdr:colOff>
          <xdr:row>24</xdr:row>
          <xdr:rowOff>9525</xdr:rowOff>
        </xdr:to>
        <xdr:sp macro="" textlink="">
          <xdr:nvSpPr>
            <xdr:cNvPr id="10368" name="Check Box 128" hidden="1">
              <a:extLst>
                <a:ext uri="{63B3BB69-23CF-44E3-9099-C40C66FF867C}">
                  <a14:compatExt spid="_x0000_s10368"/>
                </a:ext>
                <a:ext uri="{FF2B5EF4-FFF2-40B4-BE49-F238E27FC236}">
                  <a16:creationId xmlns:a16="http://schemas.microsoft.com/office/drawing/2014/main" xmlns="" id="{00000000-0008-0000-0900-00008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24</xdr:row>
          <xdr:rowOff>9525</xdr:rowOff>
        </xdr:from>
        <xdr:to>
          <xdr:col>26</xdr:col>
          <xdr:colOff>9525</xdr:colOff>
          <xdr:row>25</xdr:row>
          <xdr:rowOff>0</xdr:rowOff>
        </xdr:to>
        <xdr:sp macro="" textlink="">
          <xdr:nvSpPr>
            <xdr:cNvPr id="10369" name="Check Box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xmlns="" id="{00000000-0008-0000-0900-00008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25</xdr:row>
          <xdr:rowOff>9525</xdr:rowOff>
        </xdr:from>
        <xdr:to>
          <xdr:col>26</xdr:col>
          <xdr:colOff>9525</xdr:colOff>
          <xdr:row>26</xdr:row>
          <xdr:rowOff>0</xdr:rowOff>
        </xdr:to>
        <xdr:sp macro="" textlink="">
          <xdr:nvSpPr>
            <xdr:cNvPr id="10370" name="Check Box 130" hidden="1">
              <a:extLst>
                <a:ext uri="{63B3BB69-23CF-44E3-9099-C40C66FF867C}">
                  <a14:compatExt spid="_x0000_s10370"/>
                </a:ext>
                <a:ext uri="{FF2B5EF4-FFF2-40B4-BE49-F238E27FC236}">
                  <a16:creationId xmlns:a16="http://schemas.microsoft.com/office/drawing/2014/main" xmlns="" id="{00000000-0008-0000-0900-00008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29</xdr:row>
          <xdr:rowOff>9525</xdr:rowOff>
        </xdr:from>
        <xdr:to>
          <xdr:col>26</xdr:col>
          <xdr:colOff>9525</xdr:colOff>
          <xdr:row>30</xdr:row>
          <xdr:rowOff>9525</xdr:rowOff>
        </xdr:to>
        <xdr:sp macro="" textlink="">
          <xdr:nvSpPr>
            <xdr:cNvPr id="10371" name="Check Box 131" hidden="1">
              <a:extLst>
                <a:ext uri="{63B3BB69-23CF-44E3-9099-C40C66FF867C}">
                  <a14:compatExt spid="_x0000_s10371"/>
                </a:ext>
                <a:ext uri="{FF2B5EF4-FFF2-40B4-BE49-F238E27FC236}">
                  <a16:creationId xmlns:a16="http://schemas.microsoft.com/office/drawing/2014/main" xmlns="" id="{00000000-0008-0000-0900-00008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30</xdr:row>
          <xdr:rowOff>9525</xdr:rowOff>
        </xdr:from>
        <xdr:to>
          <xdr:col>26</xdr:col>
          <xdr:colOff>9525</xdr:colOff>
          <xdr:row>31</xdr:row>
          <xdr:rowOff>0</xdr:rowOff>
        </xdr:to>
        <xdr:sp macro="" textlink="">
          <xdr:nvSpPr>
            <xdr:cNvPr id="10372" name="Check Box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xmlns="" id="{00000000-0008-0000-0900-00008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31</xdr:row>
          <xdr:rowOff>9525</xdr:rowOff>
        </xdr:from>
        <xdr:to>
          <xdr:col>26</xdr:col>
          <xdr:colOff>9525</xdr:colOff>
          <xdr:row>32</xdr:row>
          <xdr:rowOff>0</xdr:rowOff>
        </xdr:to>
        <xdr:sp macro="" textlink="">
          <xdr:nvSpPr>
            <xdr:cNvPr id="10373" name="Check Box 133" hidden="1">
              <a:extLst>
                <a:ext uri="{63B3BB69-23CF-44E3-9099-C40C66FF867C}">
                  <a14:compatExt spid="_x0000_s10373"/>
                </a:ext>
                <a:ext uri="{FF2B5EF4-FFF2-40B4-BE49-F238E27FC236}">
                  <a16:creationId xmlns:a16="http://schemas.microsoft.com/office/drawing/2014/main" xmlns="" id="{00000000-0008-0000-0900-00008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36</xdr:row>
          <xdr:rowOff>9525</xdr:rowOff>
        </xdr:from>
        <xdr:to>
          <xdr:col>26</xdr:col>
          <xdr:colOff>9525</xdr:colOff>
          <xdr:row>37</xdr:row>
          <xdr:rowOff>9525</xdr:rowOff>
        </xdr:to>
        <xdr:sp macro="" textlink="">
          <xdr:nvSpPr>
            <xdr:cNvPr id="10374" name="Check Box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xmlns="" id="{00000000-0008-0000-0900-00008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37</xdr:row>
          <xdr:rowOff>9525</xdr:rowOff>
        </xdr:from>
        <xdr:to>
          <xdr:col>26</xdr:col>
          <xdr:colOff>9525</xdr:colOff>
          <xdr:row>38</xdr:row>
          <xdr:rowOff>0</xdr:rowOff>
        </xdr:to>
        <xdr:sp macro="" textlink="">
          <xdr:nvSpPr>
            <xdr:cNvPr id="10375" name="Check Box 135" hidden="1">
              <a:extLst>
                <a:ext uri="{63B3BB69-23CF-44E3-9099-C40C66FF867C}">
                  <a14:compatExt spid="_x0000_s10375"/>
                </a:ext>
                <a:ext uri="{FF2B5EF4-FFF2-40B4-BE49-F238E27FC236}">
                  <a16:creationId xmlns:a16="http://schemas.microsoft.com/office/drawing/2014/main" xmlns="" id="{00000000-0008-0000-0900-00008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32</xdr:row>
          <xdr:rowOff>9525</xdr:rowOff>
        </xdr:from>
        <xdr:to>
          <xdr:col>26</xdr:col>
          <xdr:colOff>9525</xdr:colOff>
          <xdr:row>33</xdr:row>
          <xdr:rowOff>0</xdr:rowOff>
        </xdr:to>
        <xdr:sp macro="" textlink="">
          <xdr:nvSpPr>
            <xdr:cNvPr id="10376" name="Check Box 136" hidden="1">
              <a:extLst>
                <a:ext uri="{63B3BB69-23CF-44E3-9099-C40C66FF867C}">
                  <a14:compatExt spid="_x0000_s10376"/>
                </a:ext>
                <a:ext uri="{FF2B5EF4-FFF2-40B4-BE49-F238E27FC236}">
                  <a16:creationId xmlns:a16="http://schemas.microsoft.com/office/drawing/2014/main" xmlns="" id="{00000000-0008-0000-0900-00008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zoomScale="85" zoomScaleNormal="85" workbookViewId="0">
      <selection activeCell="F12" sqref="F12"/>
    </sheetView>
  </sheetViews>
  <sheetFormatPr defaultRowHeight="15" x14ac:dyDescent="0.25"/>
  <cols>
    <col min="1" max="1" width="28.85546875" bestFit="1" customWidth="1"/>
    <col min="2" max="2" width="31.42578125" bestFit="1" customWidth="1"/>
    <col min="3" max="3" width="43.140625" customWidth="1"/>
    <col min="4" max="4" width="45.42578125" bestFit="1" customWidth="1"/>
    <col min="5" max="5" width="34.140625" bestFit="1" customWidth="1"/>
    <col min="6" max="6" width="38.140625" bestFit="1" customWidth="1"/>
    <col min="7" max="7" width="27.28515625" bestFit="1" customWidth="1"/>
    <col min="8" max="8" width="24.42578125" bestFit="1" customWidth="1"/>
    <col min="9" max="9" width="42.42578125" bestFit="1" customWidth="1"/>
    <col min="10" max="10" width="27.7109375" bestFit="1" customWidth="1"/>
    <col min="11" max="11" width="28.140625" bestFit="1" customWidth="1"/>
    <col min="12" max="12" width="23" bestFit="1" customWidth="1"/>
    <col min="13" max="13" width="34" bestFit="1" customWidth="1"/>
    <col min="14" max="14" width="16" bestFit="1" customWidth="1"/>
    <col min="15" max="15" width="8.140625" bestFit="1" customWidth="1"/>
  </cols>
  <sheetData>
    <row r="1" spans="1:1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2" t="s">
        <v>17</v>
      </c>
      <c r="D2" s="3" t="s">
        <v>18</v>
      </c>
      <c r="E2" s="2" t="s">
        <v>19</v>
      </c>
      <c r="F2" s="3" t="s">
        <v>20</v>
      </c>
      <c r="G2" s="2" t="s">
        <v>21</v>
      </c>
      <c r="H2" s="3" t="s">
        <v>22</v>
      </c>
      <c r="I2" s="2" t="s">
        <v>23</v>
      </c>
      <c r="J2" s="3" t="s">
        <v>24</v>
      </c>
      <c r="K2" s="2" t="s">
        <v>66</v>
      </c>
      <c r="L2" s="3" t="s">
        <v>25</v>
      </c>
      <c r="M2" s="2" t="s">
        <v>26</v>
      </c>
      <c r="N2" s="3" t="s">
        <v>27</v>
      </c>
      <c r="O2" s="4" t="s">
        <v>62</v>
      </c>
    </row>
    <row r="3" spans="1:15" x14ac:dyDescent="0.25">
      <c r="A3" s="5" t="s">
        <v>28</v>
      </c>
      <c r="B3" s="6" t="s">
        <v>29</v>
      </c>
      <c r="C3" s="5" t="s">
        <v>30</v>
      </c>
      <c r="D3" s="6" t="s">
        <v>31</v>
      </c>
      <c r="E3" s="5" t="s">
        <v>32</v>
      </c>
      <c r="F3" s="6" t="s">
        <v>22</v>
      </c>
      <c r="G3" s="5" t="s">
        <v>33</v>
      </c>
      <c r="H3" s="6" t="s">
        <v>34</v>
      </c>
      <c r="I3" s="5" t="s">
        <v>25</v>
      </c>
      <c r="J3" s="6" t="s">
        <v>35</v>
      </c>
      <c r="K3" s="9" t="s">
        <v>69</v>
      </c>
      <c r="L3" s="9" t="s">
        <v>69</v>
      </c>
      <c r="M3" s="9" t="s">
        <v>69</v>
      </c>
      <c r="N3" s="9" t="s">
        <v>69</v>
      </c>
      <c r="O3" s="4" t="s">
        <v>63</v>
      </c>
    </row>
    <row r="4" spans="1:15" x14ac:dyDescent="0.25">
      <c r="A4" s="5" t="s">
        <v>36</v>
      </c>
      <c r="B4" s="6" t="s">
        <v>37</v>
      </c>
      <c r="C4" s="5" t="s">
        <v>38</v>
      </c>
      <c r="D4" s="6" t="s">
        <v>39</v>
      </c>
      <c r="E4" s="5" t="s">
        <v>40</v>
      </c>
      <c r="F4" s="6" t="s">
        <v>41</v>
      </c>
      <c r="G4" s="5" t="s">
        <v>42</v>
      </c>
      <c r="H4" s="6" t="s">
        <v>43</v>
      </c>
      <c r="I4" s="5" t="s">
        <v>44</v>
      </c>
      <c r="J4" s="6" t="s">
        <v>45</v>
      </c>
      <c r="K4" s="9" t="s">
        <v>69</v>
      </c>
      <c r="L4" s="9" t="s">
        <v>69</v>
      </c>
      <c r="M4" s="9" t="s">
        <v>69</v>
      </c>
      <c r="N4" s="9" t="s">
        <v>69</v>
      </c>
      <c r="O4" s="4" t="s">
        <v>64</v>
      </c>
    </row>
    <row r="5" spans="1:15" x14ac:dyDescent="0.25">
      <c r="A5" s="5" t="s">
        <v>16</v>
      </c>
      <c r="B5" s="6" t="s">
        <v>46</v>
      </c>
      <c r="C5" s="5" t="s">
        <v>47</v>
      </c>
      <c r="D5" s="6" t="s">
        <v>48</v>
      </c>
      <c r="E5" s="5" t="s">
        <v>49</v>
      </c>
      <c r="F5" s="6" t="s">
        <v>50</v>
      </c>
      <c r="G5" s="5" t="s">
        <v>20</v>
      </c>
      <c r="H5" s="6" t="s">
        <v>21</v>
      </c>
      <c r="I5" s="5" t="s">
        <v>22</v>
      </c>
      <c r="J5" s="6" t="s">
        <v>51</v>
      </c>
      <c r="K5" s="5" t="s">
        <v>67</v>
      </c>
      <c r="L5" s="6" t="s">
        <v>52</v>
      </c>
      <c r="M5" s="5" t="s">
        <v>53</v>
      </c>
      <c r="N5" s="9" t="s">
        <v>69</v>
      </c>
      <c r="O5" s="7" t="s">
        <v>65</v>
      </c>
    </row>
    <row r="6" spans="1:15" x14ac:dyDescent="0.25">
      <c r="A6" s="5" t="s">
        <v>54</v>
      </c>
      <c r="B6" s="6" t="s">
        <v>55</v>
      </c>
      <c r="C6" s="5" t="s">
        <v>56</v>
      </c>
      <c r="D6" s="6" t="s">
        <v>57</v>
      </c>
      <c r="E6" s="5" t="s">
        <v>29</v>
      </c>
      <c r="F6" s="6" t="s">
        <v>58</v>
      </c>
      <c r="G6" s="5" t="s">
        <v>30</v>
      </c>
      <c r="H6" s="6" t="s">
        <v>59</v>
      </c>
      <c r="I6" s="5" t="s">
        <v>60</v>
      </c>
      <c r="J6" s="6" t="s">
        <v>33</v>
      </c>
      <c r="K6" s="5" t="s">
        <v>68</v>
      </c>
      <c r="L6" s="9" t="s">
        <v>69</v>
      </c>
      <c r="M6" s="9" t="s">
        <v>69</v>
      </c>
      <c r="N6" s="9" t="s">
        <v>69</v>
      </c>
      <c r="O6" s="7" t="s">
        <v>61</v>
      </c>
    </row>
    <row r="9" spans="1:15" x14ac:dyDescent="0.25">
      <c r="A9" s="9" t="s">
        <v>62</v>
      </c>
      <c r="C9" s="9" t="s">
        <v>63</v>
      </c>
      <c r="E9" s="9" t="s">
        <v>64</v>
      </c>
      <c r="G9" s="9" t="s">
        <v>65</v>
      </c>
      <c r="I9" s="9" t="s">
        <v>61</v>
      </c>
    </row>
    <row r="10" spans="1:15" x14ac:dyDescent="0.25">
      <c r="A10" s="2" t="s">
        <v>15</v>
      </c>
      <c r="B10" s="4">
        <v>1</v>
      </c>
      <c r="C10" s="5" t="s">
        <v>28</v>
      </c>
      <c r="D10" s="4">
        <v>1</v>
      </c>
      <c r="E10" s="5" t="s">
        <v>36</v>
      </c>
      <c r="F10" s="4">
        <v>1</v>
      </c>
      <c r="G10" s="5" t="s">
        <v>16</v>
      </c>
      <c r="H10" s="7">
        <v>1</v>
      </c>
      <c r="I10" s="5" t="s">
        <v>54</v>
      </c>
      <c r="J10" s="7">
        <v>1</v>
      </c>
    </row>
    <row r="11" spans="1:15" x14ac:dyDescent="0.25">
      <c r="A11" s="3" t="s">
        <v>16</v>
      </c>
      <c r="B11" s="4">
        <v>1</v>
      </c>
      <c r="C11" s="6" t="s">
        <v>29</v>
      </c>
      <c r="D11" s="4">
        <v>1</v>
      </c>
      <c r="E11" s="6" t="s">
        <v>37</v>
      </c>
      <c r="F11" s="4">
        <v>1</v>
      </c>
      <c r="G11" s="6" t="s">
        <v>46</v>
      </c>
      <c r="H11" s="7">
        <v>1</v>
      </c>
      <c r="I11" s="6" t="s">
        <v>55</v>
      </c>
      <c r="J11" s="7">
        <v>1</v>
      </c>
    </row>
    <row r="12" spans="1:15" x14ac:dyDescent="0.25">
      <c r="A12" s="2" t="s">
        <v>17</v>
      </c>
      <c r="B12" s="4">
        <v>1</v>
      </c>
      <c r="C12" s="5" t="s">
        <v>30</v>
      </c>
      <c r="D12" s="4">
        <v>1</v>
      </c>
      <c r="E12" s="5" t="s">
        <v>38</v>
      </c>
      <c r="F12" s="4">
        <v>1</v>
      </c>
      <c r="G12" s="5" t="s">
        <v>47</v>
      </c>
      <c r="H12" s="7">
        <v>1</v>
      </c>
      <c r="I12" s="5" t="s">
        <v>56</v>
      </c>
      <c r="J12" s="7">
        <v>1</v>
      </c>
    </row>
    <row r="13" spans="1:15" x14ac:dyDescent="0.25">
      <c r="A13" s="3" t="s">
        <v>18</v>
      </c>
      <c r="B13" s="4">
        <v>1</v>
      </c>
      <c r="C13" s="6" t="s">
        <v>31</v>
      </c>
      <c r="D13" s="4">
        <v>1</v>
      </c>
      <c r="E13" s="6" t="s">
        <v>39</v>
      </c>
      <c r="F13" s="4">
        <v>1</v>
      </c>
      <c r="G13" s="6" t="s">
        <v>48</v>
      </c>
      <c r="H13" s="7">
        <v>1</v>
      </c>
      <c r="I13" s="6" t="s">
        <v>57</v>
      </c>
      <c r="J13" s="7">
        <v>1</v>
      </c>
    </row>
    <row r="14" spans="1:15" x14ac:dyDescent="0.25">
      <c r="A14" s="2" t="s">
        <v>19</v>
      </c>
      <c r="B14" s="4">
        <v>1</v>
      </c>
      <c r="C14" s="5" t="s">
        <v>32</v>
      </c>
      <c r="D14" s="4">
        <v>1</v>
      </c>
      <c r="E14" s="5" t="s">
        <v>40</v>
      </c>
      <c r="F14" s="4">
        <v>1</v>
      </c>
      <c r="G14" s="5" t="s">
        <v>49</v>
      </c>
      <c r="H14" s="7">
        <v>1</v>
      </c>
      <c r="I14" s="5" t="s">
        <v>29</v>
      </c>
      <c r="J14" s="7">
        <v>1</v>
      </c>
    </row>
    <row r="15" spans="1:15" x14ac:dyDescent="0.25">
      <c r="A15" s="3" t="s">
        <v>20</v>
      </c>
      <c r="B15" s="4">
        <v>1</v>
      </c>
      <c r="C15" s="6" t="s">
        <v>22</v>
      </c>
      <c r="D15" s="4">
        <v>1</v>
      </c>
      <c r="E15" s="6" t="s">
        <v>41</v>
      </c>
      <c r="F15" s="4">
        <v>1</v>
      </c>
      <c r="G15" s="6" t="s">
        <v>50</v>
      </c>
      <c r="H15" s="7">
        <v>1</v>
      </c>
      <c r="I15" s="6" t="s">
        <v>58</v>
      </c>
      <c r="J15" s="7">
        <v>1</v>
      </c>
    </row>
    <row r="16" spans="1:15" x14ac:dyDescent="0.25">
      <c r="A16" s="2" t="s">
        <v>21</v>
      </c>
      <c r="B16" s="4">
        <v>1</v>
      </c>
      <c r="C16" s="5" t="s">
        <v>33</v>
      </c>
      <c r="D16" s="4">
        <v>1</v>
      </c>
      <c r="E16" s="5" t="s">
        <v>42</v>
      </c>
      <c r="F16" s="4">
        <v>1</v>
      </c>
      <c r="G16" s="5" t="s">
        <v>20</v>
      </c>
      <c r="H16" s="7">
        <v>1</v>
      </c>
      <c r="I16" s="5" t="s">
        <v>30</v>
      </c>
      <c r="J16" s="7">
        <v>1</v>
      </c>
    </row>
    <row r="17" spans="1:10" x14ac:dyDescent="0.25">
      <c r="A17" s="3" t="s">
        <v>22</v>
      </c>
      <c r="B17" s="4">
        <v>1</v>
      </c>
      <c r="C17" s="6" t="s">
        <v>34</v>
      </c>
      <c r="D17" s="4">
        <v>1</v>
      </c>
      <c r="E17" s="6" t="s">
        <v>43</v>
      </c>
      <c r="F17" s="4">
        <v>1</v>
      </c>
      <c r="G17" s="6" t="s">
        <v>21</v>
      </c>
      <c r="H17" s="7">
        <v>1</v>
      </c>
      <c r="I17" s="6" t="s">
        <v>59</v>
      </c>
      <c r="J17" s="7">
        <v>1</v>
      </c>
    </row>
    <row r="18" spans="1:10" x14ac:dyDescent="0.25">
      <c r="A18" s="2" t="s">
        <v>23</v>
      </c>
      <c r="B18" s="4">
        <v>1</v>
      </c>
      <c r="C18" s="5" t="s">
        <v>25</v>
      </c>
      <c r="D18" s="4">
        <v>1</v>
      </c>
      <c r="E18" s="5" t="s">
        <v>44</v>
      </c>
      <c r="F18" s="4">
        <v>1</v>
      </c>
      <c r="G18" s="5" t="s">
        <v>22</v>
      </c>
      <c r="H18" s="7">
        <v>1</v>
      </c>
      <c r="I18" s="5" t="s">
        <v>60</v>
      </c>
      <c r="J18" s="7">
        <v>1</v>
      </c>
    </row>
    <row r="19" spans="1:10" x14ac:dyDescent="0.25">
      <c r="A19" s="3" t="s">
        <v>24</v>
      </c>
      <c r="B19" s="4">
        <v>1</v>
      </c>
      <c r="C19" s="6" t="s">
        <v>35</v>
      </c>
      <c r="D19" s="4">
        <v>1</v>
      </c>
      <c r="E19" s="6" t="s">
        <v>45</v>
      </c>
      <c r="F19" s="4">
        <v>1</v>
      </c>
      <c r="G19" s="6" t="s">
        <v>51</v>
      </c>
      <c r="H19" s="7">
        <v>1</v>
      </c>
      <c r="I19" s="6" t="s">
        <v>33</v>
      </c>
      <c r="J19" s="7">
        <v>1</v>
      </c>
    </row>
    <row r="20" spans="1:10" x14ac:dyDescent="0.25">
      <c r="A20" s="2" t="s">
        <v>66</v>
      </c>
      <c r="B20" s="4">
        <v>1</v>
      </c>
      <c r="D20" s="9"/>
      <c r="G20" s="5" t="s">
        <v>67</v>
      </c>
      <c r="H20" s="7">
        <v>1</v>
      </c>
      <c r="I20" s="5" t="s">
        <v>68</v>
      </c>
      <c r="J20" s="7">
        <v>1</v>
      </c>
    </row>
    <row r="21" spans="1:10" x14ac:dyDescent="0.25">
      <c r="A21" s="3" t="s">
        <v>25</v>
      </c>
      <c r="B21" s="4">
        <v>1</v>
      </c>
      <c r="D21" s="9"/>
      <c r="G21" s="6" t="s">
        <v>52</v>
      </c>
      <c r="H21" s="7">
        <v>1</v>
      </c>
    </row>
    <row r="22" spans="1:10" x14ac:dyDescent="0.25">
      <c r="A22" s="2" t="s">
        <v>26</v>
      </c>
      <c r="B22" s="4">
        <v>1</v>
      </c>
      <c r="D22" s="9"/>
      <c r="G22" s="5" t="s">
        <v>53</v>
      </c>
      <c r="H22" s="7">
        <v>1</v>
      </c>
    </row>
    <row r="23" spans="1:10" x14ac:dyDescent="0.25">
      <c r="A23" s="3" t="s">
        <v>27</v>
      </c>
      <c r="B23" s="4">
        <v>1</v>
      </c>
      <c r="D23" s="9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39"/>
  <sheetViews>
    <sheetView tabSelected="1" zoomScaleNormal="100" workbookViewId="0">
      <selection activeCell="C1" sqref="C1"/>
    </sheetView>
  </sheetViews>
  <sheetFormatPr defaultRowHeight="15" x14ac:dyDescent="0.25"/>
  <cols>
    <col min="1" max="1" width="2.7109375" customWidth="1"/>
    <col min="2" max="2" width="8.140625" customWidth="1"/>
    <col min="3" max="3" width="51.7109375" bestFit="1" customWidth="1"/>
    <col min="4" max="4" width="10.85546875" bestFit="1" customWidth="1"/>
    <col min="5" max="5" width="12" bestFit="1" customWidth="1"/>
    <col min="6" max="6" width="2.140625" bestFit="1" customWidth="1"/>
    <col min="7" max="7" width="2.7109375" customWidth="1"/>
    <col min="8" max="8" width="4.42578125" customWidth="1"/>
    <col min="9" max="9" width="46.42578125" bestFit="1" customWidth="1"/>
    <col min="10" max="10" width="9.140625" hidden="1" customWidth="1"/>
    <col min="11" max="11" width="9.140625" customWidth="1"/>
    <col min="12" max="12" width="2" bestFit="1" customWidth="1"/>
    <col min="13" max="13" width="2.7109375" customWidth="1"/>
    <col min="14" max="14" width="4.28515625" customWidth="1"/>
    <col min="15" max="15" width="51.140625" bestFit="1" customWidth="1"/>
    <col min="16" max="16" width="0" hidden="1" customWidth="1"/>
    <col min="17" max="17" width="7" bestFit="1" customWidth="1"/>
    <col min="18" max="18" width="2" bestFit="1" customWidth="1"/>
    <col min="19" max="19" width="2.7109375" customWidth="1"/>
    <col min="20" max="20" width="4.5703125" customWidth="1"/>
    <col min="21" max="21" width="60" bestFit="1" customWidth="1"/>
    <col min="22" max="22" width="0" hidden="1" customWidth="1"/>
    <col min="24" max="24" width="2" bestFit="1" customWidth="1"/>
    <col min="25" max="25" width="2.7109375" customWidth="1"/>
    <col min="26" max="26" width="4.28515625" customWidth="1"/>
    <col min="27" max="27" width="61.5703125" bestFit="1" customWidth="1"/>
    <col min="28" max="28" width="6.140625" hidden="1" customWidth="1"/>
    <col min="29" max="29" width="12" bestFit="1" customWidth="1"/>
    <col min="30" max="30" width="2.28515625" bestFit="1" customWidth="1"/>
  </cols>
  <sheetData>
    <row r="1" spans="2:30" ht="16.5" thickTop="1" thickBot="1" x14ac:dyDescent="0.3">
      <c r="B1" s="16" t="s">
        <v>74</v>
      </c>
      <c r="C1" s="17">
        <f>SUM(F2:F19)/COUNTA(C2:C19)</f>
        <v>0.16666666666666666</v>
      </c>
      <c r="D1" s="17" t="s">
        <v>233</v>
      </c>
      <c r="E1" s="17" t="s">
        <v>236</v>
      </c>
      <c r="F1" s="18" t="s">
        <v>238</v>
      </c>
      <c r="H1" s="16" t="s">
        <v>75</v>
      </c>
      <c r="I1" s="17">
        <f>SUM(L2:L13)/COUNTA(I2:I13)</f>
        <v>0</v>
      </c>
      <c r="J1" s="17"/>
      <c r="K1" s="17" t="s">
        <v>236</v>
      </c>
      <c r="L1" s="18" t="s">
        <v>238</v>
      </c>
      <c r="N1" s="25" t="s">
        <v>104</v>
      </c>
      <c r="O1" s="26">
        <f>SUM(R2:R33)/COUNTA(O2:O33)</f>
        <v>0</v>
      </c>
      <c r="P1" s="26"/>
      <c r="Q1" s="26" t="s">
        <v>236</v>
      </c>
      <c r="R1" s="27" t="s">
        <v>238</v>
      </c>
      <c r="T1" s="13" t="s">
        <v>81</v>
      </c>
      <c r="Z1" s="13" t="s">
        <v>99</v>
      </c>
    </row>
    <row r="2" spans="2:30" x14ac:dyDescent="0.25">
      <c r="B2" s="19"/>
      <c r="C2" s="20" t="s">
        <v>105</v>
      </c>
      <c r="D2" s="20" t="b">
        <v>1</v>
      </c>
      <c r="E2" s="20">
        <f>IF(F2=0,SUM($F$2:$F$19)/COUNTA($F$2:$F$19),1)</f>
        <v>1</v>
      </c>
      <c r="F2" s="21">
        <f>IF(D2,1,0)</f>
        <v>1</v>
      </c>
      <c r="H2" s="19"/>
      <c r="I2" s="20" t="s">
        <v>123</v>
      </c>
      <c r="J2" s="20" t="b">
        <v>0</v>
      </c>
      <c r="K2" s="20">
        <f>IF(L2=0,SUM($L$2:$L$13)/COUNTA($L$2:$L$13),1)</f>
        <v>0</v>
      </c>
      <c r="L2" s="21">
        <f>IF(J2,1,0)</f>
        <v>0</v>
      </c>
      <c r="N2" s="28"/>
      <c r="O2" s="20" t="s">
        <v>135</v>
      </c>
      <c r="P2" s="20" t="b">
        <v>0</v>
      </c>
      <c r="Q2" s="20">
        <f>IF(R2=0,SUM($R$2:$R$33)/COUNTA($R$2:$R$33),1)</f>
        <v>0</v>
      </c>
      <c r="R2" s="29">
        <f>IF(P2,1,0)</f>
        <v>0</v>
      </c>
      <c r="T2" s="35"/>
      <c r="U2" s="26">
        <f>SUM(X3:X8)/COUNTA(U3:U8)</f>
        <v>1</v>
      </c>
      <c r="V2" s="26"/>
      <c r="W2" s="26" t="s">
        <v>236</v>
      </c>
      <c r="X2" s="27" t="s">
        <v>238</v>
      </c>
      <c r="Z2" s="33"/>
      <c r="AA2" s="26">
        <f>SUM(AD3:AD6)/COUNTA(AA3:AA6)</f>
        <v>1</v>
      </c>
      <c r="AB2" s="26"/>
      <c r="AC2" s="26" t="s">
        <v>236</v>
      </c>
      <c r="AD2" s="27" t="s">
        <v>238</v>
      </c>
    </row>
    <row r="3" spans="2:30" x14ac:dyDescent="0.25">
      <c r="B3" s="19"/>
      <c r="C3" s="20" t="s">
        <v>106</v>
      </c>
      <c r="D3" s="20" t="b">
        <v>1</v>
      </c>
      <c r="E3" s="20">
        <f t="shared" ref="E3:E19" si="0">IF(F3=0,SUM($F$2:$F$19)/COUNTA($F$2:$F$19),1)</f>
        <v>1</v>
      </c>
      <c r="F3" s="21">
        <f t="shared" ref="F3:F19" si="1">IF(D3,1,0)</f>
        <v>1</v>
      </c>
      <c r="H3" s="19"/>
      <c r="I3" s="20" t="s">
        <v>124</v>
      </c>
      <c r="J3" s="20" t="b">
        <v>0</v>
      </c>
      <c r="K3" s="20">
        <f t="shared" ref="K3:K13" si="2">IF(L3=0,SUM($L$2:$L$13)/COUNTA($L$2:$L$13),1)</f>
        <v>0</v>
      </c>
      <c r="L3" s="21">
        <f t="shared" ref="L3:L13" si="3">IF(J3,1,0)</f>
        <v>0</v>
      </c>
      <c r="N3" s="28"/>
      <c r="O3" s="20" t="s">
        <v>136</v>
      </c>
      <c r="P3" s="20" t="b">
        <v>0</v>
      </c>
      <c r="Q3" s="20">
        <f t="shared" ref="Q3:Q33" si="4">IF(R3=0,SUM($R$2:$R$33)/COUNTA($R$2:$R$33),1)</f>
        <v>0</v>
      </c>
      <c r="R3" s="29">
        <f t="shared" ref="R3:R33" si="5">IF(P3,1,0)</f>
        <v>0</v>
      </c>
      <c r="T3" s="28"/>
      <c r="U3" s="20" t="s">
        <v>181</v>
      </c>
      <c r="V3" s="20" t="b">
        <v>1</v>
      </c>
      <c r="W3" s="20">
        <f>IF(X3=0,SUM($X$2:$X$8)/COUNTA($X$2:$X$8),1)</f>
        <v>1</v>
      </c>
      <c r="X3" s="29">
        <f t="shared" ref="X3:X8" si="6">IF(V3,1,0)</f>
        <v>1</v>
      </c>
      <c r="Z3" s="28"/>
      <c r="AA3" s="20" t="s">
        <v>99</v>
      </c>
      <c r="AB3" s="20" t="b">
        <v>1</v>
      </c>
      <c r="AC3" s="20">
        <f>IF(AD3=0,SUM($AD$2:$AD$6)/COUNTA($AD$2:$AD$6),1)</f>
        <v>1</v>
      </c>
      <c r="AD3" s="29">
        <f t="shared" ref="AD3:AD6" si="7">IF(AB3,1,0)</f>
        <v>1</v>
      </c>
    </row>
    <row r="4" spans="2:30" x14ac:dyDescent="0.25">
      <c r="B4" s="19"/>
      <c r="C4" s="20" t="s">
        <v>107</v>
      </c>
      <c r="D4" s="20" t="b">
        <v>1</v>
      </c>
      <c r="E4" s="20">
        <f t="shared" si="0"/>
        <v>1</v>
      </c>
      <c r="F4" s="21">
        <f t="shared" si="1"/>
        <v>1</v>
      </c>
      <c r="H4" s="19"/>
      <c r="I4" s="20" t="s">
        <v>125</v>
      </c>
      <c r="J4" s="20" t="b">
        <v>0</v>
      </c>
      <c r="K4" s="20">
        <f t="shared" si="2"/>
        <v>0</v>
      </c>
      <c r="L4" s="21">
        <f t="shared" si="3"/>
        <v>0</v>
      </c>
      <c r="N4" s="28"/>
      <c r="O4" s="20" t="s">
        <v>137</v>
      </c>
      <c r="P4" s="20" t="b">
        <v>0</v>
      </c>
      <c r="Q4" s="20">
        <f t="shared" si="4"/>
        <v>0</v>
      </c>
      <c r="R4" s="29">
        <f t="shared" si="5"/>
        <v>0</v>
      </c>
      <c r="T4" s="28"/>
      <c r="U4" s="20" t="s">
        <v>182</v>
      </c>
      <c r="V4" s="20" t="b">
        <v>1</v>
      </c>
      <c r="W4" s="20">
        <f t="shared" ref="W4:W8" si="8">IF(X4=0,SUM($X$2:$X$8)/COUNTA($X$2:$X$8),1)</f>
        <v>1</v>
      </c>
      <c r="X4" s="29">
        <f t="shared" si="6"/>
        <v>1</v>
      </c>
      <c r="Z4" s="28"/>
      <c r="AA4" s="20" t="s">
        <v>206</v>
      </c>
      <c r="AB4" s="20" t="b">
        <v>1</v>
      </c>
      <c r="AC4" s="20">
        <f t="shared" ref="AC4:AC6" si="9">IF(AD4=0,SUM($AD$2:$AD$6)/COUNTA($AD$2:$AD$6),1)</f>
        <v>1</v>
      </c>
      <c r="AD4" s="29">
        <f t="shared" si="7"/>
        <v>1</v>
      </c>
    </row>
    <row r="5" spans="2:30" x14ac:dyDescent="0.25">
      <c r="B5" s="19"/>
      <c r="C5" s="20" t="s">
        <v>108</v>
      </c>
      <c r="D5" s="20" t="b">
        <v>0</v>
      </c>
      <c r="E5" s="20">
        <f t="shared" si="0"/>
        <v>0.16666666666666666</v>
      </c>
      <c r="F5" s="21">
        <f t="shared" si="1"/>
        <v>0</v>
      </c>
      <c r="H5" s="19"/>
      <c r="I5" s="20" t="s">
        <v>126</v>
      </c>
      <c r="J5" s="20" t="b">
        <v>0</v>
      </c>
      <c r="K5" s="20">
        <f t="shared" si="2"/>
        <v>0</v>
      </c>
      <c r="L5" s="21">
        <f t="shared" si="3"/>
        <v>0</v>
      </c>
      <c r="N5" s="28"/>
      <c r="O5" s="20" t="s">
        <v>138</v>
      </c>
      <c r="P5" s="20" t="b">
        <v>0</v>
      </c>
      <c r="Q5" s="20">
        <f t="shared" si="4"/>
        <v>0</v>
      </c>
      <c r="R5" s="29">
        <f t="shared" si="5"/>
        <v>0</v>
      </c>
      <c r="T5" s="28"/>
      <c r="U5" s="20" t="s">
        <v>183</v>
      </c>
      <c r="V5" s="20" t="b">
        <v>1</v>
      </c>
      <c r="W5" s="20">
        <f t="shared" si="8"/>
        <v>1</v>
      </c>
      <c r="X5" s="29">
        <f t="shared" si="6"/>
        <v>1</v>
      </c>
      <c r="Z5" s="28"/>
      <c r="AA5" s="20" t="s">
        <v>207</v>
      </c>
      <c r="AB5" s="20" t="b">
        <v>1</v>
      </c>
      <c r="AC5" s="20">
        <f t="shared" si="9"/>
        <v>1</v>
      </c>
      <c r="AD5" s="29">
        <f t="shared" si="7"/>
        <v>1</v>
      </c>
    </row>
    <row r="6" spans="2:30" ht="15.75" thickBot="1" x14ac:dyDescent="0.3">
      <c r="B6" s="19"/>
      <c r="C6" s="20" t="s">
        <v>109</v>
      </c>
      <c r="D6" s="20" t="b">
        <v>0</v>
      </c>
      <c r="E6" s="20">
        <f t="shared" si="0"/>
        <v>0.16666666666666666</v>
      </c>
      <c r="F6" s="21">
        <f t="shared" si="1"/>
        <v>0</v>
      </c>
      <c r="H6" s="19"/>
      <c r="I6" s="20" t="s">
        <v>127</v>
      </c>
      <c r="J6" s="20" t="b">
        <v>0</v>
      </c>
      <c r="K6" s="20">
        <f t="shared" si="2"/>
        <v>0</v>
      </c>
      <c r="L6" s="21">
        <f t="shared" si="3"/>
        <v>0</v>
      </c>
      <c r="N6" s="28"/>
      <c r="O6" s="20" t="s">
        <v>139</v>
      </c>
      <c r="P6" s="20" t="b">
        <v>0</v>
      </c>
      <c r="Q6" s="20">
        <f t="shared" si="4"/>
        <v>0</v>
      </c>
      <c r="R6" s="29">
        <f t="shared" si="5"/>
        <v>0</v>
      </c>
      <c r="T6" s="28"/>
      <c r="U6" s="20" t="s">
        <v>184</v>
      </c>
      <c r="V6" s="20" t="b">
        <v>1</v>
      </c>
      <c r="W6" s="20">
        <f t="shared" si="8"/>
        <v>1</v>
      </c>
      <c r="X6" s="29">
        <f t="shared" si="6"/>
        <v>1</v>
      </c>
      <c r="Z6" s="30"/>
      <c r="AA6" s="31" t="s">
        <v>208</v>
      </c>
      <c r="AB6" s="31" t="b">
        <v>1</v>
      </c>
      <c r="AC6" s="31">
        <f t="shared" si="9"/>
        <v>1</v>
      </c>
      <c r="AD6" s="32">
        <f t="shared" si="7"/>
        <v>1</v>
      </c>
    </row>
    <row r="7" spans="2:30" x14ac:dyDescent="0.25">
      <c r="B7" s="19"/>
      <c r="C7" s="20" t="s">
        <v>110</v>
      </c>
      <c r="D7" s="20" t="b">
        <v>0</v>
      </c>
      <c r="E7" s="20">
        <f t="shared" si="0"/>
        <v>0.16666666666666666</v>
      </c>
      <c r="F7" s="21">
        <f t="shared" si="1"/>
        <v>0</v>
      </c>
      <c r="H7" s="19"/>
      <c r="I7" s="20" t="s">
        <v>128</v>
      </c>
      <c r="J7" s="20" t="b">
        <v>0</v>
      </c>
      <c r="K7" s="20">
        <f t="shared" si="2"/>
        <v>0</v>
      </c>
      <c r="L7" s="21">
        <f t="shared" si="3"/>
        <v>0</v>
      </c>
      <c r="N7" s="28"/>
      <c r="O7" s="20" t="s">
        <v>140</v>
      </c>
      <c r="P7" s="20" t="b">
        <v>0</v>
      </c>
      <c r="Q7" s="20">
        <f t="shared" si="4"/>
        <v>0</v>
      </c>
      <c r="R7" s="29">
        <f t="shared" si="5"/>
        <v>0</v>
      </c>
      <c r="T7" s="28"/>
      <c r="U7" s="20" t="s">
        <v>185</v>
      </c>
      <c r="V7" s="20" t="b">
        <v>1</v>
      </c>
      <c r="W7" s="20">
        <f t="shared" si="8"/>
        <v>1</v>
      </c>
      <c r="X7" s="29">
        <f t="shared" si="6"/>
        <v>1</v>
      </c>
    </row>
    <row r="8" spans="2:30" ht="15.75" thickBot="1" x14ac:dyDescent="0.3">
      <c r="B8" s="19"/>
      <c r="C8" s="20" t="s">
        <v>111</v>
      </c>
      <c r="D8" s="20" t="b">
        <v>0</v>
      </c>
      <c r="E8" s="20">
        <f t="shared" si="0"/>
        <v>0.16666666666666666</v>
      </c>
      <c r="F8" s="21">
        <f t="shared" si="1"/>
        <v>0</v>
      </c>
      <c r="H8" s="19"/>
      <c r="I8" s="20" t="s">
        <v>129</v>
      </c>
      <c r="J8" s="20" t="b">
        <v>0</v>
      </c>
      <c r="K8" s="20">
        <f t="shared" si="2"/>
        <v>0</v>
      </c>
      <c r="L8" s="21">
        <f t="shared" si="3"/>
        <v>0</v>
      </c>
      <c r="N8" s="28"/>
      <c r="O8" s="20" t="s">
        <v>141</v>
      </c>
      <c r="P8" s="20" t="b">
        <v>0</v>
      </c>
      <c r="Q8" s="20">
        <f t="shared" si="4"/>
        <v>0</v>
      </c>
      <c r="R8" s="29">
        <f t="shared" si="5"/>
        <v>0</v>
      </c>
      <c r="T8" s="30"/>
      <c r="U8" s="31" t="s">
        <v>186</v>
      </c>
      <c r="V8" s="31" t="b">
        <v>1</v>
      </c>
      <c r="W8" s="31">
        <f t="shared" si="8"/>
        <v>1</v>
      </c>
      <c r="X8" s="32">
        <f t="shared" si="6"/>
        <v>1</v>
      </c>
      <c r="Z8" s="13" t="s">
        <v>100</v>
      </c>
    </row>
    <row r="9" spans="2:30" x14ac:dyDescent="0.25">
      <c r="B9" s="19"/>
      <c r="C9" s="20" t="s">
        <v>112</v>
      </c>
      <c r="D9" s="20" t="b">
        <v>0</v>
      </c>
      <c r="E9" s="20">
        <f t="shared" si="0"/>
        <v>0.16666666666666666</v>
      </c>
      <c r="F9" s="21">
        <f t="shared" si="1"/>
        <v>0</v>
      </c>
      <c r="H9" s="19"/>
      <c r="I9" s="20" t="s">
        <v>130</v>
      </c>
      <c r="J9" s="20" t="b">
        <v>0</v>
      </c>
      <c r="K9" s="20">
        <f t="shared" si="2"/>
        <v>0</v>
      </c>
      <c r="L9" s="21">
        <f t="shared" si="3"/>
        <v>0</v>
      </c>
      <c r="N9" s="28"/>
      <c r="O9" s="20" t="s">
        <v>142</v>
      </c>
      <c r="P9" s="20" t="b">
        <v>0</v>
      </c>
      <c r="Q9" s="20">
        <f t="shared" si="4"/>
        <v>0</v>
      </c>
      <c r="R9" s="29">
        <f t="shared" si="5"/>
        <v>0</v>
      </c>
      <c r="Z9" s="33"/>
      <c r="AA9" s="26">
        <f>SUM(AD10:AD12)/COUNTA(AA10:AA12)</f>
        <v>1</v>
      </c>
      <c r="AB9" s="26"/>
      <c r="AC9" s="26"/>
      <c r="AD9" s="27"/>
    </row>
    <row r="10" spans="2:30" ht="15.75" thickBot="1" x14ac:dyDescent="0.3">
      <c r="B10" s="19"/>
      <c r="C10" s="20" t="s">
        <v>113</v>
      </c>
      <c r="D10" s="20" t="b">
        <v>0</v>
      </c>
      <c r="E10" s="20">
        <f t="shared" si="0"/>
        <v>0.16666666666666666</v>
      </c>
      <c r="F10" s="21">
        <f t="shared" si="1"/>
        <v>0</v>
      </c>
      <c r="H10" s="19"/>
      <c r="I10" s="20" t="s">
        <v>131</v>
      </c>
      <c r="J10" s="20" t="b">
        <v>0</v>
      </c>
      <c r="K10" s="20">
        <f t="shared" si="2"/>
        <v>0</v>
      </c>
      <c r="L10" s="21">
        <f t="shared" si="3"/>
        <v>0</v>
      </c>
      <c r="N10" s="28"/>
      <c r="O10" s="20" t="s">
        <v>143</v>
      </c>
      <c r="P10" s="20" t="b">
        <v>0</v>
      </c>
      <c r="Q10" s="20">
        <f t="shared" si="4"/>
        <v>0</v>
      </c>
      <c r="R10" s="29">
        <f t="shared" si="5"/>
        <v>0</v>
      </c>
      <c r="T10" s="13" t="s">
        <v>95</v>
      </c>
      <c r="Z10" s="28"/>
      <c r="AA10" s="20" t="s">
        <v>209</v>
      </c>
      <c r="AB10" s="20" t="b">
        <v>1</v>
      </c>
      <c r="AC10" s="20">
        <f>IF(AD10=0,SUM($AD$10:$AD$12)/COUNTA($AD$10:$AD$12),1)</f>
        <v>1</v>
      </c>
      <c r="AD10" s="29">
        <f t="shared" ref="AD10:AD12" si="10">IF(AB10,1,0)</f>
        <v>1</v>
      </c>
    </row>
    <row r="11" spans="2:30" x14ac:dyDescent="0.25">
      <c r="B11" s="19"/>
      <c r="C11" s="20" t="s">
        <v>114</v>
      </c>
      <c r="D11" s="20" t="b">
        <v>0</v>
      </c>
      <c r="E11" s="20">
        <f t="shared" si="0"/>
        <v>0.16666666666666666</v>
      </c>
      <c r="F11" s="21">
        <f t="shared" si="1"/>
        <v>0</v>
      </c>
      <c r="H11" s="19"/>
      <c r="I11" s="20" t="s">
        <v>132</v>
      </c>
      <c r="J11" s="20" t="b">
        <v>0</v>
      </c>
      <c r="K11" s="20">
        <f t="shared" si="2"/>
        <v>0</v>
      </c>
      <c r="L11" s="21">
        <f t="shared" si="3"/>
        <v>0</v>
      </c>
      <c r="N11" s="28"/>
      <c r="O11" s="20" t="s">
        <v>144</v>
      </c>
      <c r="P11" s="20" t="b">
        <v>0</v>
      </c>
      <c r="Q11" s="20">
        <f t="shared" si="4"/>
        <v>0</v>
      </c>
      <c r="R11" s="29">
        <f t="shared" si="5"/>
        <v>0</v>
      </c>
      <c r="T11" s="33"/>
      <c r="U11" s="26">
        <f>SUM(X12:X13)/COUNTA(U12:U13)</f>
        <v>1</v>
      </c>
      <c r="V11" s="26"/>
      <c r="W11" s="26"/>
      <c r="X11" s="27"/>
      <c r="Z11" s="28"/>
      <c r="AA11" s="20" t="s">
        <v>210</v>
      </c>
      <c r="AB11" s="20" t="b">
        <v>1</v>
      </c>
      <c r="AC11" s="20">
        <f t="shared" ref="AC11:AC12" si="11">IF(AD11=0,SUM($AD$10:$AD$12)/COUNTA($AD$10:$AD$12),1)</f>
        <v>1</v>
      </c>
      <c r="AD11" s="29">
        <f t="shared" si="10"/>
        <v>1</v>
      </c>
    </row>
    <row r="12" spans="2:30" ht="15.75" thickBot="1" x14ac:dyDescent="0.3">
      <c r="B12" s="19"/>
      <c r="C12" s="20" t="s">
        <v>115</v>
      </c>
      <c r="D12" s="20" t="b">
        <v>0</v>
      </c>
      <c r="E12" s="20">
        <f t="shared" si="0"/>
        <v>0.16666666666666666</v>
      </c>
      <c r="F12" s="21">
        <f t="shared" si="1"/>
        <v>0</v>
      </c>
      <c r="H12" s="19"/>
      <c r="I12" s="20" t="s">
        <v>133</v>
      </c>
      <c r="J12" s="20" t="b">
        <v>0</v>
      </c>
      <c r="K12" s="20">
        <f t="shared" si="2"/>
        <v>0</v>
      </c>
      <c r="L12" s="21">
        <f t="shared" si="3"/>
        <v>0</v>
      </c>
      <c r="N12" s="28"/>
      <c r="O12" s="20" t="s">
        <v>145</v>
      </c>
      <c r="P12" s="20" t="b">
        <v>0</v>
      </c>
      <c r="Q12" s="20">
        <f t="shared" si="4"/>
        <v>0</v>
      </c>
      <c r="R12" s="29">
        <f t="shared" si="5"/>
        <v>0</v>
      </c>
      <c r="T12" s="28"/>
      <c r="U12" s="20" t="s">
        <v>246</v>
      </c>
      <c r="V12" s="20" t="b">
        <v>1</v>
      </c>
      <c r="W12" s="20">
        <f>IF(X12=0,SUM($X$12:$X$13)/COUNTA($X$12:$X$13),1)</f>
        <v>1</v>
      </c>
      <c r="X12" s="29">
        <f t="shared" ref="X12:X13" si="12">IF(V12,1,0)</f>
        <v>1</v>
      </c>
      <c r="Z12" s="30"/>
      <c r="AA12" s="31" t="s">
        <v>211</v>
      </c>
      <c r="AB12" s="31" t="b">
        <v>1</v>
      </c>
      <c r="AC12" s="31">
        <f t="shared" si="11"/>
        <v>1</v>
      </c>
      <c r="AD12" s="32">
        <f t="shared" si="10"/>
        <v>1</v>
      </c>
    </row>
    <row r="13" spans="2:30" ht="15.75" thickBot="1" x14ac:dyDescent="0.3">
      <c r="B13" s="19"/>
      <c r="C13" s="20" t="s">
        <v>116</v>
      </c>
      <c r="D13" s="20" t="b">
        <v>0</v>
      </c>
      <c r="E13" s="20">
        <f t="shared" si="0"/>
        <v>0.16666666666666666</v>
      </c>
      <c r="F13" s="21">
        <f t="shared" si="1"/>
        <v>0</v>
      </c>
      <c r="H13" s="22"/>
      <c r="I13" s="23" t="s">
        <v>134</v>
      </c>
      <c r="J13" s="23" t="b">
        <v>0</v>
      </c>
      <c r="K13" s="23">
        <f t="shared" si="2"/>
        <v>0</v>
      </c>
      <c r="L13" s="24">
        <f t="shared" si="3"/>
        <v>0</v>
      </c>
      <c r="N13" s="28"/>
      <c r="O13" s="20" t="s">
        <v>146</v>
      </c>
      <c r="P13" s="20" t="b">
        <v>0</v>
      </c>
      <c r="Q13" s="20">
        <f t="shared" si="4"/>
        <v>0</v>
      </c>
      <c r="R13" s="29">
        <f t="shared" si="5"/>
        <v>0</v>
      </c>
      <c r="T13" s="30"/>
      <c r="U13" s="31" t="s">
        <v>247</v>
      </c>
      <c r="V13" s="31" t="b">
        <v>1</v>
      </c>
      <c r="W13" s="31">
        <f>IF(X13=0,SUM($X$12:$X$13)/COUNTA($X$12:$X$13),1)</f>
        <v>1</v>
      </c>
      <c r="X13" s="32">
        <f t="shared" si="12"/>
        <v>1</v>
      </c>
    </row>
    <row r="14" spans="2:30" ht="16.5" thickTop="1" thickBot="1" x14ac:dyDescent="0.3">
      <c r="B14" s="19"/>
      <c r="C14" s="20" t="s">
        <v>117</v>
      </c>
      <c r="D14" s="20" t="b">
        <v>0</v>
      </c>
      <c r="E14" s="20">
        <f t="shared" si="0"/>
        <v>0.16666666666666666</v>
      </c>
      <c r="F14" s="21">
        <f t="shared" si="1"/>
        <v>0</v>
      </c>
      <c r="N14" s="28"/>
      <c r="O14" s="20" t="s">
        <v>147</v>
      </c>
      <c r="P14" s="20" t="b">
        <v>0</v>
      </c>
      <c r="Q14" s="20">
        <f t="shared" si="4"/>
        <v>0</v>
      </c>
      <c r="R14" s="29">
        <f t="shared" si="5"/>
        <v>0</v>
      </c>
      <c r="Z14" s="13" t="s">
        <v>101</v>
      </c>
    </row>
    <row r="15" spans="2:30" ht="15.75" thickBot="1" x14ac:dyDescent="0.3">
      <c r="B15" s="19"/>
      <c r="C15" s="20" t="s">
        <v>118</v>
      </c>
      <c r="D15" s="20" t="b">
        <v>0</v>
      </c>
      <c r="E15" s="20">
        <f t="shared" si="0"/>
        <v>0.16666666666666666</v>
      </c>
      <c r="F15" s="21">
        <f t="shared" si="1"/>
        <v>0</v>
      </c>
      <c r="H15" s="13" t="s">
        <v>93</v>
      </c>
      <c r="N15" s="28"/>
      <c r="O15" s="20" t="s">
        <v>148</v>
      </c>
      <c r="P15" s="20" t="b">
        <v>0</v>
      </c>
      <c r="Q15" s="20">
        <f t="shared" si="4"/>
        <v>0</v>
      </c>
      <c r="R15" s="29">
        <f t="shared" si="5"/>
        <v>0</v>
      </c>
      <c r="T15" s="13" t="s">
        <v>96</v>
      </c>
      <c r="Z15" s="33"/>
      <c r="AA15" s="26">
        <f>SUM(AD16:AD20)/COUNTA(AA16:AA20)</f>
        <v>1</v>
      </c>
      <c r="AB15" s="26"/>
      <c r="AC15" s="26"/>
      <c r="AD15" s="27"/>
    </row>
    <row r="16" spans="2:30" x14ac:dyDescent="0.25">
      <c r="B16" s="19"/>
      <c r="C16" s="20" t="s">
        <v>119</v>
      </c>
      <c r="D16" s="20" t="b">
        <v>0</v>
      </c>
      <c r="E16" s="20">
        <f t="shared" si="0"/>
        <v>0.16666666666666666</v>
      </c>
      <c r="F16" s="21">
        <f t="shared" si="1"/>
        <v>0</v>
      </c>
      <c r="H16" s="35"/>
      <c r="I16" s="26">
        <f>SUM(L17:L23)/COUNTA(I17:I23)</f>
        <v>0</v>
      </c>
      <c r="J16" s="26"/>
      <c r="K16" s="26"/>
      <c r="L16" s="27"/>
      <c r="N16" s="28"/>
      <c r="O16" s="20" t="s">
        <v>149</v>
      </c>
      <c r="P16" s="20" t="b">
        <v>0</v>
      </c>
      <c r="Q16" s="20">
        <f t="shared" si="4"/>
        <v>0</v>
      </c>
      <c r="R16" s="29">
        <f t="shared" si="5"/>
        <v>0</v>
      </c>
      <c r="T16" s="33"/>
      <c r="U16" s="26">
        <f>SUM(X17:X19)/COUNTA(U17:U19)</f>
        <v>0.33333333333333331</v>
      </c>
      <c r="V16" s="26"/>
      <c r="W16" s="26"/>
      <c r="X16" s="27"/>
      <c r="Z16" s="28"/>
      <c r="AA16" s="20" t="s">
        <v>212</v>
      </c>
      <c r="AB16" s="20" t="b">
        <v>1</v>
      </c>
      <c r="AC16" s="20">
        <f>IF(AD16=0,SUM($AD$16:$AD$20)/COUNTA($AD$16:$AD$20),1)</f>
        <v>1</v>
      </c>
      <c r="AD16" s="29">
        <f t="shared" ref="AD16:AD20" si="13">IF(AB16,1,0)</f>
        <v>1</v>
      </c>
    </row>
    <row r="17" spans="2:30" x14ac:dyDescent="0.25">
      <c r="B17" s="19"/>
      <c r="C17" s="20" t="s">
        <v>120</v>
      </c>
      <c r="D17" s="20" t="b">
        <v>0</v>
      </c>
      <c r="E17" s="20">
        <f t="shared" si="0"/>
        <v>0.16666666666666666</v>
      </c>
      <c r="F17" s="21">
        <f t="shared" si="1"/>
        <v>0</v>
      </c>
      <c r="H17" s="28"/>
      <c r="I17" s="20" t="s">
        <v>171</v>
      </c>
      <c r="J17" s="20" t="b">
        <v>0</v>
      </c>
      <c r="K17" s="20">
        <f>IF(L17=0,SUM($L$17:$L$23)/COUNTA($L$17:$L$23),1)</f>
        <v>0</v>
      </c>
      <c r="L17" s="29">
        <f t="shared" ref="L17:L23" si="14">IF(J17,1,0)</f>
        <v>0</v>
      </c>
      <c r="N17" s="28"/>
      <c r="O17" s="20" t="s">
        <v>150</v>
      </c>
      <c r="P17" s="20" t="b">
        <v>0</v>
      </c>
      <c r="Q17" s="20">
        <f t="shared" si="4"/>
        <v>0</v>
      </c>
      <c r="R17" s="29">
        <f t="shared" si="5"/>
        <v>0</v>
      </c>
      <c r="T17" s="28"/>
      <c r="U17" s="20" t="s">
        <v>189</v>
      </c>
      <c r="V17" s="20" t="b">
        <v>1</v>
      </c>
      <c r="W17" s="20">
        <f>IF(X17=0,SUM($X$17:$X$19)/COUNTA($X$17:$X$19),1)</f>
        <v>1</v>
      </c>
      <c r="X17" s="29">
        <f t="shared" ref="X17:X19" si="15">IF(V17,1,0)</f>
        <v>1</v>
      </c>
      <c r="Z17" s="28"/>
      <c r="AA17" s="20" t="s">
        <v>213</v>
      </c>
      <c r="AB17" s="20" t="b">
        <v>1</v>
      </c>
      <c r="AC17" s="20">
        <f t="shared" ref="AC17:AC20" si="16">IF(AD17=0,SUM($AD$16:$AD$20)/COUNTA($AD$16:$AD$20),1)</f>
        <v>1</v>
      </c>
      <c r="AD17" s="29">
        <f t="shared" si="13"/>
        <v>1</v>
      </c>
    </row>
    <row r="18" spans="2:30" x14ac:dyDescent="0.25">
      <c r="B18" s="19"/>
      <c r="C18" s="20" t="s">
        <v>121</v>
      </c>
      <c r="D18" s="20" t="b">
        <v>0</v>
      </c>
      <c r="E18" s="20">
        <f t="shared" si="0"/>
        <v>0.16666666666666666</v>
      </c>
      <c r="F18" s="21">
        <f t="shared" si="1"/>
        <v>0</v>
      </c>
      <c r="H18" s="28"/>
      <c r="I18" s="20" t="s">
        <v>172</v>
      </c>
      <c r="J18" s="20" t="b">
        <v>0</v>
      </c>
      <c r="K18" s="20">
        <f t="shared" ref="K18:K23" si="17">IF(L18=0,SUM($L$17:$L$23)/COUNTA($L$17:$L$23),1)</f>
        <v>0</v>
      </c>
      <c r="L18" s="29">
        <f t="shared" si="14"/>
        <v>0</v>
      </c>
      <c r="N18" s="28"/>
      <c r="O18" s="20" t="s">
        <v>151</v>
      </c>
      <c r="P18" s="20" t="b">
        <v>0</v>
      </c>
      <c r="Q18" s="20">
        <f t="shared" si="4"/>
        <v>0</v>
      </c>
      <c r="R18" s="29">
        <f t="shared" si="5"/>
        <v>0</v>
      </c>
      <c r="T18" s="28"/>
      <c r="U18" s="20" t="s">
        <v>190</v>
      </c>
      <c r="V18" s="20" t="b">
        <v>0</v>
      </c>
      <c r="W18" s="20">
        <f t="shared" ref="W18:W19" si="18">IF(X18=0,SUM($X$17:$X$19)/COUNTA($X$17:$X$19),1)</f>
        <v>0.33333333333333331</v>
      </c>
      <c r="X18" s="29">
        <f t="shared" si="15"/>
        <v>0</v>
      </c>
      <c r="Z18" s="28"/>
      <c r="AA18" s="20" t="s">
        <v>214</v>
      </c>
      <c r="AB18" s="20" t="b">
        <v>1</v>
      </c>
      <c r="AC18" s="20">
        <f t="shared" si="16"/>
        <v>1</v>
      </c>
      <c r="AD18" s="29">
        <f t="shared" si="13"/>
        <v>1</v>
      </c>
    </row>
    <row r="19" spans="2:30" ht="15.75" thickBot="1" x14ac:dyDescent="0.3">
      <c r="B19" s="22"/>
      <c r="C19" s="23" t="s">
        <v>122</v>
      </c>
      <c r="D19" s="23" t="b">
        <v>0</v>
      </c>
      <c r="E19" s="23">
        <f t="shared" si="0"/>
        <v>0.16666666666666666</v>
      </c>
      <c r="F19" s="24">
        <f t="shared" si="1"/>
        <v>0</v>
      </c>
      <c r="H19" s="28"/>
      <c r="I19" s="20" t="s">
        <v>173</v>
      </c>
      <c r="J19" s="20" t="b">
        <v>0</v>
      </c>
      <c r="K19" s="20">
        <f t="shared" si="17"/>
        <v>0</v>
      </c>
      <c r="L19" s="29">
        <f t="shared" si="14"/>
        <v>0</v>
      </c>
      <c r="N19" s="28"/>
      <c r="O19" s="20" t="s">
        <v>152</v>
      </c>
      <c r="P19" s="20" t="b">
        <v>0</v>
      </c>
      <c r="Q19" s="20">
        <f t="shared" si="4"/>
        <v>0</v>
      </c>
      <c r="R19" s="29">
        <f t="shared" si="5"/>
        <v>0</v>
      </c>
      <c r="T19" s="30"/>
      <c r="U19" s="31" t="s">
        <v>191</v>
      </c>
      <c r="V19" s="31" t="b">
        <v>0</v>
      </c>
      <c r="W19" s="31">
        <f t="shared" si="18"/>
        <v>0.33333333333333331</v>
      </c>
      <c r="X19" s="32">
        <f t="shared" si="15"/>
        <v>0</v>
      </c>
      <c r="Z19" s="28"/>
      <c r="AA19" s="20" t="s">
        <v>215</v>
      </c>
      <c r="AB19" s="20" t="b">
        <v>1</v>
      </c>
      <c r="AC19" s="20">
        <f t="shared" si="16"/>
        <v>1</v>
      </c>
      <c r="AD19" s="29">
        <f t="shared" si="13"/>
        <v>1</v>
      </c>
    </row>
    <row r="20" spans="2:30" ht="16.5" thickTop="1" thickBot="1" x14ac:dyDescent="0.3">
      <c r="B20" s="36" t="s">
        <v>82</v>
      </c>
      <c r="H20" s="28"/>
      <c r="I20" s="20" t="s">
        <v>174</v>
      </c>
      <c r="J20" s="20" t="b">
        <v>0</v>
      </c>
      <c r="K20" s="20">
        <f t="shared" si="17"/>
        <v>0</v>
      </c>
      <c r="L20" s="29">
        <f t="shared" si="14"/>
        <v>0</v>
      </c>
      <c r="N20" s="28"/>
      <c r="O20" s="20" t="s">
        <v>153</v>
      </c>
      <c r="P20" s="20" t="b">
        <v>0</v>
      </c>
      <c r="Q20" s="20">
        <f t="shared" si="4"/>
        <v>0</v>
      </c>
      <c r="R20" s="29">
        <f t="shared" si="5"/>
        <v>0</v>
      </c>
      <c r="Z20" s="30"/>
      <c r="AA20" s="31" t="s">
        <v>216</v>
      </c>
      <c r="AB20" s="31" t="b">
        <v>1</v>
      </c>
      <c r="AC20" s="31">
        <f t="shared" si="16"/>
        <v>1</v>
      </c>
      <c r="AD20" s="32">
        <f t="shared" si="13"/>
        <v>1</v>
      </c>
    </row>
    <row r="21" spans="2:30" ht="15.75" thickBot="1" x14ac:dyDescent="0.3">
      <c r="B21" s="35"/>
      <c r="C21" s="26">
        <f>SUM(F22:F27)/COUNTA(C22:C27)</f>
        <v>0</v>
      </c>
      <c r="D21" s="26"/>
      <c r="E21" s="26"/>
      <c r="F21" s="27"/>
      <c r="H21" s="28"/>
      <c r="I21" s="20" t="s">
        <v>175</v>
      </c>
      <c r="J21" s="20" t="b">
        <v>0</v>
      </c>
      <c r="K21" s="20">
        <f t="shared" si="17"/>
        <v>0</v>
      </c>
      <c r="L21" s="29">
        <f t="shared" si="14"/>
        <v>0</v>
      </c>
      <c r="N21" s="28"/>
      <c r="O21" s="20" t="s">
        <v>154</v>
      </c>
      <c r="P21" s="20" t="b">
        <v>0</v>
      </c>
      <c r="Q21" s="20">
        <f t="shared" si="4"/>
        <v>0</v>
      </c>
      <c r="R21" s="29">
        <f t="shared" si="5"/>
        <v>0</v>
      </c>
      <c r="T21" s="13" t="s">
        <v>97</v>
      </c>
    </row>
    <row r="22" spans="2:30" ht="15.75" thickBot="1" x14ac:dyDescent="0.3">
      <c r="B22" s="28"/>
      <c r="C22" s="20" t="s">
        <v>162</v>
      </c>
      <c r="D22" s="20" t="b">
        <v>0</v>
      </c>
      <c r="E22" s="20">
        <f>IF(F22=0,SUM($F$22:$F$27)/COUNTA($F$22:$F$27),1)</f>
        <v>0</v>
      </c>
      <c r="F22" s="29">
        <f t="shared" ref="F22:F27" si="19">IF(D22,1,0)</f>
        <v>0</v>
      </c>
      <c r="H22" s="28"/>
      <c r="I22" s="20" t="s">
        <v>176</v>
      </c>
      <c r="J22" s="20" t="b">
        <v>0</v>
      </c>
      <c r="K22" s="20">
        <f t="shared" si="17"/>
        <v>0</v>
      </c>
      <c r="L22" s="29">
        <f t="shared" si="14"/>
        <v>0</v>
      </c>
      <c r="N22" s="28"/>
      <c r="O22" s="20" t="s">
        <v>155</v>
      </c>
      <c r="P22" s="20" t="b">
        <v>0</v>
      </c>
      <c r="Q22" s="20">
        <f t="shared" si="4"/>
        <v>0</v>
      </c>
      <c r="R22" s="29">
        <f t="shared" si="5"/>
        <v>0</v>
      </c>
      <c r="T22" s="35"/>
      <c r="U22" s="26">
        <f>SUM(X23:X29)/COUNTA(U23:U29)</f>
        <v>0.14285714285714285</v>
      </c>
      <c r="V22" s="26"/>
      <c r="W22" s="26"/>
      <c r="X22" s="27"/>
      <c r="Z22" s="13" t="s">
        <v>102</v>
      </c>
    </row>
    <row r="23" spans="2:30" ht="15.75" thickBot="1" x14ac:dyDescent="0.3">
      <c r="B23" s="28"/>
      <c r="C23" s="20" t="s">
        <v>163</v>
      </c>
      <c r="D23" s="20" t="b">
        <v>0</v>
      </c>
      <c r="E23" s="20">
        <f t="shared" ref="E23:E27" si="20">IF(F23=0,SUM($F$22:$F$27)/COUNTA($F$22:$F$27),1)</f>
        <v>0</v>
      </c>
      <c r="F23" s="29">
        <f t="shared" si="19"/>
        <v>0</v>
      </c>
      <c r="H23" s="30"/>
      <c r="I23" s="31" t="s">
        <v>177</v>
      </c>
      <c r="J23" s="31" t="b">
        <v>0</v>
      </c>
      <c r="K23" s="31">
        <f t="shared" si="17"/>
        <v>0</v>
      </c>
      <c r="L23" s="32">
        <f t="shared" si="14"/>
        <v>0</v>
      </c>
      <c r="N23" s="28"/>
      <c r="O23" s="20" t="s">
        <v>156</v>
      </c>
      <c r="P23" s="20" t="b">
        <v>0</v>
      </c>
      <c r="Q23" s="20">
        <f t="shared" si="4"/>
        <v>0</v>
      </c>
      <c r="R23" s="29">
        <f t="shared" si="5"/>
        <v>0</v>
      </c>
      <c r="T23" s="28"/>
      <c r="U23" s="20" t="s">
        <v>192</v>
      </c>
      <c r="V23" s="20" t="b">
        <v>1</v>
      </c>
      <c r="W23" s="20">
        <f>IF(X23=0,SUM($X$23:$X$29)/COUNTA($X$23:$X$29),1)</f>
        <v>1</v>
      </c>
      <c r="X23" s="29">
        <f t="shared" ref="X23:X29" si="21">IF(V23,1,0)</f>
        <v>1</v>
      </c>
      <c r="Z23" s="33"/>
      <c r="AA23" s="26">
        <f>SUM(AD24:AD26)/COUNTA(AA24:AA26)</f>
        <v>0</v>
      </c>
      <c r="AB23" s="26"/>
      <c r="AC23" s="26"/>
      <c r="AD23" s="27"/>
    </row>
    <row r="24" spans="2:30" x14ac:dyDescent="0.25">
      <c r="B24" s="28"/>
      <c r="C24" s="20" t="s">
        <v>164</v>
      </c>
      <c r="D24" s="20" t="b">
        <v>0</v>
      </c>
      <c r="E24" s="20">
        <f t="shared" si="20"/>
        <v>0</v>
      </c>
      <c r="F24" s="29">
        <f t="shared" si="19"/>
        <v>0</v>
      </c>
      <c r="N24" s="28"/>
      <c r="O24" s="20" t="s">
        <v>157</v>
      </c>
      <c r="P24" s="20" t="b">
        <v>0</v>
      </c>
      <c r="Q24" s="20">
        <f t="shared" si="4"/>
        <v>0</v>
      </c>
      <c r="R24" s="29">
        <f t="shared" si="5"/>
        <v>0</v>
      </c>
      <c r="T24" s="28"/>
      <c r="U24" s="20" t="s">
        <v>193</v>
      </c>
      <c r="V24" s="20" t="b">
        <v>0</v>
      </c>
      <c r="W24" s="20">
        <f t="shared" ref="W24:W29" si="22">IF(X24=0,SUM($X$23:$X$29)/COUNTA($X$23:$X$29),1)</f>
        <v>0.14285714285714285</v>
      </c>
      <c r="X24" s="29">
        <f t="shared" si="21"/>
        <v>0</v>
      </c>
      <c r="Z24" s="28"/>
      <c r="AA24" s="20" t="s">
        <v>217</v>
      </c>
      <c r="AB24" s="20" t="b">
        <v>0</v>
      </c>
      <c r="AC24" s="20">
        <f>IF(AD24=0,SUM($AD$24:$AD$26)/COUNTA($AD$24:$AD$26),1)</f>
        <v>0</v>
      </c>
      <c r="AD24" s="29">
        <f t="shared" ref="AD24:AD26" si="23">IF(AB24,1,0)</f>
        <v>0</v>
      </c>
    </row>
    <row r="25" spans="2:30" ht="15.75" thickBot="1" x14ac:dyDescent="0.3">
      <c r="B25" s="28"/>
      <c r="C25" s="20" t="s">
        <v>165</v>
      </c>
      <c r="D25" s="20" t="b">
        <v>0</v>
      </c>
      <c r="E25" s="20">
        <f t="shared" si="20"/>
        <v>0</v>
      </c>
      <c r="F25" s="29">
        <f t="shared" si="19"/>
        <v>0</v>
      </c>
      <c r="H25" s="13" t="s">
        <v>94</v>
      </c>
      <c r="N25" s="28"/>
      <c r="O25" s="20" t="s">
        <v>158</v>
      </c>
      <c r="P25" s="20" t="b">
        <v>0</v>
      </c>
      <c r="Q25" s="20">
        <f t="shared" si="4"/>
        <v>0</v>
      </c>
      <c r="R25" s="29">
        <f t="shared" si="5"/>
        <v>0</v>
      </c>
      <c r="T25" s="28"/>
      <c r="U25" s="20" t="s">
        <v>194</v>
      </c>
      <c r="V25" s="20" t="b">
        <v>0</v>
      </c>
      <c r="W25" s="20">
        <f t="shared" si="22"/>
        <v>0.14285714285714285</v>
      </c>
      <c r="X25" s="29">
        <f t="shared" si="21"/>
        <v>0</v>
      </c>
      <c r="Z25" s="28"/>
      <c r="AA25" s="20" t="s">
        <v>218</v>
      </c>
      <c r="AB25" s="20" t="b">
        <v>0</v>
      </c>
      <c r="AC25" s="20">
        <f t="shared" ref="AC25:AC26" si="24">IF(AD25=0,SUM($AD$24:$AD$26)/COUNTA($AD$24:$AD$26),1)</f>
        <v>0</v>
      </c>
      <c r="AD25" s="29">
        <f t="shared" si="23"/>
        <v>0</v>
      </c>
    </row>
    <row r="26" spans="2:30" ht="15.75" thickBot="1" x14ac:dyDescent="0.3">
      <c r="B26" s="28"/>
      <c r="C26" s="20" t="s">
        <v>166</v>
      </c>
      <c r="D26" s="20" t="b">
        <v>0</v>
      </c>
      <c r="E26" s="20">
        <f t="shared" si="20"/>
        <v>0</v>
      </c>
      <c r="F26" s="29">
        <f t="shared" si="19"/>
        <v>0</v>
      </c>
      <c r="H26" s="35"/>
      <c r="I26" s="26">
        <f>SUM(L27:L29)/COUNTA(I27:I29)</f>
        <v>0</v>
      </c>
      <c r="J26" s="26"/>
      <c r="K26" s="26"/>
      <c r="L26" s="27"/>
      <c r="N26" s="28"/>
      <c r="O26" s="20" t="s">
        <v>154</v>
      </c>
      <c r="P26" s="20" t="b">
        <v>0</v>
      </c>
      <c r="Q26" s="20">
        <f t="shared" si="4"/>
        <v>0</v>
      </c>
      <c r="R26" s="29">
        <f t="shared" si="5"/>
        <v>0</v>
      </c>
      <c r="T26" s="28"/>
      <c r="U26" s="20" t="s">
        <v>195</v>
      </c>
      <c r="V26" s="20" t="b">
        <v>0</v>
      </c>
      <c r="W26" s="20">
        <f t="shared" si="22"/>
        <v>0.14285714285714285</v>
      </c>
      <c r="X26" s="29">
        <f t="shared" si="21"/>
        <v>0</v>
      </c>
      <c r="Z26" s="30"/>
      <c r="AA26" s="31" t="s">
        <v>219</v>
      </c>
      <c r="AB26" s="31" t="b">
        <v>0</v>
      </c>
      <c r="AC26" s="31">
        <f t="shared" si="24"/>
        <v>0</v>
      </c>
      <c r="AD26" s="32">
        <f t="shared" si="23"/>
        <v>0</v>
      </c>
    </row>
    <row r="27" spans="2:30" ht="15.75" thickBot="1" x14ac:dyDescent="0.3">
      <c r="B27" s="30"/>
      <c r="C27" s="31" t="s">
        <v>167</v>
      </c>
      <c r="D27" s="31" t="b">
        <v>0</v>
      </c>
      <c r="E27" s="31">
        <f t="shared" si="20"/>
        <v>0</v>
      </c>
      <c r="F27" s="32">
        <f t="shared" si="19"/>
        <v>0</v>
      </c>
      <c r="H27" s="28"/>
      <c r="I27" s="20" t="s">
        <v>178</v>
      </c>
      <c r="J27" s="20" t="b">
        <v>0</v>
      </c>
      <c r="K27" s="20">
        <f>IF(L27=0,SUM($L$27:$L$29)/COUNTA($L$27:$L$29),1)</f>
        <v>0</v>
      </c>
      <c r="L27" s="29">
        <f t="shared" ref="L27:L29" si="25">IF(J27,1,0)</f>
        <v>0</v>
      </c>
      <c r="N27" s="28"/>
      <c r="O27" s="20" t="s">
        <v>155</v>
      </c>
      <c r="P27" s="20" t="b">
        <v>0</v>
      </c>
      <c r="Q27" s="20">
        <f t="shared" si="4"/>
        <v>0</v>
      </c>
      <c r="R27" s="29">
        <f t="shared" si="5"/>
        <v>0</v>
      </c>
      <c r="T27" s="28"/>
      <c r="U27" s="20" t="s">
        <v>196</v>
      </c>
      <c r="V27" s="20" t="b">
        <v>0</v>
      </c>
      <c r="W27" s="20">
        <f t="shared" si="22"/>
        <v>0.14285714285714285</v>
      </c>
      <c r="X27" s="29">
        <f t="shared" si="21"/>
        <v>0</v>
      </c>
    </row>
    <row r="28" spans="2:30" ht="15.75" thickBot="1" x14ac:dyDescent="0.3">
      <c r="B28" s="34" t="s">
        <v>92</v>
      </c>
      <c r="H28" s="28"/>
      <c r="I28" s="20" t="s">
        <v>179</v>
      </c>
      <c r="J28" s="20" t="b">
        <v>0</v>
      </c>
      <c r="K28" s="20">
        <f t="shared" ref="K28:K29" si="26">IF(L28=0,SUM($L$27:$L$29)/COUNTA($L$27:$L$29),1)</f>
        <v>0</v>
      </c>
      <c r="L28" s="29">
        <f t="shared" si="25"/>
        <v>0</v>
      </c>
      <c r="N28" s="28"/>
      <c r="O28" s="20" t="s">
        <v>156</v>
      </c>
      <c r="P28" s="20" t="b">
        <v>0</v>
      </c>
      <c r="Q28" s="20">
        <f t="shared" si="4"/>
        <v>0</v>
      </c>
      <c r="R28" s="29">
        <f t="shared" si="5"/>
        <v>0</v>
      </c>
      <c r="T28" s="28"/>
      <c r="U28" s="20" t="s">
        <v>197</v>
      </c>
      <c r="V28" s="20" t="b">
        <v>0</v>
      </c>
      <c r="W28" s="20">
        <f t="shared" si="22"/>
        <v>0.14285714285714285</v>
      </c>
      <c r="X28" s="29">
        <f t="shared" si="21"/>
        <v>0</v>
      </c>
      <c r="Z28" s="13" t="s">
        <v>103</v>
      </c>
    </row>
    <row r="29" spans="2:30" ht="15.75" thickBot="1" x14ac:dyDescent="0.3">
      <c r="B29" s="33"/>
      <c r="C29" s="26">
        <f>SUM(F30:F32)/COUNTA(C30:C32)</f>
        <v>0</v>
      </c>
      <c r="D29" s="26"/>
      <c r="E29" s="26"/>
      <c r="F29" s="27"/>
      <c r="H29" s="30"/>
      <c r="I29" s="31" t="s">
        <v>180</v>
      </c>
      <c r="J29" s="31" t="b">
        <v>0</v>
      </c>
      <c r="K29" s="31">
        <f t="shared" si="26"/>
        <v>0</v>
      </c>
      <c r="L29" s="32">
        <f t="shared" si="25"/>
        <v>0</v>
      </c>
      <c r="N29" s="28"/>
      <c r="O29" s="20" t="s">
        <v>157</v>
      </c>
      <c r="P29" s="20" t="b">
        <v>0</v>
      </c>
      <c r="Q29" s="20">
        <f t="shared" si="4"/>
        <v>0</v>
      </c>
      <c r="R29" s="29">
        <f t="shared" si="5"/>
        <v>0</v>
      </c>
      <c r="T29" s="30"/>
      <c r="U29" s="31" t="s">
        <v>198</v>
      </c>
      <c r="V29" s="31" t="b">
        <v>0</v>
      </c>
      <c r="W29" s="31">
        <f t="shared" si="22"/>
        <v>0.14285714285714285</v>
      </c>
      <c r="X29" s="32">
        <f t="shared" si="21"/>
        <v>0</v>
      </c>
      <c r="Z29" s="33"/>
      <c r="AA29" s="26">
        <f>SUM(AD30:AD33)/COUNTA(AA30:AA33)</f>
        <v>1</v>
      </c>
      <c r="AB29" s="26"/>
      <c r="AC29" s="26"/>
      <c r="AD29" s="27"/>
    </row>
    <row r="30" spans="2:30" x14ac:dyDescent="0.25">
      <c r="B30" s="28"/>
      <c r="C30" s="20" t="s">
        <v>168</v>
      </c>
      <c r="D30" s="20" t="b">
        <v>0</v>
      </c>
      <c r="E30" s="20">
        <f>IF(F30=0,SUM($F$30:$F$32)/COUNTA($F$30:$F$32),1)</f>
        <v>0</v>
      </c>
      <c r="F30" s="29">
        <f t="shared" ref="F30:F32" si="27">IF(D30,1,0)</f>
        <v>0</v>
      </c>
      <c r="N30" s="28"/>
      <c r="O30" s="20" t="s">
        <v>158</v>
      </c>
      <c r="P30" s="20" t="b">
        <v>0</v>
      </c>
      <c r="Q30" s="20">
        <f t="shared" si="4"/>
        <v>0</v>
      </c>
      <c r="R30" s="29">
        <f t="shared" si="5"/>
        <v>0</v>
      </c>
      <c r="Z30" s="28"/>
      <c r="AA30" s="20" t="s">
        <v>220</v>
      </c>
      <c r="AB30" s="20" t="b">
        <v>1</v>
      </c>
      <c r="AC30" s="20">
        <f>IF(AD30=0,SUM($AD$30:$AD$33)/COUNTA($AD$30:$AD$33),1)</f>
        <v>1</v>
      </c>
      <c r="AD30" s="29">
        <f t="shared" ref="AD30:AD33" si="28">IF(AB30,1,0)</f>
        <v>1</v>
      </c>
    </row>
    <row r="31" spans="2:30" ht="15.75" thickBot="1" x14ac:dyDescent="0.3">
      <c r="B31" s="28"/>
      <c r="C31" s="20" t="s">
        <v>169</v>
      </c>
      <c r="D31" s="20" t="b">
        <v>0</v>
      </c>
      <c r="E31" s="20">
        <f t="shared" ref="E31:E32" si="29">IF(F31=0,SUM($F$22:$F$27)/COUNTA($F$22:$F$27),1)</f>
        <v>0</v>
      </c>
      <c r="F31" s="29">
        <f t="shared" si="27"/>
        <v>0</v>
      </c>
      <c r="N31" s="28"/>
      <c r="O31" s="20" t="s">
        <v>159</v>
      </c>
      <c r="P31" s="20" t="b">
        <v>0</v>
      </c>
      <c r="Q31" s="20">
        <f t="shared" si="4"/>
        <v>0</v>
      </c>
      <c r="R31" s="29">
        <f t="shared" si="5"/>
        <v>0</v>
      </c>
      <c r="T31" s="13" t="s">
        <v>98</v>
      </c>
      <c r="Z31" s="28"/>
      <c r="AA31" s="20" t="s">
        <v>221</v>
      </c>
      <c r="AB31" s="20" t="b">
        <v>1</v>
      </c>
      <c r="AC31" s="20">
        <f t="shared" ref="AC31:AC33" si="30">IF(AD31=0,SUM($AD$30:$AD$33)/COUNTA($AD$30:$AD$33),1)</f>
        <v>1</v>
      </c>
      <c r="AD31" s="29">
        <f t="shared" si="28"/>
        <v>1</v>
      </c>
    </row>
    <row r="32" spans="2:30" ht="15.75" thickBot="1" x14ac:dyDescent="0.3">
      <c r="B32" s="30"/>
      <c r="C32" s="31" t="s">
        <v>170</v>
      </c>
      <c r="D32" s="31" t="b">
        <v>0</v>
      </c>
      <c r="E32" s="31">
        <f t="shared" si="29"/>
        <v>0</v>
      </c>
      <c r="F32" s="32">
        <f t="shared" si="27"/>
        <v>0</v>
      </c>
      <c r="N32" s="28"/>
      <c r="O32" s="20" t="s">
        <v>160</v>
      </c>
      <c r="P32" s="20" t="b">
        <v>0</v>
      </c>
      <c r="Q32" s="20">
        <f t="shared" si="4"/>
        <v>0</v>
      </c>
      <c r="R32" s="29">
        <f t="shared" si="5"/>
        <v>0</v>
      </c>
      <c r="T32" s="35"/>
      <c r="U32" s="26">
        <f>SUM(X33:X39)/COUNTA(U33:U39)</f>
        <v>1</v>
      </c>
      <c r="V32" s="26"/>
      <c r="W32" s="26"/>
      <c r="X32" s="27"/>
      <c r="Z32" s="28"/>
      <c r="AA32" s="20" t="s">
        <v>222</v>
      </c>
      <c r="AB32" s="20" t="b">
        <v>1</v>
      </c>
      <c r="AC32" s="20">
        <f t="shared" si="30"/>
        <v>1</v>
      </c>
      <c r="AD32" s="29">
        <f t="shared" si="28"/>
        <v>1</v>
      </c>
    </row>
    <row r="33" spans="14:30" ht="15.75" thickBot="1" x14ac:dyDescent="0.3">
      <c r="N33" s="30"/>
      <c r="O33" s="31" t="s">
        <v>161</v>
      </c>
      <c r="P33" s="31" t="b">
        <v>0</v>
      </c>
      <c r="Q33" s="31">
        <f t="shared" si="4"/>
        <v>0</v>
      </c>
      <c r="R33" s="32">
        <f t="shared" si="5"/>
        <v>0</v>
      </c>
      <c r="T33" s="28"/>
      <c r="U33" s="20" t="s">
        <v>199</v>
      </c>
      <c r="V33" s="20" t="b">
        <v>1</v>
      </c>
      <c r="W33" s="20">
        <f>IF(X33=0,SUM($X$33:$X$39)/COUNTA($X$33:$X$39),1)</f>
        <v>1</v>
      </c>
      <c r="X33" s="29">
        <f t="shared" ref="X33:X39" si="31">IF(V33,1,0)</f>
        <v>1</v>
      </c>
      <c r="Z33" s="30"/>
      <c r="AA33" s="38" t="s">
        <v>223</v>
      </c>
      <c r="AB33" s="31" t="b">
        <v>1</v>
      </c>
      <c r="AC33" s="31">
        <f t="shared" si="30"/>
        <v>1</v>
      </c>
      <c r="AD33" s="32">
        <f t="shared" si="28"/>
        <v>1</v>
      </c>
    </row>
    <row r="34" spans="14:30" x14ac:dyDescent="0.25">
      <c r="T34" s="28"/>
      <c r="U34" s="20" t="s">
        <v>200</v>
      </c>
      <c r="V34" s="20" t="b">
        <v>1</v>
      </c>
      <c r="W34" s="20">
        <f t="shared" ref="W34:W39" si="32">IF(X34=0,SUM($X$33:$X$39)/COUNTA($X$33:$X$39),1)</f>
        <v>1</v>
      </c>
      <c r="X34" s="29">
        <f t="shared" si="31"/>
        <v>1</v>
      </c>
    </row>
    <row r="35" spans="14:30" ht="15.75" thickBot="1" x14ac:dyDescent="0.3">
      <c r="T35" s="28"/>
      <c r="U35" s="20" t="s">
        <v>201</v>
      </c>
      <c r="V35" s="20" t="b">
        <v>1</v>
      </c>
      <c r="W35" s="20">
        <f t="shared" si="32"/>
        <v>1</v>
      </c>
      <c r="X35" s="29">
        <f t="shared" si="31"/>
        <v>1</v>
      </c>
      <c r="Z35" s="13" t="s">
        <v>78</v>
      </c>
    </row>
    <row r="36" spans="14:30" x14ac:dyDescent="0.25">
      <c r="T36" s="28"/>
      <c r="U36" s="20" t="s">
        <v>202</v>
      </c>
      <c r="V36" s="20" t="b">
        <v>1</v>
      </c>
      <c r="W36" s="20">
        <f t="shared" si="32"/>
        <v>1</v>
      </c>
      <c r="X36" s="29">
        <f t="shared" si="31"/>
        <v>1</v>
      </c>
      <c r="Z36" s="33"/>
      <c r="AA36" s="26">
        <f>SUM(AD37:AD38)/COUNTA(AA37:AA38)</f>
        <v>1</v>
      </c>
      <c r="AB36" s="26"/>
      <c r="AC36" s="26"/>
      <c r="AD36" s="27"/>
    </row>
    <row r="37" spans="14:30" x14ac:dyDescent="0.25">
      <c r="T37" s="28"/>
      <c r="U37" s="20" t="s">
        <v>203</v>
      </c>
      <c r="V37" s="20" t="b">
        <v>1</v>
      </c>
      <c r="W37" s="20">
        <f t="shared" si="32"/>
        <v>1</v>
      </c>
      <c r="X37" s="29">
        <f t="shared" si="31"/>
        <v>1</v>
      </c>
      <c r="Z37" s="28"/>
      <c r="AA37" s="20" t="s">
        <v>224</v>
      </c>
      <c r="AB37" s="20" t="b">
        <v>1</v>
      </c>
      <c r="AC37" s="20">
        <f>IF(AD37=0,SUM($AD$37:$AD$38)/COUNTA($AD$37:$AD$38),1)</f>
        <v>1</v>
      </c>
      <c r="AD37" s="29">
        <f t="shared" ref="AD37:AD38" si="33">IF(AB37,1,0)</f>
        <v>1</v>
      </c>
    </row>
    <row r="38" spans="14:30" ht="15.75" thickBot="1" x14ac:dyDescent="0.3">
      <c r="T38" s="28"/>
      <c r="U38" s="20" t="s">
        <v>204</v>
      </c>
      <c r="V38" s="20" t="b">
        <v>1</v>
      </c>
      <c r="W38" s="20">
        <f t="shared" si="32"/>
        <v>1</v>
      </c>
      <c r="X38" s="29">
        <f t="shared" si="31"/>
        <v>1</v>
      </c>
      <c r="Z38" s="30"/>
      <c r="AA38" s="31" t="s">
        <v>225</v>
      </c>
      <c r="AB38" s="31" t="b">
        <v>1</v>
      </c>
      <c r="AC38" s="31">
        <f>IF(AD38=0,SUM($AD$37:$AD$38)/COUNTA($AD$37:$AD$38),1)</f>
        <v>1</v>
      </c>
      <c r="AD38" s="32">
        <f t="shared" si="33"/>
        <v>1</v>
      </c>
    </row>
    <row r="39" spans="14:30" ht="15.75" thickBot="1" x14ac:dyDescent="0.3">
      <c r="T39" s="30"/>
      <c r="U39" s="31" t="s">
        <v>205</v>
      </c>
      <c r="V39" s="31" t="b">
        <v>1</v>
      </c>
      <c r="W39" s="31">
        <f t="shared" si="32"/>
        <v>1</v>
      </c>
      <c r="X39" s="32">
        <f t="shared" si="31"/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0</xdr:rowOff>
                  </from>
                  <to>
                    <xdr:col>2</xdr:col>
                    <xdr:colOff>66675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5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2</xdr:col>
                    <xdr:colOff>66675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6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2</xdr:col>
                    <xdr:colOff>66675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7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2</xdr:col>
                    <xdr:colOff>66675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8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2</xdr:col>
                    <xdr:colOff>76200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9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9525</xdr:rowOff>
                  </from>
                  <to>
                    <xdr:col>2</xdr:col>
                    <xdr:colOff>76200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0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76200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1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9525</xdr:rowOff>
                  </from>
                  <to>
                    <xdr:col>2</xdr:col>
                    <xdr:colOff>76200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2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2</xdr:col>
                    <xdr:colOff>66675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3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9525</xdr:rowOff>
                  </from>
                  <to>
                    <xdr:col>2</xdr:col>
                    <xdr:colOff>66675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4" name="Check Box 16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66675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5" name="Check Box 17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9525</xdr:rowOff>
                  </from>
                  <to>
                    <xdr:col>2</xdr:col>
                    <xdr:colOff>66675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6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2</xdr:col>
                    <xdr:colOff>76200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7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2</xdr:col>
                    <xdr:colOff>76200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8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9525</xdr:rowOff>
                  </from>
                  <to>
                    <xdr:col>2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9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2</xdr:col>
                    <xdr:colOff>76200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0" name="Check Box 22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9525</xdr:rowOff>
                  </from>
                  <to>
                    <xdr:col>2</xdr:col>
                    <xdr:colOff>66675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1" name="Check Box 23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9525</xdr:rowOff>
                  </from>
                  <to>
                    <xdr:col>2</xdr:col>
                    <xdr:colOff>66675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2" name="Check Box 24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1</xdr:row>
                    <xdr:rowOff>9525</xdr:rowOff>
                  </from>
                  <to>
                    <xdr:col>8</xdr:col>
                    <xdr:colOff>314325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3" name="Check Box 25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2</xdr:row>
                    <xdr:rowOff>9525</xdr:rowOff>
                  </from>
                  <to>
                    <xdr:col>8</xdr:col>
                    <xdr:colOff>323850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4" name="Check Box 26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8</xdr:col>
                    <xdr:colOff>323850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25" name="Check Box 28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314325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26" name="Check Box 29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314325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27" name="Check Box 30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6</xdr:row>
                    <xdr:rowOff>9525</xdr:rowOff>
                  </from>
                  <to>
                    <xdr:col>8</xdr:col>
                    <xdr:colOff>323850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28" name="Check Box 31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7</xdr:row>
                    <xdr:rowOff>9525</xdr:rowOff>
                  </from>
                  <to>
                    <xdr:col>8</xdr:col>
                    <xdr:colOff>323850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29" name="Check Box 32">
              <controlPr defaultSize="0" autoFill="0" autoLine="0" autoPict="0" altText="_x000a_">
                <anchor moveWithCells="1">
                  <from>
                    <xdr:col>6</xdr:col>
                    <xdr:colOff>609600</xdr:colOff>
                    <xdr:row>7</xdr:row>
                    <xdr:rowOff>190500</xdr:rowOff>
                  </from>
                  <to>
                    <xdr:col>8</xdr:col>
                    <xdr:colOff>314325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0" name="Check Box 33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8</xdr:row>
                    <xdr:rowOff>180975</xdr:rowOff>
                  </from>
                  <to>
                    <xdr:col>8</xdr:col>
                    <xdr:colOff>314325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1" name="Check Box 34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10</xdr:row>
                    <xdr:rowOff>9525</xdr:rowOff>
                  </from>
                  <to>
                    <xdr:col>8</xdr:col>
                    <xdr:colOff>314325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2" name="Check Box 35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11</xdr:row>
                    <xdr:rowOff>9525</xdr:rowOff>
                  </from>
                  <to>
                    <xdr:col>8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3" name="Check Box 36">
              <controlPr defaultSize="0" autoFill="0" autoLine="0" autoPict="0" altText="_x000a_">
                <anchor moveWithCells="1">
                  <from>
                    <xdr:col>6</xdr:col>
                    <xdr:colOff>609600</xdr:colOff>
                    <xdr:row>11</xdr:row>
                    <xdr:rowOff>180975</xdr:rowOff>
                  </from>
                  <to>
                    <xdr:col>8</xdr:col>
                    <xdr:colOff>314325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34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13</xdr:col>
                    <xdr:colOff>276225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35" name="Check Box 39">
              <controlPr defaultSize="0" autoFill="0" autoLine="0" autoPict="0">
                <anchor moveWithCells="1">
                  <from>
                    <xdr:col>12</xdr:col>
                    <xdr:colOff>180975</xdr:colOff>
                    <xdr:row>2</xdr:row>
                    <xdr:rowOff>0</xdr:rowOff>
                  </from>
                  <to>
                    <xdr:col>13</xdr:col>
                    <xdr:colOff>276225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36" name="Check Box 40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276225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37" name="Check Box 41">
              <controlPr defaultSize="0" autoFill="0" autoLine="0" autoPict="0">
                <anchor moveWithCells="1">
                  <from>
                    <xdr:col>13</xdr:col>
                    <xdr:colOff>9525</xdr:colOff>
                    <xdr:row>3</xdr:row>
                    <xdr:rowOff>190500</xdr:rowOff>
                  </from>
                  <to>
                    <xdr:col>14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38" name="Check Box 42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14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39" name="Check Box 43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190500</xdr:rowOff>
                  </from>
                  <to>
                    <xdr:col>14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0" name="Check Box 44">
              <controlPr defaultSize="0" autoFill="0" autoLine="0" autoPict="0">
                <anchor moveWithCells="1">
                  <from>
                    <xdr:col>13</xdr:col>
                    <xdr:colOff>9525</xdr:colOff>
                    <xdr:row>6</xdr:row>
                    <xdr:rowOff>190500</xdr:rowOff>
                  </from>
                  <to>
                    <xdr:col>14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1" name="Check Box 45">
              <controlPr defaultSize="0" autoFill="0" autoLine="0" autoPict="0">
                <anchor moveWithCells="1">
                  <from>
                    <xdr:col>13</xdr:col>
                    <xdr:colOff>19050</xdr:colOff>
                    <xdr:row>7</xdr:row>
                    <xdr:rowOff>190500</xdr:rowOff>
                  </from>
                  <to>
                    <xdr:col>14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2" name="Check Box 46">
              <controlPr defaultSize="0" autoFill="0" autoLine="0" autoPict="0">
                <anchor moveWithCells="1">
                  <from>
                    <xdr:col>13</xdr:col>
                    <xdr:colOff>19050</xdr:colOff>
                    <xdr:row>8</xdr:row>
                    <xdr:rowOff>190500</xdr:rowOff>
                  </from>
                  <to>
                    <xdr:col>14</xdr:col>
                    <xdr:colOff>9525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43" name="Check Box 47">
              <controlPr defaultSize="0" autoFill="0" autoLine="0" autoPict="0">
                <anchor moveWithCells="1">
                  <from>
                    <xdr:col>13</xdr:col>
                    <xdr:colOff>28575</xdr:colOff>
                    <xdr:row>9</xdr:row>
                    <xdr:rowOff>190500</xdr:rowOff>
                  </from>
                  <to>
                    <xdr:col>14</xdr:col>
                    <xdr:colOff>19050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44" name="Check Box 48">
              <controlPr defaultSize="0" autoFill="0" autoLine="0" autoPict="0">
                <anchor moveWithCells="1">
                  <from>
                    <xdr:col>13</xdr:col>
                    <xdr:colOff>28575</xdr:colOff>
                    <xdr:row>10</xdr:row>
                    <xdr:rowOff>190500</xdr:rowOff>
                  </from>
                  <to>
                    <xdr:col>14</xdr:col>
                    <xdr:colOff>19050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45" name="Check Box 49">
              <controlPr defaultSize="0" autoFill="0" autoLine="0" autoPict="0">
                <anchor moveWithCells="1">
                  <from>
                    <xdr:col>13</xdr:col>
                    <xdr:colOff>38100</xdr:colOff>
                    <xdr:row>11</xdr:row>
                    <xdr:rowOff>190500</xdr:rowOff>
                  </from>
                  <to>
                    <xdr:col>14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6" name="Check Box 50">
              <controlPr defaultSize="0" autoFill="0" autoLine="0" autoPict="0">
                <anchor moveWithCells="1">
                  <from>
                    <xdr:col>13</xdr:col>
                    <xdr:colOff>38100</xdr:colOff>
                    <xdr:row>12</xdr:row>
                    <xdr:rowOff>190500</xdr:rowOff>
                  </from>
                  <to>
                    <xdr:col>14</xdr:col>
                    <xdr:colOff>28575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47" name="Check Box 51">
              <controlPr defaultSize="0" autoFill="0" autoLine="0" autoPict="0">
                <anchor moveWithCells="1">
                  <from>
                    <xdr:col>13</xdr:col>
                    <xdr:colOff>28575</xdr:colOff>
                    <xdr:row>14</xdr:row>
                    <xdr:rowOff>0</xdr:rowOff>
                  </from>
                  <to>
                    <xdr:col>14</xdr:col>
                    <xdr:colOff>19050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48" name="Check Box 52">
              <controlPr defaultSize="0" autoFill="0" autoLine="0" autoPict="0">
                <anchor moveWithCells="1">
                  <from>
                    <xdr:col>13</xdr:col>
                    <xdr:colOff>28575</xdr:colOff>
                    <xdr:row>15</xdr:row>
                    <xdr:rowOff>0</xdr:rowOff>
                  </from>
                  <to>
                    <xdr:col>14</xdr:col>
                    <xdr:colOff>19050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49" name="Check Box 53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0" name="Check Box 54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19050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1" name="Check Box 55">
              <controlPr defaultSize="0" autoFill="0" autoLine="0" autoPict="0">
                <anchor moveWithCells="1">
                  <from>
                    <xdr:col>13</xdr:col>
                    <xdr:colOff>38100</xdr:colOff>
                    <xdr:row>18</xdr:row>
                    <xdr:rowOff>0</xdr:rowOff>
                  </from>
                  <to>
                    <xdr:col>14</xdr:col>
                    <xdr:colOff>28575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2" name="Check Box 56">
              <controlPr defaultSize="0" autoFill="0" autoLine="0" autoPict="0">
                <anchor moveWithCells="1">
                  <from>
                    <xdr:col>13</xdr:col>
                    <xdr:colOff>38100</xdr:colOff>
                    <xdr:row>18</xdr:row>
                    <xdr:rowOff>190500</xdr:rowOff>
                  </from>
                  <to>
                    <xdr:col>14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53" name="Check Box 57">
              <controlPr defaultSize="0" autoFill="0" autoLine="0" autoPict="0">
                <anchor moveWithCells="1">
                  <from>
                    <xdr:col>13</xdr:col>
                    <xdr:colOff>47625</xdr:colOff>
                    <xdr:row>19</xdr:row>
                    <xdr:rowOff>180975</xdr:rowOff>
                  </from>
                  <to>
                    <xdr:col>14</xdr:col>
                    <xdr:colOff>38100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54" name="Check Box 58">
              <controlPr defaultSize="0" autoFill="0" autoLine="0" autoPict="0">
                <anchor moveWithCells="1">
                  <from>
                    <xdr:col>13</xdr:col>
                    <xdr:colOff>47625</xdr:colOff>
                    <xdr:row>20</xdr:row>
                    <xdr:rowOff>171450</xdr:rowOff>
                  </from>
                  <to>
                    <xdr:col>14</xdr:col>
                    <xdr:colOff>38100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55" name="Check Box 59">
              <controlPr defaultSize="0" autoFill="0" autoLine="0" autoPict="0">
                <anchor moveWithCells="1">
                  <from>
                    <xdr:col>13</xdr:col>
                    <xdr:colOff>57150</xdr:colOff>
                    <xdr:row>21</xdr:row>
                    <xdr:rowOff>171450</xdr:rowOff>
                  </from>
                  <to>
                    <xdr:col>14</xdr:col>
                    <xdr:colOff>47625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56" name="Check Box 60">
              <controlPr defaultSize="0" autoFill="0" autoLine="0" autoPict="0">
                <anchor moveWithCells="1">
                  <from>
                    <xdr:col>13</xdr:col>
                    <xdr:colOff>57150</xdr:colOff>
                    <xdr:row>23</xdr:row>
                    <xdr:rowOff>9525</xdr:rowOff>
                  </from>
                  <to>
                    <xdr:col>14</xdr:col>
                    <xdr:colOff>47625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57" name="Check Box 61">
              <controlPr defaultSize="0" autoFill="0" autoLine="0" autoPict="0">
                <anchor moveWithCells="1">
                  <from>
                    <xdr:col>13</xdr:col>
                    <xdr:colOff>28575</xdr:colOff>
                    <xdr:row>23</xdr:row>
                    <xdr:rowOff>171450</xdr:rowOff>
                  </from>
                  <to>
                    <xdr:col>14</xdr:col>
                    <xdr:colOff>19050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58" name="Check Box 62">
              <controlPr defaultSize="0" autoFill="0" autoLine="0" autoPict="0">
                <anchor moveWithCells="1">
                  <from>
                    <xdr:col>13</xdr:col>
                    <xdr:colOff>28575</xdr:colOff>
                    <xdr:row>24</xdr:row>
                    <xdr:rowOff>180975</xdr:rowOff>
                  </from>
                  <to>
                    <xdr:col>14</xdr:col>
                    <xdr:colOff>19050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59" name="Check Box 63">
              <controlPr defaultSize="0" autoFill="0" autoLine="0" autoPict="0">
                <anchor moveWithCells="1">
                  <from>
                    <xdr:col>13</xdr:col>
                    <xdr:colOff>38100</xdr:colOff>
                    <xdr:row>25</xdr:row>
                    <xdr:rowOff>180975</xdr:rowOff>
                  </from>
                  <to>
                    <xdr:col>14</xdr:col>
                    <xdr:colOff>28575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0" name="Check Box 64">
              <controlPr defaultSize="0" autoFill="0" autoLine="0" autoPict="0">
                <anchor moveWithCells="1">
                  <from>
                    <xdr:col>13</xdr:col>
                    <xdr:colOff>38100</xdr:colOff>
                    <xdr:row>26</xdr:row>
                    <xdr:rowOff>180975</xdr:rowOff>
                  </from>
                  <to>
                    <xdr:col>14</xdr:col>
                    <xdr:colOff>28575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1" name="Check Box 65">
              <controlPr defaultSize="0" autoFill="0" autoLine="0" autoPict="0">
                <anchor moveWithCells="1">
                  <from>
                    <xdr:col>13</xdr:col>
                    <xdr:colOff>47625</xdr:colOff>
                    <xdr:row>27</xdr:row>
                    <xdr:rowOff>180975</xdr:rowOff>
                  </from>
                  <to>
                    <xdr:col>14</xdr:col>
                    <xdr:colOff>38100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2" name="Check Box 66">
              <controlPr defaultSize="0" autoFill="0" autoLine="0" autoPict="0">
                <anchor moveWithCells="1">
                  <from>
                    <xdr:col>13</xdr:col>
                    <xdr:colOff>47625</xdr:colOff>
                    <xdr:row>29</xdr:row>
                    <xdr:rowOff>28575</xdr:rowOff>
                  </from>
                  <to>
                    <xdr:col>14</xdr:col>
                    <xdr:colOff>38100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63" name="Check Box 67">
              <controlPr defaultSize="0" autoFill="0" autoLine="0" autoPict="0">
                <anchor moveWithCells="1">
                  <from>
                    <xdr:col>13</xdr:col>
                    <xdr:colOff>19050</xdr:colOff>
                    <xdr:row>30</xdr:row>
                    <xdr:rowOff>9525</xdr:rowOff>
                  </from>
                  <to>
                    <xdr:col>14</xdr:col>
                    <xdr:colOff>9525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64" name="Check Box 68">
              <controlPr defaultSize="0" autoFill="0" autoLine="0" autoPict="0">
                <anchor moveWithCells="1">
                  <from>
                    <xdr:col>13</xdr:col>
                    <xdr:colOff>19050</xdr:colOff>
                    <xdr:row>31</xdr:row>
                    <xdr:rowOff>0</xdr:rowOff>
                  </from>
                  <to>
                    <xdr:col>14</xdr:col>
                    <xdr:colOff>9525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65" name="Check Box 69">
              <controlPr defaultSize="0" autoFill="0" autoLine="0" autoPict="0">
                <anchor moveWithCells="1">
                  <from>
                    <xdr:col>13</xdr:col>
                    <xdr:colOff>19050</xdr:colOff>
                    <xdr:row>31</xdr:row>
                    <xdr:rowOff>190500</xdr:rowOff>
                  </from>
                  <to>
                    <xdr:col>14</xdr:col>
                    <xdr:colOff>9525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66" name="Check Box 70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21</xdr:row>
                    <xdr:rowOff>9525</xdr:rowOff>
                  </from>
                  <to>
                    <xdr:col>1</xdr:col>
                    <xdr:colOff>476250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67" name="Check Box 71">
              <controlPr defaultSize="0" autoFill="0" autoLine="0" autoPict="0" altText="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1</xdr:col>
                    <xdr:colOff>466725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68" name="Check Box 72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23</xdr:row>
                    <xdr:rowOff>9525</xdr:rowOff>
                  </from>
                  <to>
                    <xdr:col>1</xdr:col>
                    <xdr:colOff>476250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69" name="Check Box 73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23</xdr:row>
                    <xdr:rowOff>190500</xdr:rowOff>
                  </from>
                  <to>
                    <xdr:col>1</xdr:col>
                    <xdr:colOff>476250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0" name="Check Box 74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25</xdr:row>
                    <xdr:rowOff>9525</xdr:rowOff>
                  </from>
                  <to>
                    <xdr:col>1</xdr:col>
                    <xdr:colOff>476250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1" name="Check Box 75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26</xdr:row>
                    <xdr:rowOff>9525</xdr:rowOff>
                  </from>
                  <to>
                    <xdr:col>1</xdr:col>
                    <xdr:colOff>476250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72" name="Check Box 77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29</xdr:row>
                    <xdr:rowOff>9525</xdr:rowOff>
                  </from>
                  <to>
                    <xdr:col>1</xdr:col>
                    <xdr:colOff>476250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73" name="Check Box 78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30</xdr:row>
                    <xdr:rowOff>9525</xdr:rowOff>
                  </from>
                  <to>
                    <xdr:col>1</xdr:col>
                    <xdr:colOff>476250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74" name="Check Box 79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31</xdr:row>
                    <xdr:rowOff>19050</xdr:rowOff>
                  </from>
                  <to>
                    <xdr:col>1</xdr:col>
                    <xdr:colOff>476250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75" name="Check Box 80">
              <controlPr defaultSize="0" autoFill="0" autoLine="0" autoPict="0" altText="">
                <anchor moveWithCells="1">
                  <from>
                    <xdr:col>7</xdr:col>
                    <xdr:colOff>9525</xdr:colOff>
                    <xdr:row>16</xdr:row>
                    <xdr:rowOff>19050</xdr:rowOff>
                  </from>
                  <to>
                    <xdr:col>8</xdr:col>
                    <xdr:colOff>180975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76" name="Check Box 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17</xdr:row>
                    <xdr:rowOff>9525</xdr:rowOff>
                  </from>
                  <to>
                    <xdr:col>8</xdr:col>
                    <xdr:colOff>190500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77" name="Check Box 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8</xdr:col>
                    <xdr:colOff>190500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78" name="Check Box 8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19</xdr:row>
                    <xdr:rowOff>9525</xdr:rowOff>
                  </from>
                  <to>
                    <xdr:col>8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79" name="Check Box 84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20</xdr:row>
                    <xdr:rowOff>9525</xdr:rowOff>
                  </from>
                  <to>
                    <xdr:col>8</xdr:col>
                    <xdr:colOff>200025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0" name="Check Box 85">
              <controlPr defaultSize="0" autoFill="0" autoLine="0" autoPict="0" altText="">
                <anchor moveWithCells="1">
                  <from>
                    <xdr:col>7</xdr:col>
                    <xdr:colOff>38100</xdr:colOff>
                    <xdr:row>21</xdr:row>
                    <xdr:rowOff>19050</xdr:rowOff>
                  </from>
                  <to>
                    <xdr:col>8</xdr:col>
                    <xdr:colOff>209550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81" name="Check Box 86">
              <controlPr defaultSize="0" autoFill="0" autoLine="0" autoPict="0" altText="">
                <anchor moveWithCells="1">
                  <from>
                    <xdr:col>7</xdr:col>
                    <xdr:colOff>38100</xdr:colOff>
                    <xdr:row>22</xdr:row>
                    <xdr:rowOff>19050</xdr:rowOff>
                  </from>
                  <to>
                    <xdr:col>8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82" name="Check Box 8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190500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83" name="Check Box 8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28575</xdr:rowOff>
                  </from>
                  <to>
                    <xdr:col>8</xdr:col>
                    <xdr:colOff>190500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84" name="Check Box 8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28575</xdr:rowOff>
                  </from>
                  <to>
                    <xdr:col>8</xdr:col>
                    <xdr:colOff>190500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85" name="Check Box 90">
              <controlPr defaultSize="0" autoFill="0" autoLine="0" autoPict="0">
                <anchor moveWithCells="1">
                  <from>
                    <xdr:col>19</xdr:col>
                    <xdr:colOff>19050</xdr:colOff>
                    <xdr:row>2</xdr:row>
                    <xdr:rowOff>9525</xdr:rowOff>
                  </from>
                  <to>
                    <xdr:col>19</xdr:col>
                    <xdr:colOff>295275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86" name="Check Box 91">
              <controlPr defaultSize="0" autoFill="0" autoLine="0" autoPict="0">
                <anchor moveWithCells="1">
                  <from>
                    <xdr:col>19</xdr:col>
                    <xdr:colOff>19050</xdr:colOff>
                    <xdr:row>3</xdr:row>
                    <xdr:rowOff>0</xdr:rowOff>
                  </from>
                  <to>
                    <xdr:col>19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87" name="Check Box 92">
              <controlPr defaultSize="0" autoFill="0" autoLine="0" autoPict="0">
                <anchor moveWithCells="1">
                  <from>
                    <xdr:col>19</xdr:col>
                    <xdr:colOff>19050</xdr:colOff>
                    <xdr:row>4</xdr:row>
                    <xdr:rowOff>9525</xdr:rowOff>
                  </from>
                  <to>
                    <xdr:col>19</xdr:col>
                    <xdr:colOff>295275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88" name="Check Box 93">
              <controlPr defaultSize="0" autoFill="0" autoLine="0" autoPict="0">
                <anchor moveWithCells="1">
                  <from>
                    <xdr:col>19</xdr:col>
                    <xdr:colOff>19050</xdr:colOff>
                    <xdr:row>5</xdr:row>
                    <xdr:rowOff>9525</xdr:rowOff>
                  </from>
                  <to>
                    <xdr:col>19</xdr:col>
                    <xdr:colOff>295275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89" name="Check Box 94">
              <controlPr defaultSize="0" autoFill="0" autoLine="0" autoPict="0">
                <anchor moveWithCells="1">
                  <from>
                    <xdr:col>19</xdr:col>
                    <xdr:colOff>19050</xdr:colOff>
                    <xdr:row>6</xdr:row>
                    <xdr:rowOff>9525</xdr:rowOff>
                  </from>
                  <to>
                    <xdr:col>19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90" name="Check Box 95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9525</xdr:rowOff>
                  </from>
                  <to>
                    <xdr:col>19</xdr:col>
                    <xdr:colOff>285750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91" name="Check Box 96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9525</xdr:rowOff>
                  </from>
                  <to>
                    <xdr:col>19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92" name="Check Box 97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9525</xdr:rowOff>
                  </from>
                  <to>
                    <xdr:col>19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93" name="Check Box 98">
              <controlPr defaultSize="0" autoFill="0" autoLine="0" autoPict="0">
                <anchor moveWithCells="1">
                  <from>
                    <xdr:col>19</xdr:col>
                    <xdr:colOff>9525</xdr:colOff>
                    <xdr:row>16</xdr:row>
                    <xdr:rowOff>9525</xdr:rowOff>
                  </from>
                  <to>
                    <xdr:col>19</xdr:col>
                    <xdr:colOff>285750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94" name="Check Box 99">
              <controlPr defaultSize="0" autoFill="0" autoLine="0" autoPict="0">
                <anchor moveWithCells="1">
                  <from>
                    <xdr:col>19</xdr:col>
                    <xdr:colOff>9525</xdr:colOff>
                    <xdr:row>17</xdr:row>
                    <xdr:rowOff>9525</xdr:rowOff>
                  </from>
                  <to>
                    <xdr:col>19</xdr:col>
                    <xdr:colOff>285750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95" name="Check Box 100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9525</xdr:rowOff>
                  </from>
                  <to>
                    <xdr:col>19</xdr:col>
                    <xdr:colOff>295275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96" name="Check Box 102">
              <controlPr defaultSize="0" autoFill="0" autoLine="0" autoPict="0">
                <anchor moveWithCells="1">
                  <from>
                    <xdr:col>19</xdr:col>
                    <xdr:colOff>19050</xdr:colOff>
                    <xdr:row>22</xdr:row>
                    <xdr:rowOff>9525</xdr:rowOff>
                  </from>
                  <to>
                    <xdr:col>19</xdr:col>
                    <xdr:colOff>295275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97" name="Check Box 103">
              <controlPr defaultSize="0" autoFill="0" autoLine="0" autoPict="0">
                <anchor moveWithCells="1">
                  <from>
                    <xdr:col>19</xdr:col>
                    <xdr:colOff>19050</xdr:colOff>
                    <xdr:row>23</xdr:row>
                    <xdr:rowOff>9525</xdr:rowOff>
                  </from>
                  <to>
                    <xdr:col>19</xdr:col>
                    <xdr:colOff>295275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98" name="Check Box 104">
              <controlPr defaultSize="0" autoFill="0" autoLine="0" autoPict="0">
                <anchor moveWithCells="1">
                  <from>
                    <xdr:col>19</xdr:col>
                    <xdr:colOff>19050</xdr:colOff>
                    <xdr:row>24</xdr:row>
                    <xdr:rowOff>9525</xdr:rowOff>
                  </from>
                  <to>
                    <xdr:col>19</xdr:col>
                    <xdr:colOff>295275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99" name="Check Box 105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9525</xdr:rowOff>
                  </from>
                  <to>
                    <xdr:col>19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00" name="Check Box 106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9525</xdr:rowOff>
                  </from>
                  <to>
                    <xdr:col>19</xdr:col>
                    <xdr:colOff>295275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01" name="Check Box 107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9525</xdr:rowOff>
                  </from>
                  <to>
                    <xdr:col>19</xdr:col>
                    <xdr:colOff>295275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02" name="Check Box 108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9525</xdr:rowOff>
                  </from>
                  <to>
                    <xdr:col>19</xdr:col>
                    <xdr:colOff>295275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03" name="Check Box 109">
              <controlPr defaultSize="0" autoFill="0" autoLine="0" autoPict="0">
                <anchor moveWithCells="1">
                  <from>
                    <xdr:col>19</xdr:col>
                    <xdr:colOff>19050</xdr:colOff>
                    <xdr:row>32</xdr:row>
                    <xdr:rowOff>9525</xdr:rowOff>
                  </from>
                  <to>
                    <xdr:col>19</xdr:col>
                    <xdr:colOff>295275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04" name="Check Box 110">
              <controlPr defaultSize="0" autoFill="0" autoLine="0" autoPict="0">
                <anchor moveWithCells="1">
                  <from>
                    <xdr:col>19</xdr:col>
                    <xdr:colOff>19050</xdr:colOff>
                    <xdr:row>33</xdr:row>
                    <xdr:rowOff>9525</xdr:rowOff>
                  </from>
                  <to>
                    <xdr:col>19</xdr:col>
                    <xdr:colOff>295275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05" name="Check Box 111">
              <controlPr defaultSize="0" autoFill="0" autoLine="0" autoPict="0">
                <anchor moveWithCells="1">
                  <from>
                    <xdr:col>19</xdr:col>
                    <xdr:colOff>19050</xdr:colOff>
                    <xdr:row>34</xdr:row>
                    <xdr:rowOff>9525</xdr:rowOff>
                  </from>
                  <to>
                    <xdr:col>19</xdr:col>
                    <xdr:colOff>295275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06" name="Check Box 112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9525</xdr:rowOff>
                  </from>
                  <to>
                    <xdr:col>19</xdr:col>
                    <xdr:colOff>295275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07" name="Check Box 113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9525</xdr:rowOff>
                  </from>
                  <to>
                    <xdr:col>19</xdr:col>
                    <xdr:colOff>295275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4" r:id="rId108" name="Check Box 114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19</xdr:col>
                    <xdr:colOff>295275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5" r:id="rId109" name="Check Box 115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9525</xdr:rowOff>
                  </from>
                  <to>
                    <xdr:col>19</xdr:col>
                    <xdr:colOff>295275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6" r:id="rId110" name="Check Box 116">
              <controlPr defaultSize="0" autoFill="0" autoLine="0" autoPict="0">
                <anchor moveWithCells="1">
                  <from>
                    <xdr:col>25</xdr:col>
                    <xdr:colOff>19050</xdr:colOff>
                    <xdr:row>2</xdr:row>
                    <xdr:rowOff>9525</xdr:rowOff>
                  </from>
                  <to>
                    <xdr:col>26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111" name="Check Box 117">
              <controlPr defaultSize="0" autoFill="0" autoLine="0" autoPict="0">
                <anchor moveWithCells="1">
                  <from>
                    <xdr:col>25</xdr:col>
                    <xdr:colOff>19050</xdr:colOff>
                    <xdr:row>3</xdr:row>
                    <xdr:rowOff>9525</xdr:rowOff>
                  </from>
                  <to>
                    <xdr:col>26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8" r:id="rId112" name="Check Box 118">
              <controlPr defaultSize="0" autoFill="0" autoLine="0" autoPict="0">
                <anchor moveWithCells="1">
                  <from>
                    <xdr:col>25</xdr:col>
                    <xdr:colOff>19050</xdr:colOff>
                    <xdr:row>4</xdr:row>
                    <xdr:rowOff>9525</xdr:rowOff>
                  </from>
                  <to>
                    <xdr:col>26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9" r:id="rId113" name="Check Box 119">
              <controlPr defaultSize="0" autoFill="0" autoLine="0" autoPict="0">
                <anchor moveWithCells="1">
                  <from>
                    <xdr:col>25</xdr:col>
                    <xdr:colOff>19050</xdr:colOff>
                    <xdr:row>5</xdr:row>
                    <xdr:rowOff>9525</xdr:rowOff>
                  </from>
                  <to>
                    <xdr:col>26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0" r:id="rId114" name="Check Box 120">
              <controlPr defaultSize="0" autoFill="0" autoLine="0" autoPict="0">
                <anchor moveWithCells="1">
                  <from>
                    <xdr:col>25</xdr:col>
                    <xdr:colOff>19050</xdr:colOff>
                    <xdr:row>9</xdr:row>
                    <xdr:rowOff>9525</xdr:rowOff>
                  </from>
                  <to>
                    <xdr:col>26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1" r:id="rId115" name="Check Box 121">
              <controlPr defaultSize="0" autoFill="0" autoLine="0" autoPict="0">
                <anchor moveWithCells="1">
                  <from>
                    <xdr:col>25</xdr:col>
                    <xdr:colOff>19050</xdr:colOff>
                    <xdr:row>10</xdr:row>
                    <xdr:rowOff>9525</xdr:rowOff>
                  </from>
                  <to>
                    <xdr:col>26</xdr:col>
                    <xdr:colOff>9525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116" name="Check Box 122">
              <controlPr defaultSize="0" autoFill="0" autoLine="0" autoPict="0">
                <anchor moveWithCells="1">
                  <from>
                    <xdr:col>25</xdr:col>
                    <xdr:colOff>19050</xdr:colOff>
                    <xdr:row>11</xdr:row>
                    <xdr:rowOff>9525</xdr:rowOff>
                  </from>
                  <to>
                    <xdr:col>26</xdr:col>
                    <xdr:colOff>9525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3" r:id="rId117" name="Check Box 123">
              <controlPr defaultSize="0" autoFill="0" autoLine="0" autoPict="0">
                <anchor moveWithCells="1">
                  <from>
                    <xdr:col>25</xdr:col>
                    <xdr:colOff>19050</xdr:colOff>
                    <xdr:row>15</xdr:row>
                    <xdr:rowOff>9525</xdr:rowOff>
                  </from>
                  <to>
                    <xdr:col>26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18" name="Check Box 124">
              <controlPr defaultSize="0" autoFill="0" autoLine="0" autoPict="0">
                <anchor moveWithCells="1">
                  <from>
                    <xdr:col>25</xdr:col>
                    <xdr:colOff>19050</xdr:colOff>
                    <xdr:row>16</xdr:row>
                    <xdr:rowOff>9525</xdr:rowOff>
                  </from>
                  <to>
                    <xdr:col>26</xdr:col>
                    <xdr:colOff>9525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5" r:id="rId119" name="Check Box 125">
              <controlPr defaultSize="0" autoFill="0" autoLine="0" autoPict="0">
                <anchor moveWithCells="1">
                  <from>
                    <xdr:col>25</xdr:col>
                    <xdr:colOff>19050</xdr:colOff>
                    <xdr:row>17</xdr:row>
                    <xdr:rowOff>9525</xdr:rowOff>
                  </from>
                  <to>
                    <xdr:col>26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20" name="Check Box 126">
              <controlPr defaultSize="0" autoFill="0" autoLine="0" autoPict="0">
                <anchor moveWithCells="1">
                  <from>
                    <xdr:col>25</xdr:col>
                    <xdr:colOff>19050</xdr:colOff>
                    <xdr:row>18</xdr:row>
                    <xdr:rowOff>9525</xdr:rowOff>
                  </from>
                  <to>
                    <xdr:col>26</xdr:col>
                    <xdr:colOff>9525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r:id="rId121" name="Check Box 127">
              <controlPr defaultSize="0" autoFill="0" autoLine="0" autoPict="0">
                <anchor moveWithCells="1">
                  <from>
                    <xdr:col>25</xdr:col>
                    <xdr:colOff>19050</xdr:colOff>
                    <xdr:row>19</xdr:row>
                    <xdr:rowOff>9525</xdr:rowOff>
                  </from>
                  <to>
                    <xdr:col>26</xdr:col>
                    <xdr:colOff>9525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8" r:id="rId122" name="Check Box 128">
              <controlPr defaultSize="0" autoFill="0" autoLine="0" autoPict="0">
                <anchor moveWithCells="1">
                  <from>
                    <xdr:col>25</xdr:col>
                    <xdr:colOff>19050</xdr:colOff>
                    <xdr:row>23</xdr:row>
                    <xdr:rowOff>9525</xdr:rowOff>
                  </from>
                  <to>
                    <xdr:col>26</xdr:col>
                    <xdr:colOff>9525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123" name="Check Box 129">
              <controlPr defaultSize="0" autoFill="0" autoLine="0" autoPict="0">
                <anchor moveWithCells="1">
                  <from>
                    <xdr:col>25</xdr:col>
                    <xdr:colOff>19050</xdr:colOff>
                    <xdr:row>24</xdr:row>
                    <xdr:rowOff>9525</xdr:rowOff>
                  </from>
                  <to>
                    <xdr:col>26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0" r:id="rId124" name="Check Box 130">
              <controlPr defaultSize="0" autoFill="0" autoLine="0" autoPict="0">
                <anchor moveWithCells="1">
                  <from>
                    <xdr:col>25</xdr:col>
                    <xdr:colOff>19050</xdr:colOff>
                    <xdr:row>25</xdr:row>
                    <xdr:rowOff>9525</xdr:rowOff>
                  </from>
                  <to>
                    <xdr:col>26</xdr:col>
                    <xdr:colOff>9525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1" r:id="rId125" name="Check Box 131">
              <controlPr defaultSize="0" autoFill="0" autoLine="0" autoPict="0">
                <anchor moveWithCells="1">
                  <from>
                    <xdr:col>25</xdr:col>
                    <xdr:colOff>19050</xdr:colOff>
                    <xdr:row>29</xdr:row>
                    <xdr:rowOff>9525</xdr:rowOff>
                  </from>
                  <to>
                    <xdr:col>26</xdr:col>
                    <xdr:colOff>9525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126" name="Check Box 132">
              <controlPr defaultSize="0" autoFill="0" autoLine="0" autoPict="0">
                <anchor moveWithCells="1">
                  <from>
                    <xdr:col>25</xdr:col>
                    <xdr:colOff>19050</xdr:colOff>
                    <xdr:row>30</xdr:row>
                    <xdr:rowOff>9525</xdr:rowOff>
                  </from>
                  <to>
                    <xdr:col>26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3" r:id="rId127" name="Check Box 133">
              <controlPr defaultSize="0" autoFill="0" autoLine="0" autoPict="0">
                <anchor moveWithCells="1">
                  <from>
                    <xdr:col>25</xdr:col>
                    <xdr:colOff>19050</xdr:colOff>
                    <xdr:row>31</xdr:row>
                    <xdr:rowOff>9525</xdr:rowOff>
                  </from>
                  <to>
                    <xdr:col>26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128" name="Check Box 134">
              <controlPr defaultSize="0" autoFill="0" autoLine="0" autoPict="0">
                <anchor moveWithCells="1">
                  <from>
                    <xdr:col>25</xdr:col>
                    <xdr:colOff>19050</xdr:colOff>
                    <xdr:row>36</xdr:row>
                    <xdr:rowOff>9525</xdr:rowOff>
                  </from>
                  <to>
                    <xdr:col>26</xdr:col>
                    <xdr:colOff>9525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5" r:id="rId129" name="Check Box 135">
              <controlPr defaultSize="0" autoFill="0" autoLine="0" autoPict="0">
                <anchor moveWithCells="1">
                  <from>
                    <xdr:col>25</xdr:col>
                    <xdr:colOff>19050</xdr:colOff>
                    <xdr:row>37</xdr:row>
                    <xdr:rowOff>9525</xdr:rowOff>
                  </from>
                  <to>
                    <xdr:col>26</xdr:col>
                    <xdr:colOff>9525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6" r:id="rId130" name="Check Box 136">
              <controlPr defaultSize="0" autoFill="0" autoLine="0" autoPict="0">
                <anchor moveWithCells="1">
                  <from>
                    <xdr:col>25</xdr:col>
                    <xdr:colOff>19050</xdr:colOff>
                    <xdr:row>32</xdr:row>
                    <xdr:rowOff>9525</xdr:rowOff>
                  </from>
                  <to>
                    <xdr:col>26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F1" workbookViewId="0">
      <selection activeCell="T5" sqref="T5"/>
    </sheetView>
  </sheetViews>
  <sheetFormatPr defaultRowHeight="15" x14ac:dyDescent="0.25"/>
  <cols>
    <col min="1" max="1" width="12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12.7109375" bestFit="1" customWidth="1"/>
    <col min="20" max="20" width="3.140625" bestFit="1" customWidth="1"/>
    <col min="21" max="21" width="12.7109375" bestFit="1" customWidth="1"/>
  </cols>
  <sheetData>
    <row r="1" spans="1:21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" t="s">
        <v>239</v>
      </c>
      <c r="T1" s="14" t="s">
        <v>14</v>
      </c>
      <c r="U1" s="1" t="s">
        <v>240</v>
      </c>
    </row>
    <row r="2" spans="1:21" x14ac:dyDescent="0.25">
      <c r="A2" s="40">
        <f>UI_1!C21</f>
        <v>0</v>
      </c>
      <c r="B2" s="40">
        <f>UI_1!C29</f>
        <v>0</v>
      </c>
      <c r="C2" s="40">
        <f>UI_1!I16</f>
        <v>0</v>
      </c>
      <c r="D2" s="40">
        <f>UI_1!I26</f>
        <v>0</v>
      </c>
      <c r="E2" s="40">
        <f>UI_1!U2</f>
        <v>1</v>
      </c>
      <c r="F2" s="40">
        <f>UI_1!U11</f>
        <v>1</v>
      </c>
      <c r="G2" s="40">
        <f>UI_1!U16</f>
        <v>0.33333333333333331</v>
      </c>
      <c r="H2" s="40">
        <f>UI_1!U22</f>
        <v>0.14285714285714285</v>
      </c>
      <c r="I2" s="40">
        <f>UI_1!U32</f>
        <v>1</v>
      </c>
      <c r="J2" s="40">
        <f>UI_1!AA2</f>
        <v>1</v>
      </c>
      <c r="K2" s="40">
        <f>UI_1!AA9</f>
        <v>1</v>
      </c>
      <c r="L2" s="40">
        <f>UI_1!AA15</f>
        <v>1</v>
      </c>
      <c r="M2" s="40">
        <f>UI_1!AA23</f>
        <v>0</v>
      </c>
      <c r="N2" s="40">
        <f>UI_1!AA29</f>
        <v>1</v>
      </c>
      <c r="O2" s="40">
        <f>UI_1!AA36</f>
        <v>1</v>
      </c>
      <c r="P2" s="40">
        <f>UI_1!C1</f>
        <v>0.16666666666666666</v>
      </c>
      <c r="Q2" s="40">
        <f>UI_1!I1</f>
        <v>0</v>
      </c>
      <c r="R2" s="40">
        <f>UI_1!O1</f>
        <v>0</v>
      </c>
    </row>
    <row r="3" spans="1:21" x14ac:dyDescent="0.25">
      <c r="A3" s="1">
        <v>1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SUM(A3:R3)</f>
        <v>6</v>
      </c>
      <c r="T3" s="1" t="s">
        <v>62</v>
      </c>
      <c r="U3" s="1"/>
    </row>
    <row r="4" spans="1:21" x14ac:dyDescent="0.25">
      <c r="A4" s="39">
        <f>IF(A3&gt;0,IF(A2&gt;0,IF(A3-A2=0,1,A3-A2),-1),0)</f>
        <v>-1</v>
      </c>
      <c r="B4" s="39">
        <f t="shared" ref="B4:R4" si="0">IF(B3&gt;0,IF(B2&gt;0,IF(B3-B2=0,1,B3-B2),-1),0)</f>
        <v>0</v>
      </c>
      <c r="C4" s="39">
        <f t="shared" si="0"/>
        <v>0</v>
      </c>
      <c r="D4" s="39">
        <f t="shared" si="0"/>
        <v>-1</v>
      </c>
      <c r="E4" s="39">
        <f t="shared" si="0"/>
        <v>1</v>
      </c>
      <c r="F4" s="39">
        <f t="shared" si="0"/>
        <v>0</v>
      </c>
      <c r="G4" s="39">
        <f t="shared" si="0"/>
        <v>0</v>
      </c>
      <c r="H4" s="39">
        <f t="shared" si="0"/>
        <v>0</v>
      </c>
      <c r="I4" s="39">
        <f t="shared" si="0"/>
        <v>1</v>
      </c>
      <c r="J4" s="39">
        <f t="shared" si="0"/>
        <v>1</v>
      </c>
      <c r="K4" s="39">
        <f t="shared" si="0"/>
        <v>0</v>
      </c>
      <c r="L4" s="39">
        <f t="shared" si="0"/>
        <v>1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R4" s="39">
        <f t="shared" si="0"/>
        <v>0</v>
      </c>
      <c r="S4">
        <f>SUM(A4:R4)</f>
        <v>2</v>
      </c>
      <c r="U4">
        <f>IF(S4/S3&lt;0,0,S4/S3)</f>
        <v>0.33333333333333331</v>
      </c>
    </row>
    <row r="5" spans="1:21" x14ac:dyDescent="0.25">
      <c r="A5" s="1">
        <v>1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0</v>
      </c>
      <c r="S5" s="1">
        <f t="shared" ref="S5" si="1">SUM(A5:R5)</f>
        <v>11</v>
      </c>
      <c r="T5" s="1" t="s">
        <v>63</v>
      </c>
      <c r="U5" s="1"/>
    </row>
    <row r="6" spans="1:21" x14ac:dyDescent="0.25">
      <c r="A6" s="39">
        <f>IF(A5&gt;0,IF(A2&gt;0,IF(A5-A2=0,1,A5-A2),-1),0)</f>
        <v>-1</v>
      </c>
      <c r="B6" s="39">
        <f t="shared" ref="B6:R6" si="2">IF(B5&gt;0,IF(B2&gt;0,IF(B5-B2=0,1,B5-B2),-1),0)</f>
        <v>0</v>
      </c>
      <c r="C6" s="39">
        <f t="shared" si="2"/>
        <v>0</v>
      </c>
      <c r="D6" s="39">
        <f t="shared" si="2"/>
        <v>-1</v>
      </c>
      <c r="E6" s="39">
        <f t="shared" si="2"/>
        <v>1</v>
      </c>
      <c r="F6" s="39">
        <f t="shared" si="2"/>
        <v>0</v>
      </c>
      <c r="G6" s="39">
        <f t="shared" si="2"/>
        <v>0.66666666666666674</v>
      </c>
      <c r="H6" s="39">
        <f t="shared" si="2"/>
        <v>0</v>
      </c>
      <c r="I6" s="39">
        <f t="shared" si="2"/>
        <v>1</v>
      </c>
      <c r="J6" s="39">
        <f t="shared" si="2"/>
        <v>1</v>
      </c>
      <c r="K6" s="39">
        <f t="shared" si="2"/>
        <v>0</v>
      </c>
      <c r="L6" s="39">
        <f t="shared" si="2"/>
        <v>1</v>
      </c>
      <c r="M6" s="39">
        <f t="shared" si="2"/>
        <v>-1</v>
      </c>
      <c r="N6" s="39">
        <f t="shared" si="2"/>
        <v>0</v>
      </c>
      <c r="O6" s="39">
        <f t="shared" si="2"/>
        <v>1</v>
      </c>
      <c r="P6" s="39">
        <f t="shared" si="2"/>
        <v>0.83333333333333337</v>
      </c>
      <c r="Q6" s="39">
        <f t="shared" si="2"/>
        <v>-1</v>
      </c>
      <c r="R6" s="39">
        <f t="shared" si="2"/>
        <v>0</v>
      </c>
      <c r="S6">
        <f>SUM(A6:R6)</f>
        <v>2.5000000000000004</v>
      </c>
      <c r="U6">
        <f>IF(S6/S5&lt;0,0,S6/S5)</f>
        <v>0.22727272727272732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C1" workbookViewId="0">
      <selection activeCell="G7" sqref="G7"/>
    </sheetView>
  </sheetViews>
  <sheetFormatPr defaultRowHeight="15" x14ac:dyDescent="0.25"/>
  <cols>
    <col min="5" max="5" width="28.140625" bestFit="1" customWidth="1"/>
    <col min="6" max="6" width="19.7109375" bestFit="1" customWidth="1"/>
    <col min="7" max="7" width="19.7109375" customWidth="1"/>
    <col min="8" max="8" width="28.140625" bestFit="1" customWidth="1"/>
    <col min="9" max="9" width="34.42578125" bestFit="1" customWidth="1"/>
    <col min="10" max="10" width="12.5703125" bestFit="1" customWidth="1"/>
  </cols>
  <sheetData>
    <row r="1" spans="1:10" ht="15.75" thickBot="1" x14ac:dyDescent="0.3">
      <c r="A1" s="14" t="s">
        <v>74</v>
      </c>
      <c r="B1" s="14" t="s">
        <v>75</v>
      </c>
      <c r="C1" s="14" t="s">
        <v>104</v>
      </c>
      <c r="D1" s="13" t="s">
        <v>82</v>
      </c>
      <c r="E1" s="13" t="s">
        <v>241</v>
      </c>
      <c r="F1" s="13" t="s">
        <v>227</v>
      </c>
      <c r="G1" s="13" t="s">
        <v>234</v>
      </c>
      <c r="I1" s="13" t="s">
        <v>227</v>
      </c>
      <c r="J1">
        <f>SUM(J2:J10)/COUNTA(I2:I10)</f>
        <v>0.71957671957671954</v>
      </c>
    </row>
    <row r="2" spans="1:10" x14ac:dyDescent="0.25">
      <c r="A2">
        <f>J26</f>
        <v>8.3333333333333329E-2</v>
      </c>
      <c r="B2">
        <f>J30</f>
        <v>0</v>
      </c>
      <c r="C2">
        <f>J33</f>
        <v>0</v>
      </c>
      <c r="D2">
        <f>J19</f>
        <v>0.4</v>
      </c>
      <c r="E2">
        <f>J12</f>
        <v>0.75</v>
      </c>
      <c r="F2">
        <f>J1</f>
        <v>0.71957671957671954</v>
      </c>
      <c r="I2" s="13" t="s">
        <v>95</v>
      </c>
      <c r="J2" s="45">
        <f>UI_1!U11</f>
        <v>1</v>
      </c>
    </row>
    <row r="3" spans="1:10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 t="s">
        <v>62</v>
      </c>
      <c r="I3" s="13" t="s">
        <v>96</v>
      </c>
      <c r="J3" s="46">
        <f>UI_1!U16</f>
        <v>0.33333333333333331</v>
      </c>
    </row>
    <row r="4" spans="1:10" x14ac:dyDescent="0.25">
      <c r="A4">
        <v>1</v>
      </c>
      <c r="B4">
        <v>1</v>
      </c>
      <c r="C4">
        <v>0</v>
      </c>
      <c r="D4">
        <v>0.2</v>
      </c>
      <c r="E4">
        <v>1</v>
      </c>
      <c r="F4">
        <v>0.2857142857142857</v>
      </c>
      <c r="G4" t="s">
        <v>63</v>
      </c>
      <c r="I4" s="13" t="s">
        <v>97</v>
      </c>
      <c r="J4" s="46">
        <f>UI_1!U22</f>
        <v>0.14285714285714285</v>
      </c>
    </row>
    <row r="5" spans="1:10" x14ac:dyDescent="0.25">
      <c r="I5" s="13" t="s">
        <v>100</v>
      </c>
      <c r="J5" s="46">
        <f>UI_1!AA9</f>
        <v>1</v>
      </c>
    </row>
    <row r="6" spans="1:10" x14ac:dyDescent="0.25">
      <c r="I6" s="13" t="s">
        <v>101</v>
      </c>
      <c r="J6" s="46">
        <f>UI_1!AA15</f>
        <v>1</v>
      </c>
    </row>
    <row r="7" spans="1:10" x14ac:dyDescent="0.25">
      <c r="I7" s="13" t="s">
        <v>103</v>
      </c>
      <c r="J7" s="46">
        <f>UI_1!AA29</f>
        <v>1</v>
      </c>
    </row>
    <row r="8" spans="1:10" x14ac:dyDescent="0.25">
      <c r="I8" s="13" t="s">
        <v>98</v>
      </c>
      <c r="J8" s="46">
        <f>UI_1!U32</f>
        <v>1</v>
      </c>
    </row>
    <row r="9" spans="1:10" x14ac:dyDescent="0.25">
      <c r="I9" s="13" t="s">
        <v>78</v>
      </c>
      <c r="J9" s="46">
        <f>UI_1!AA36</f>
        <v>1</v>
      </c>
    </row>
    <row r="10" spans="1:10" ht="15.75" thickBot="1" x14ac:dyDescent="0.3">
      <c r="I10" s="13" t="s">
        <v>93</v>
      </c>
      <c r="J10" s="47">
        <f>UI_1!I16</f>
        <v>0</v>
      </c>
    </row>
    <row r="12" spans="1:10" ht="15.75" thickBot="1" x14ac:dyDescent="0.3">
      <c r="I12" s="13" t="s">
        <v>241</v>
      </c>
      <c r="J12">
        <f>SUM(J13:J16)/COUNTA(I13:I16)</f>
        <v>0.75</v>
      </c>
    </row>
    <row r="13" spans="1:10" x14ac:dyDescent="0.25">
      <c r="I13" s="13" t="s">
        <v>94</v>
      </c>
      <c r="J13" s="45">
        <f>UI_1!I26</f>
        <v>0</v>
      </c>
    </row>
    <row r="14" spans="1:10" x14ac:dyDescent="0.25">
      <c r="I14" s="13" t="s">
        <v>81</v>
      </c>
      <c r="J14" s="46">
        <f>UI_1!U2</f>
        <v>1</v>
      </c>
    </row>
    <row r="15" spans="1:10" x14ac:dyDescent="0.25">
      <c r="I15" s="13" t="s">
        <v>98</v>
      </c>
      <c r="J15" s="46">
        <f>UI_1!U32</f>
        <v>1</v>
      </c>
    </row>
    <row r="16" spans="1:10" x14ac:dyDescent="0.25">
      <c r="I16" s="13" t="s">
        <v>99</v>
      </c>
      <c r="J16" s="46">
        <f>UI_1!AA2</f>
        <v>1</v>
      </c>
    </row>
    <row r="17" spans="5:10" ht="15.75" thickBot="1" x14ac:dyDescent="0.3">
      <c r="I17" s="13"/>
      <c r="J17" s="47"/>
    </row>
    <row r="19" spans="5:10" ht="15.75" thickBot="1" x14ac:dyDescent="0.3">
      <c r="I19" s="13" t="s">
        <v>82</v>
      </c>
      <c r="J19">
        <f>SUM(J20:J24)/COUNTA(I20:I24)</f>
        <v>0.4</v>
      </c>
    </row>
    <row r="20" spans="5:10" x14ac:dyDescent="0.25">
      <c r="I20" s="13" t="s">
        <v>242</v>
      </c>
      <c r="J20" s="49">
        <f>UI_1!C21</f>
        <v>0</v>
      </c>
    </row>
    <row r="21" spans="5:10" x14ac:dyDescent="0.25">
      <c r="I21" s="13" t="s">
        <v>92</v>
      </c>
      <c r="J21" s="46">
        <f>UI_1!C29</f>
        <v>0</v>
      </c>
    </row>
    <row r="22" spans="5:10" x14ac:dyDescent="0.25">
      <c r="E22" s="13"/>
      <c r="I22" s="13" t="s">
        <v>93</v>
      </c>
      <c r="J22" s="46">
        <f>UI_1!I16</f>
        <v>0</v>
      </c>
    </row>
    <row r="23" spans="5:10" x14ac:dyDescent="0.25">
      <c r="E23" s="13"/>
      <c r="I23" s="13" t="s">
        <v>103</v>
      </c>
      <c r="J23" s="46">
        <f>UI_1!AA29</f>
        <v>1</v>
      </c>
    </row>
    <row r="24" spans="5:10" ht="15.75" thickBot="1" x14ac:dyDescent="0.3">
      <c r="I24" s="13" t="s">
        <v>78</v>
      </c>
      <c r="J24" s="47">
        <f>UI_1!AA36</f>
        <v>1</v>
      </c>
    </row>
    <row r="26" spans="5:10" ht="15.75" thickBot="1" x14ac:dyDescent="0.3">
      <c r="I26" s="14" t="s">
        <v>74</v>
      </c>
      <c r="J26">
        <f>SUM(J27:J28)/COUNTA(I27:I28)</f>
        <v>8.3333333333333329E-2</v>
      </c>
    </row>
    <row r="27" spans="5:10" x14ac:dyDescent="0.25">
      <c r="I27" s="14" t="s">
        <v>243</v>
      </c>
      <c r="J27" s="45">
        <f>UI_1!C1</f>
        <v>0.16666666666666666</v>
      </c>
    </row>
    <row r="28" spans="5:10" ht="15.75" thickBot="1" x14ac:dyDescent="0.3">
      <c r="I28" s="13" t="s">
        <v>102</v>
      </c>
      <c r="J28" s="47">
        <f>UI_1!AA23</f>
        <v>0</v>
      </c>
    </row>
    <row r="29" spans="5:10" x14ac:dyDescent="0.25">
      <c r="I29" s="14"/>
    </row>
    <row r="30" spans="5:10" ht="15.75" thickBot="1" x14ac:dyDescent="0.3">
      <c r="I30" s="14" t="s">
        <v>75</v>
      </c>
      <c r="J30">
        <f>SUM(J31:J31)/COUNTA(I31:I31)</f>
        <v>0</v>
      </c>
    </row>
    <row r="31" spans="5:10" ht="15.75" thickBot="1" x14ac:dyDescent="0.3">
      <c r="I31" s="14" t="s">
        <v>244</v>
      </c>
      <c r="J31" s="48">
        <f>UI_1!I1</f>
        <v>0</v>
      </c>
    </row>
    <row r="32" spans="5:10" x14ac:dyDescent="0.25">
      <c r="I32" s="14"/>
    </row>
    <row r="33" spans="9:10" ht="15.75" thickBot="1" x14ac:dyDescent="0.3">
      <c r="I33" s="14" t="s">
        <v>104</v>
      </c>
      <c r="J33">
        <f>SUM(J34:J34)/COUNTA(I34:I34)</f>
        <v>0</v>
      </c>
    </row>
    <row r="34" spans="9:10" ht="15.75" thickBot="1" x14ac:dyDescent="0.3">
      <c r="I34" s="14" t="s">
        <v>245</v>
      </c>
      <c r="J34" s="48">
        <f>UI_1!O1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selection activeCell="A2" sqref="A2"/>
    </sheetView>
  </sheetViews>
  <sheetFormatPr defaultRowHeight="15" x14ac:dyDescent="0.25"/>
  <cols>
    <col min="1" max="1" width="32.28515625" customWidth="1"/>
    <col min="2" max="2" width="2" customWidth="1"/>
    <col min="3" max="3" width="30.5703125" customWidth="1"/>
    <col min="4" max="4" width="2" customWidth="1"/>
    <col min="5" max="5" width="51.140625" customWidth="1"/>
    <col min="6" max="6" width="2" customWidth="1"/>
    <col min="7" max="7" width="51.7109375" bestFit="1" customWidth="1"/>
    <col min="8" max="8" width="2" bestFit="1" customWidth="1"/>
    <col min="9" max="9" width="34.42578125" bestFit="1" customWidth="1"/>
    <col min="10" max="10" width="2" bestFit="1" customWidth="1"/>
    <col min="11" max="11" width="46.42578125" bestFit="1" customWidth="1"/>
    <col min="12" max="12" width="2" bestFit="1" customWidth="1"/>
    <col min="13" max="13" width="30.42578125" bestFit="1" customWidth="1"/>
    <col min="14" max="14" width="2" bestFit="1" customWidth="1"/>
    <col min="15" max="15" width="18.85546875" bestFit="1" customWidth="1"/>
    <col min="16" max="16" width="2" bestFit="1" customWidth="1"/>
    <col min="17" max="17" width="60" bestFit="1" customWidth="1"/>
    <col min="18" max="18" width="2" bestFit="1" customWidth="1"/>
    <col min="19" max="19" width="28.5703125" bestFit="1" customWidth="1"/>
    <col min="20" max="20" width="2" bestFit="1" customWidth="1"/>
    <col min="21" max="21" width="57.140625" bestFit="1" customWidth="1"/>
    <col min="22" max="22" width="2" bestFit="1" customWidth="1"/>
    <col min="23" max="23" width="41.28515625" bestFit="1" customWidth="1"/>
    <col min="24" max="24" width="2" bestFit="1" customWidth="1"/>
    <col min="25" max="25" width="29" bestFit="1" customWidth="1"/>
    <col min="26" max="26" width="2" bestFit="1" customWidth="1"/>
    <col min="27" max="27" width="53.140625" bestFit="1" customWidth="1"/>
    <col min="28" max="28" width="2" bestFit="1" customWidth="1"/>
    <col min="29" max="29" width="61.5703125" bestFit="1" customWidth="1"/>
    <col min="30" max="30" width="2" bestFit="1" customWidth="1"/>
    <col min="31" max="31" width="58.140625" bestFit="1" customWidth="1"/>
    <col min="32" max="32" width="2" bestFit="1" customWidth="1"/>
    <col min="33" max="33" width="56.28515625" bestFit="1" customWidth="1"/>
    <col min="34" max="34" width="2" bestFit="1" customWidth="1"/>
    <col min="35" max="35" width="25.85546875" bestFit="1" customWidth="1"/>
  </cols>
  <sheetData>
    <row r="1" spans="1:36" x14ac:dyDescent="0.25">
      <c r="A1" s="14" t="s">
        <v>74</v>
      </c>
      <c r="C1" s="14" t="s">
        <v>75</v>
      </c>
      <c r="D1" s="14"/>
      <c r="E1" s="14" t="s">
        <v>104</v>
      </c>
      <c r="F1" s="14"/>
      <c r="G1" s="13" t="s">
        <v>82</v>
      </c>
      <c r="I1" s="13" t="s">
        <v>92</v>
      </c>
      <c r="K1" s="13" t="s">
        <v>93</v>
      </c>
      <c r="M1" s="13" t="s">
        <v>94</v>
      </c>
      <c r="O1" s="13" t="s">
        <v>81</v>
      </c>
      <c r="Q1" s="13" t="s">
        <v>95</v>
      </c>
      <c r="S1" s="13" t="s">
        <v>96</v>
      </c>
      <c r="U1" s="13" t="s">
        <v>97</v>
      </c>
      <c r="W1" s="13" t="s">
        <v>98</v>
      </c>
      <c r="Y1" s="13" t="s">
        <v>99</v>
      </c>
      <c r="AA1" s="13" t="s">
        <v>100</v>
      </c>
      <c r="AC1" s="13" t="s">
        <v>101</v>
      </c>
      <c r="AE1" s="13" t="s">
        <v>102</v>
      </c>
      <c r="AG1" s="13" t="s">
        <v>103</v>
      </c>
      <c r="AI1" s="13" t="s">
        <v>78</v>
      </c>
    </row>
    <row r="2" spans="1:36" x14ac:dyDescent="0.25">
      <c r="A2" t="s">
        <v>105</v>
      </c>
      <c r="B2">
        <v>1</v>
      </c>
      <c r="C2" t="s">
        <v>123</v>
      </c>
      <c r="D2">
        <v>1</v>
      </c>
      <c r="E2" t="s">
        <v>135</v>
      </c>
      <c r="F2">
        <v>1</v>
      </c>
      <c r="G2" t="s">
        <v>162</v>
      </c>
      <c r="H2">
        <v>1</v>
      </c>
      <c r="I2" t="s">
        <v>168</v>
      </c>
      <c r="J2">
        <v>1</v>
      </c>
      <c r="K2" t="s">
        <v>171</v>
      </c>
      <c r="L2">
        <v>1</v>
      </c>
      <c r="M2" t="s">
        <v>178</v>
      </c>
      <c r="N2">
        <v>1</v>
      </c>
      <c r="O2" t="s">
        <v>181</v>
      </c>
      <c r="P2">
        <v>1</v>
      </c>
      <c r="Q2" t="s">
        <v>187</v>
      </c>
      <c r="R2">
        <v>1</v>
      </c>
      <c r="S2" t="s">
        <v>189</v>
      </c>
      <c r="T2">
        <v>1</v>
      </c>
      <c r="U2" t="s">
        <v>192</v>
      </c>
      <c r="V2">
        <v>1</v>
      </c>
      <c r="W2" t="s">
        <v>199</v>
      </c>
      <c r="X2">
        <v>1</v>
      </c>
      <c r="Y2" t="s">
        <v>99</v>
      </c>
      <c r="Z2">
        <v>1</v>
      </c>
      <c r="AA2" t="s">
        <v>209</v>
      </c>
      <c r="AB2">
        <v>1</v>
      </c>
      <c r="AC2" t="s">
        <v>212</v>
      </c>
      <c r="AD2">
        <v>1</v>
      </c>
      <c r="AE2" t="s">
        <v>217</v>
      </c>
      <c r="AF2">
        <v>1</v>
      </c>
      <c r="AG2" t="s">
        <v>220</v>
      </c>
      <c r="AH2">
        <v>1</v>
      </c>
      <c r="AI2" t="s">
        <v>224</v>
      </c>
      <c r="AJ2">
        <v>1</v>
      </c>
    </row>
    <row r="3" spans="1:36" x14ac:dyDescent="0.25">
      <c r="A3" t="s">
        <v>106</v>
      </c>
      <c r="B3">
        <v>1</v>
      </c>
      <c r="C3" t="s">
        <v>124</v>
      </c>
      <c r="D3">
        <v>1</v>
      </c>
      <c r="E3" t="s">
        <v>136</v>
      </c>
      <c r="F3">
        <v>1</v>
      </c>
      <c r="G3" t="s">
        <v>163</v>
      </c>
      <c r="H3">
        <v>1</v>
      </c>
      <c r="I3" t="s">
        <v>169</v>
      </c>
      <c r="J3">
        <v>1</v>
      </c>
      <c r="K3" t="s">
        <v>172</v>
      </c>
      <c r="L3">
        <v>1</v>
      </c>
      <c r="M3" t="s">
        <v>179</v>
      </c>
      <c r="N3">
        <v>1</v>
      </c>
      <c r="O3" t="s">
        <v>182</v>
      </c>
      <c r="P3">
        <v>1</v>
      </c>
      <c r="Q3" t="s">
        <v>188</v>
      </c>
      <c r="R3">
        <v>1</v>
      </c>
      <c r="S3" t="s">
        <v>190</v>
      </c>
      <c r="T3">
        <v>1</v>
      </c>
      <c r="U3" t="s">
        <v>193</v>
      </c>
      <c r="V3">
        <v>1</v>
      </c>
      <c r="W3" t="s">
        <v>200</v>
      </c>
      <c r="X3">
        <v>1</v>
      </c>
      <c r="Y3" t="s">
        <v>206</v>
      </c>
      <c r="Z3">
        <v>1</v>
      </c>
      <c r="AA3" t="s">
        <v>210</v>
      </c>
      <c r="AB3">
        <v>1</v>
      </c>
      <c r="AC3" t="s">
        <v>213</v>
      </c>
      <c r="AD3">
        <v>1</v>
      </c>
      <c r="AE3" t="s">
        <v>218</v>
      </c>
      <c r="AF3">
        <v>1</v>
      </c>
      <c r="AG3" t="s">
        <v>221</v>
      </c>
      <c r="AH3">
        <v>1</v>
      </c>
      <c r="AI3" t="s">
        <v>225</v>
      </c>
      <c r="AJ3">
        <v>1</v>
      </c>
    </row>
    <row r="4" spans="1:36" x14ac:dyDescent="0.25">
      <c r="A4" t="s">
        <v>107</v>
      </c>
      <c r="B4">
        <v>1</v>
      </c>
      <c r="C4" t="s">
        <v>125</v>
      </c>
      <c r="D4">
        <v>1</v>
      </c>
      <c r="E4" t="s">
        <v>137</v>
      </c>
      <c r="F4">
        <v>1</v>
      </c>
      <c r="G4" t="s">
        <v>164</v>
      </c>
      <c r="H4">
        <v>1</v>
      </c>
      <c r="I4" t="s">
        <v>170</v>
      </c>
      <c r="J4">
        <v>1</v>
      </c>
      <c r="K4" t="s">
        <v>173</v>
      </c>
      <c r="L4">
        <v>1</v>
      </c>
      <c r="M4" t="s">
        <v>180</v>
      </c>
      <c r="N4">
        <v>1</v>
      </c>
      <c r="O4" t="s">
        <v>183</v>
      </c>
      <c r="P4">
        <v>1</v>
      </c>
      <c r="S4" t="s">
        <v>191</v>
      </c>
      <c r="T4">
        <v>1</v>
      </c>
      <c r="U4" t="s">
        <v>194</v>
      </c>
      <c r="V4">
        <v>1</v>
      </c>
      <c r="W4" t="s">
        <v>201</v>
      </c>
      <c r="X4">
        <v>1</v>
      </c>
      <c r="Y4" t="s">
        <v>207</v>
      </c>
      <c r="Z4">
        <v>1</v>
      </c>
      <c r="AA4" t="s">
        <v>211</v>
      </c>
      <c r="AB4">
        <v>1</v>
      </c>
      <c r="AC4" t="s">
        <v>214</v>
      </c>
      <c r="AD4">
        <v>1</v>
      </c>
      <c r="AE4" t="s">
        <v>219</v>
      </c>
      <c r="AF4">
        <v>1</v>
      </c>
      <c r="AG4" t="s">
        <v>222</v>
      </c>
      <c r="AH4">
        <v>1</v>
      </c>
    </row>
    <row r="5" spans="1:36" x14ac:dyDescent="0.25">
      <c r="A5" t="s">
        <v>108</v>
      </c>
      <c r="B5">
        <v>1</v>
      </c>
      <c r="C5" t="s">
        <v>126</v>
      </c>
      <c r="D5">
        <v>1</v>
      </c>
      <c r="E5" t="s">
        <v>138</v>
      </c>
      <c r="F5">
        <v>1</v>
      </c>
      <c r="G5" t="s">
        <v>165</v>
      </c>
      <c r="H5">
        <v>1</v>
      </c>
      <c r="K5" t="s">
        <v>174</v>
      </c>
      <c r="L5">
        <v>1</v>
      </c>
      <c r="O5" t="s">
        <v>184</v>
      </c>
      <c r="P5">
        <v>1</v>
      </c>
      <c r="U5" t="s">
        <v>195</v>
      </c>
      <c r="V5">
        <v>1</v>
      </c>
      <c r="W5" t="s">
        <v>202</v>
      </c>
      <c r="X5">
        <v>1</v>
      </c>
      <c r="Y5" t="s">
        <v>208</v>
      </c>
      <c r="Z5">
        <v>1</v>
      </c>
      <c r="AC5" t="s">
        <v>215</v>
      </c>
      <c r="AD5">
        <v>1</v>
      </c>
    </row>
    <row r="6" spans="1:36" x14ac:dyDescent="0.25">
      <c r="A6" t="s">
        <v>109</v>
      </c>
      <c r="B6">
        <v>1</v>
      </c>
      <c r="C6" t="s">
        <v>127</v>
      </c>
      <c r="D6">
        <v>1</v>
      </c>
      <c r="E6" t="s">
        <v>139</v>
      </c>
      <c r="F6">
        <v>1</v>
      </c>
      <c r="G6" t="s">
        <v>166</v>
      </c>
      <c r="H6">
        <v>1</v>
      </c>
      <c r="K6" t="s">
        <v>175</v>
      </c>
      <c r="L6">
        <v>1</v>
      </c>
      <c r="O6" t="s">
        <v>185</v>
      </c>
      <c r="P6">
        <v>1</v>
      </c>
      <c r="U6" t="s">
        <v>196</v>
      </c>
      <c r="V6">
        <v>1</v>
      </c>
      <c r="W6" t="s">
        <v>203</v>
      </c>
      <c r="X6">
        <v>1</v>
      </c>
      <c r="AC6" t="s">
        <v>216</v>
      </c>
      <c r="AD6">
        <v>1</v>
      </c>
    </row>
    <row r="7" spans="1:36" x14ac:dyDescent="0.25">
      <c r="A7" t="s">
        <v>110</v>
      </c>
      <c r="B7">
        <v>1</v>
      </c>
      <c r="C7" t="s">
        <v>128</v>
      </c>
      <c r="D7">
        <v>1</v>
      </c>
      <c r="E7" t="s">
        <v>140</v>
      </c>
      <c r="F7">
        <v>1</v>
      </c>
      <c r="G7" t="s">
        <v>167</v>
      </c>
      <c r="H7">
        <v>1</v>
      </c>
      <c r="K7" t="s">
        <v>176</v>
      </c>
      <c r="L7">
        <v>1</v>
      </c>
      <c r="O7" t="s">
        <v>186</v>
      </c>
      <c r="P7">
        <v>1</v>
      </c>
      <c r="U7" t="s">
        <v>197</v>
      </c>
      <c r="V7">
        <v>1</v>
      </c>
      <c r="W7" t="s">
        <v>204</v>
      </c>
      <c r="X7">
        <v>1</v>
      </c>
    </row>
    <row r="8" spans="1:36" x14ac:dyDescent="0.25">
      <c r="A8" t="s">
        <v>111</v>
      </c>
      <c r="B8">
        <v>1</v>
      </c>
      <c r="C8" t="s">
        <v>129</v>
      </c>
      <c r="D8">
        <v>1</v>
      </c>
      <c r="E8" t="s">
        <v>141</v>
      </c>
      <c r="F8">
        <v>1</v>
      </c>
      <c r="K8" t="s">
        <v>177</v>
      </c>
      <c r="L8">
        <v>1</v>
      </c>
      <c r="U8" t="s">
        <v>198</v>
      </c>
      <c r="V8">
        <v>1</v>
      </c>
      <c r="W8" t="s">
        <v>205</v>
      </c>
      <c r="X8">
        <v>1</v>
      </c>
    </row>
    <row r="9" spans="1:36" x14ac:dyDescent="0.25">
      <c r="A9" t="s">
        <v>112</v>
      </c>
      <c r="B9">
        <v>1</v>
      </c>
      <c r="C9" t="s">
        <v>130</v>
      </c>
      <c r="D9">
        <v>1</v>
      </c>
      <c r="E9" t="s">
        <v>142</v>
      </c>
      <c r="F9">
        <v>1</v>
      </c>
    </row>
    <row r="10" spans="1:36" x14ac:dyDescent="0.25">
      <c r="A10" t="s">
        <v>113</v>
      </c>
      <c r="B10">
        <v>1</v>
      </c>
      <c r="C10" t="s">
        <v>131</v>
      </c>
      <c r="D10">
        <v>1</v>
      </c>
      <c r="E10" t="s">
        <v>143</v>
      </c>
      <c r="F10">
        <v>1</v>
      </c>
    </row>
    <row r="11" spans="1:36" x14ac:dyDescent="0.25">
      <c r="A11" t="s">
        <v>114</v>
      </c>
      <c r="B11">
        <v>1</v>
      </c>
      <c r="C11" t="s">
        <v>132</v>
      </c>
      <c r="D11">
        <v>1</v>
      </c>
      <c r="E11" t="s">
        <v>144</v>
      </c>
      <c r="F11">
        <v>1</v>
      </c>
    </row>
    <row r="12" spans="1:36" x14ac:dyDescent="0.25">
      <c r="A12" t="s">
        <v>115</v>
      </c>
      <c r="B12">
        <v>1</v>
      </c>
      <c r="C12" t="s">
        <v>133</v>
      </c>
      <c r="D12">
        <v>1</v>
      </c>
      <c r="E12" t="s">
        <v>145</v>
      </c>
      <c r="F12">
        <v>1</v>
      </c>
    </row>
    <row r="13" spans="1:36" x14ac:dyDescent="0.25">
      <c r="A13" t="s">
        <v>116</v>
      </c>
      <c r="B13">
        <v>1</v>
      </c>
      <c r="C13" t="s">
        <v>134</v>
      </c>
      <c r="D13">
        <v>1</v>
      </c>
      <c r="E13" t="s">
        <v>146</v>
      </c>
      <c r="F13">
        <v>1</v>
      </c>
    </row>
    <row r="14" spans="1:36" x14ac:dyDescent="0.25">
      <c r="A14" t="s">
        <v>117</v>
      </c>
      <c r="B14">
        <v>1</v>
      </c>
      <c r="E14" t="s">
        <v>147</v>
      </c>
      <c r="F14">
        <v>1</v>
      </c>
    </row>
    <row r="15" spans="1:36" x14ac:dyDescent="0.25">
      <c r="A15" t="s">
        <v>118</v>
      </c>
      <c r="B15">
        <v>1</v>
      </c>
      <c r="E15" t="s">
        <v>148</v>
      </c>
      <c r="F15">
        <v>1</v>
      </c>
    </row>
    <row r="16" spans="1:36" x14ac:dyDescent="0.25">
      <c r="A16" t="s">
        <v>119</v>
      </c>
      <c r="B16">
        <v>1</v>
      </c>
      <c r="E16" t="s">
        <v>149</v>
      </c>
      <c r="F16">
        <v>1</v>
      </c>
    </row>
    <row r="17" spans="1:6" x14ac:dyDescent="0.25">
      <c r="A17" t="s">
        <v>120</v>
      </c>
      <c r="B17">
        <v>1</v>
      </c>
      <c r="E17" t="s">
        <v>150</v>
      </c>
      <c r="F17">
        <v>1</v>
      </c>
    </row>
    <row r="18" spans="1:6" x14ac:dyDescent="0.25">
      <c r="A18" t="s">
        <v>121</v>
      </c>
      <c r="B18">
        <v>1</v>
      </c>
      <c r="E18" t="s">
        <v>151</v>
      </c>
      <c r="F18">
        <v>1</v>
      </c>
    </row>
    <row r="19" spans="1:6" x14ac:dyDescent="0.25">
      <c r="A19" t="s">
        <v>122</v>
      </c>
      <c r="B19">
        <v>1</v>
      </c>
      <c r="E19" t="s">
        <v>152</v>
      </c>
      <c r="F19">
        <v>1</v>
      </c>
    </row>
    <row r="20" spans="1:6" x14ac:dyDescent="0.25">
      <c r="E20" t="s">
        <v>153</v>
      </c>
      <c r="F20">
        <v>1</v>
      </c>
    </row>
    <row r="21" spans="1:6" x14ac:dyDescent="0.25">
      <c r="E21" t="s">
        <v>154</v>
      </c>
      <c r="F21">
        <v>1</v>
      </c>
    </row>
    <row r="22" spans="1:6" x14ac:dyDescent="0.25">
      <c r="E22" t="s">
        <v>155</v>
      </c>
      <c r="F22">
        <v>1</v>
      </c>
    </row>
    <row r="23" spans="1:6" x14ac:dyDescent="0.25">
      <c r="E23" t="s">
        <v>156</v>
      </c>
      <c r="F23">
        <v>1</v>
      </c>
    </row>
    <row r="24" spans="1:6" x14ac:dyDescent="0.25">
      <c r="E24" t="s">
        <v>157</v>
      </c>
      <c r="F24">
        <v>1</v>
      </c>
    </row>
    <row r="25" spans="1:6" x14ac:dyDescent="0.25">
      <c r="E25" t="s">
        <v>158</v>
      </c>
      <c r="F25">
        <v>1</v>
      </c>
    </row>
    <row r="26" spans="1:6" x14ac:dyDescent="0.25">
      <c r="E26" t="s">
        <v>154</v>
      </c>
      <c r="F26">
        <v>1</v>
      </c>
    </row>
    <row r="27" spans="1:6" x14ac:dyDescent="0.25">
      <c r="E27" t="s">
        <v>155</v>
      </c>
      <c r="F27">
        <v>1</v>
      </c>
    </row>
    <row r="28" spans="1:6" x14ac:dyDescent="0.25">
      <c r="E28" t="s">
        <v>156</v>
      </c>
      <c r="F28">
        <v>1</v>
      </c>
    </row>
    <row r="29" spans="1:6" x14ac:dyDescent="0.25">
      <c r="E29" t="s">
        <v>157</v>
      </c>
      <c r="F29">
        <v>1</v>
      </c>
    </row>
    <row r="30" spans="1:6" x14ac:dyDescent="0.25">
      <c r="E30" t="s">
        <v>158</v>
      </c>
      <c r="F30">
        <v>1</v>
      </c>
    </row>
    <row r="31" spans="1:6" x14ac:dyDescent="0.25">
      <c r="E31" t="s">
        <v>159</v>
      </c>
      <c r="F31">
        <v>1</v>
      </c>
    </row>
    <row r="32" spans="1:6" x14ac:dyDescent="0.25">
      <c r="E32" t="s">
        <v>160</v>
      </c>
      <c r="F32">
        <v>1</v>
      </c>
    </row>
    <row r="33" spans="5:6" x14ac:dyDescent="0.25">
      <c r="E33" t="s">
        <v>161</v>
      </c>
      <c r="F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workbookViewId="0">
      <selection activeCell="AY5" sqref="AY5"/>
    </sheetView>
  </sheetViews>
  <sheetFormatPr defaultRowHeight="15" x14ac:dyDescent="0.25"/>
  <sheetData>
    <row r="1" spans="1:51" x14ac:dyDescent="0.25">
      <c r="A1" s="10" t="s">
        <v>36</v>
      </c>
      <c r="B1" s="10" t="s">
        <v>15</v>
      </c>
      <c r="C1" s="10" t="s">
        <v>54</v>
      </c>
      <c r="D1" s="10" t="s">
        <v>55</v>
      </c>
      <c r="E1" s="10" t="s">
        <v>37</v>
      </c>
      <c r="F1" s="10" t="s">
        <v>16</v>
      </c>
      <c r="G1" s="10" t="s">
        <v>38</v>
      </c>
      <c r="H1" s="10" t="s">
        <v>46</v>
      </c>
      <c r="I1" s="10" t="s">
        <v>47</v>
      </c>
      <c r="J1" s="10" t="s">
        <v>17</v>
      </c>
      <c r="K1" s="10" t="s">
        <v>39</v>
      </c>
      <c r="L1" s="10" t="s">
        <v>56</v>
      </c>
      <c r="M1" s="10" t="s">
        <v>40</v>
      </c>
      <c r="N1" s="11" t="s">
        <v>28</v>
      </c>
      <c r="O1" s="11" t="s">
        <v>48</v>
      </c>
      <c r="P1" s="11" t="s">
        <v>41</v>
      </c>
      <c r="Q1" s="11" t="s">
        <v>18</v>
      </c>
      <c r="R1" s="11" t="s">
        <v>57</v>
      </c>
      <c r="S1" s="11" t="s">
        <v>49</v>
      </c>
      <c r="T1" s="11" t="s">
        <v>42</v>
      </c>
      <c r="U1" s="11" t="s">
        <v>50</v>
      </c>
      <c r="V1" s="11" t="s">
        <v>29</v>
      </c>
      <c r="W1" s="11" t="s">
        <v>29</v>
      </c>
      <c r="X1" s="12" t="s">
        <v>58</v>
      </c>
      <c r="Y1" s="12" t="s">
        <v>30</v>
      </c>
      <c r="Z1" s="12" t="s">
        <v>19</v>
      </c>
      <c r="AA1" s="11" t="s">
        <v>31</v>
      </c>
      <c r="AB1" s="11" t="s">
        <v>32</v>
      </c>
      <c r="AC1" s="11" t="s">
        <v>59</v>
      </c>
      <c r="AD1" s="11" t="s">
        <v>20</v>
      </c>
      <c r="AE1" s="11" t="s">
        <v>21</v>
      </c>
      <c r="AF1" s="11" t="s">
        <v>22</v>
      </c>
      <c r="AG1" s="11" t="s">
        <v>43</v>
      </c>
      <c r="AH1" s="11" t="s">
        <v>60</v>
      </c>
      <c r="AI1" s="11" t="s">
        <v>51</v>
      </c>
      <c r="AJ1" s="11" t="s">
        <v>23</v>
      </c>
      <c r="AK1" s="11" t="s">
        <v>24</v>
      </c>
      <c r="AL1" s="11" t="s">
        <v>33</v>
      </c>
      <c r="AM1" s="11" t="s">
        <v>34</v>
      </c>
      <c r="AN1" s="11" t="s">
        <v>52</v>
      </c>
      <c r="AO1" s="11" t="s">
        <v>44</v>
      </c>
      <c r="AP1" s="11" t="s">
        <v>45</v>
      </c>
      <c r="AQ1" s="11" t="s">
        <v>25</v>
      </c>
      <c r="AR1" s="11" t="s">
        <v>26</v>
      </c>
      <c r="AS1" s="11" t="s">
        <v>53</v>
      </c>
      <c r="AT1" s="11" t="s">
        <v>35</v>
      </c>
      <c r="AU1" s="11" t="s">
        <v>27</v>
      </c>
      <c r="AV1" s="11" t="s">
        <v>67</v>
      </c>
      <c r="AW1" s="11" t="s">
        <v>66</v>
      </c>
      <c r="AX1" s="11" t="s">
        <v>68</v>
      </c>
      <c r="AY1" t="s">
        <v>14</v>
      </c>
    </row>
    <row r="2" spans="1:51" x14ac:dyDescent="0.25">
      <c r="A2">
        <f>_xlfn.IFNA(VLOOKUP(A1,feature!$A10:B23,2,0),0)</f>
        <v>0</v>
      </c>
      <c r="B2">
        <f>_xlfn.IFNA(VLOOKUP(B1,feature!$A10:C23,2,0),0)</f>
        <v>1</v>
      </c>
      <c r="C2">
        <f>_xlfn.IFNA(VLOOKUP(C1,feature!$A10:D23,2,0),0)</f>
        <v>0</v>
      </c>
      <c r="D2">
        <f>_xlfn.IFNA(VLOOKUP(D1,feature!$A10:E23,2,0),0)</f>
        <v>0</v>
      </c>
      <c r="E2">
        <f>_xlfn.IFNA(VLOOKUP(E1,feature!$A10:F23,2,0),0)</f>
        <v>0</v>
      </c>
      <c r="F2">
        <f>_xlfn.IFNA(VLOOKUP(F1,feature!$A10:G23,2,0),0)</f>
        <v>1</v>
      </c>
      <c r="G2">
        <f>_xlfn.IFNA(VLOOKUP(G1,feature!$A10:H23,2,0),0)</f>
        <v>0</v>
      </c>
      <c r="H2">
        <f>_xlfn.IFNA(VLOOKUP(H1,feature!$A10:I23,2,0),0)</f>
        <v>0</v>
      </c>
      <c r="I2">
        <f>_xlfn.IFNA(VLOOKUP(I1,feature!$A10:J23,2,0),0)</f>
        <v>0</v>
      </c>
      <c r="J2">
        <f>_xlfn.IFNA(VLOOKUP(J1,feature!$A10:K23,2,0),0)</f>
        <v>1</v>
      </c>
      <c r="K2">
        <f>_xlfn.IFNA(VLOOKUP(K1,feature!$A10:L23,2,0),0)</f>
        <v>0</v>
      </c>
      <c r="L2">
        <f>_xlfn.IFNA(VLOOKUP(L1,feature!$A10:M23,2,0),0)</f>
        <v>0</v>
      </c>
      <c r="M2">
        <f>_xlfn.IFNA(VLOOKUP(M1,feature!$A10:N23,2,0),0)</f>
        <v>0</v>
      </c>
      <c r="N2">
        <f>_xlfn.IFNA(VLOOKUP(N1,feature!$A10:O23,2,0),0)</f>
        <v>0</v>
      </c>
      <c r="O2">
        <f>_xlfn.IFNA(VLOOKUP(O1,feature!$A10:P23,2,0),0)</f>
        <v>0</v>
      </c>
      <c r="P2">
        <f>_xlfn.IFNA(VLOOKUP(P1,feature!$A10:Q23,2,0),0)</f>
        <v>0</v>
      </c>
      <c r="Q2">
        <f>_xlfn.IFNA(VLOOKUP(Q1,feature!$A10:R23,2,0),0)</f>
        <v>1</v>
      </c>
      <c r="R2">
        <f>_xlfn.IFNA(VLOOKUP(R1,feature!$A10:S23,2,0),0)</f>
        <v>0</v>
      </c>
      <c r="S2">
        <f>_xlfn.IFNA(VLOOKUP(S1,feature!$A10:T23,2,0),0)</f>
        <v>0</v>
      </c>
      <c r="T2">
        <f>_xlfn.IFNA(VLOOKUP(T1,feature!$A10:U23,2,0),0)</f>
        <v>0</v>
      </c>
      <c r="U2">
        <f>_xlfn.IFNA(VLOOKUP(U1,feature!$A10:V23,2,0),0)</f>
        <v>0</v>
      </c>
      <c r="V2">
        <f>_xlfn.IFNA(VLOOKUP(V1,feature!$A10:W23,2,0),0)</f>
        <v>0</v>
      </c>
      <c r="W2">
        <f>_xlfn.IFNA(VLOOKUP(W1,feature!$A10:X23,2,0),0)</f>
        <v>0</v>
      </c>
      <c r="X2">
        <f>_xlfn.IFNA(VLOOKUP(X1,feature!$A10:Y23,2,0),0)</f>
        <v>0</v>
      </c>
      <c r="Y2">
        <f>_xlfn.IFNA(VLOOKUP(Y1,feature!$A10:Z23,2,0),0)</f>
        <v>0</v>
      </c>
      <c r="Z2">
        <f>_xlfn.IFNA(VLOOKUP(Z1,feature!$A10:AA23,2,0),0)</f>
        <v>1</v>
      </c>
      <c r="AA2">
        <f>_xlfn.IFNA(VLOOKUP(AA1,feature!$A10:AB23,2,0),0)</f>
        <v>0</v>
      </c>
      <c r="AB2">
        <f>_xlfn.IFNA(VLOOKUP(AB1,feature!$A10:AC23,2,0),0)</f>
        <v>0</v>
      </c>
      <c r="AC2">
        <f>_xlfn.IFNA(VLOOKUP(AC1,feature!$A10:AD23,2,0),0)</f>
        <v>0</v>
      </c>
      <c r="AD2">
        <f>_xlfn.IFNA(VLOOKUP(AD1,feature!$A10:AE23,2,0),0)</f>
        <v>1</v>
      </c>
      <c r="AE2">
        <f>_xlfn.IFNA(VLOOKUP(AE1,feature!$A10:AF23,2,0),0)</f>
        <v>1</v>
      </c>
      <c r="AF2">
        <f>_xlfn.IFNA(VLOOKUP(AF1,feature!$A10:AG23,2,0),0)</f>
        <v>1</v>
      </c>
      <c r="AG2">
        <f>_xlfn.IFNA(VLOOKUP(AG1,feature!$A10:AH23,2,0),0)</f>
        <v>0</v>
      </c>
      <c r="AH2">
        <f>_xlfn.IFNA(VLOOKUP(AH1,feature!$A10:AI23,2,0),0)</f>
        <v>0</v>
      </c>
      <c r="AI2">
        <f>_xlfn.IFNA(VLOOKUP(AI1,feature!$A10:AJ23,2,0),0)</f>
        <v>0</v>
      </c>
      <c r="AJ2">
        <f>_xlfn.IFNA(VLOOKUP(AJ1,feature!$A10:AK23,2,0),0)</f>
        <v>1</v>
      </c>
      <c r="AK2">
        <f>_xlfn.IFNA(VLOOKUP(AK1,feature!$A10:AL23,2,0),0)</f>
        <v>1</v>
      </c>
      <c r="AL2">
        <f>_xlfn.IFNA(VLOOKUP(AL1,feature!$A10:AM23,2,0),0)</f>
        <v>0</v>
      </c>
      <c r="AM2">
        <f>_xlfn.IFNA(VLOOKUP(AM1,feature!$A10:AN23,2,0),0)</f>
        <v>0</v>
      </c>
      <c r="AN2">
        <f>_xlfn.IFNA(VLOOKUP(AN1,feature!$A10:AO23,2,0),0)</f>
        <v>0</v>
      </c>
      <c r="AO2">
        <f>_xlfn.IFNA(VLOOKUP(AO1,feature!$A10:AP23,2,0),0)</f>
        <v>0</v>
      </c>
      <c r="AP2">
        <f>_xlfn.IFNA(VLOOKUP(AP1,feature!$A10:AQ23,2,0),0)</f>
        <v>0</v>
      </c>
      <c r="AQ2">
        <f>_xlfn.IFNA(VLOOKUP(AQ1,feature!$A10:AR23,2,0),0)</f>
        <v>1</v>
      </c>
      <c r="AR2">
        <f>_xlfn.IFNA(VLOOKUP(AR1,feature!$A10:AS23,2,0),0)</f>
        <v>1</v>
      </c>
      <c r="AS2">
        <f>_xlfn.IFNA(VLOOKUP(AS1,feature!$A10:AT23,2,0),0)</f>
        <v>0</v>
      </c>
      <c r="AT2">
        <f>_xlfn.IFNA(VLOOKUP(AT1,feature!$A10:AU23,2,0),0)</f>
        <v>0</v>
      </c>
      <c r="AU2">
        <f>_xlfn.IFNA(VLOOKUP(AU1,feature!$A10:AV23,2,0),0)</f>
        <v>1</v>
      </c>
      <c r="AV2">
        <f>_xlfn.IFNA(VLOOKUP(AV1,feature!$A10:AW23,2,0),0)</f>
        <v>0</v>
      </c>
      <c r="AW2">
        <f>_xlfn.IFNA(VLOOKUP(AW1,feature!$A10:AX23,2,0),0)</f>
        <v>1</v>
      </c>
      <c r="AX2">
        <f>_xlfn.IFNA(VLOOKUP(AX1,feature!$A10:AY23,2,0),0)</f>
        <v>0</v>
      </c>
      <c r="AY2" s="1" t="s">
        <v>62</v>
      </c>
    </row>
    <row r="3" spans="1:51" x14ac:dyDescent="0.25">
      <c r="A3">
        <f>_xlfn.IFNA(VLOOKUP(A1,feature!$C10:C19,2,0),0)</f>
        <v>0</v>
      </c>
      <c r="B3">
        <f>_xlfn.IFNA(VLOOKUP(B1,feature!$C10:D19,2,0),0)</f>
        <v>0</v>
      </c>
      <c r="C3">
        <f>_xlfn.IFNA(VLOOKUP(C1,feature!$C10:E19,2,0),0)</f>
        <v>0</v>
      </c>
      <c r="D3">
        <f>_xlfn.IFNA(VLOOKUP(D1,feature!$C10:F19,2,0),0)</f>
        <v>0</v>
      </c>
      <c r="E3">
        <f>_xlfn.IFNA(VLOOKUP(E1,feature!$C10:G19,2,0),0)</f>
        <v>0</v>
      </c>
      <c r="F3">
        <f>_xlfn.IFNA(VLOOKUP(F1,feature!$C10:H19,2,0),0)</f>
        <v>0</v>
      </c>
      <c r="G3">
        <f>_xlfn.IFNA(VLOOKUP(G1,feature!$C10:I19,2,0),0)</f>
        <v>0</v>
      </c>
      <c r="H3">
        <f>_xlfn.IFNA(VLOOKUP(H1,feature!$C10:J19,2,0),0)</f>
        <v>0</v>
      </c>
      <c r="I3">
        <f>_xlfn.IFNA(VLOOKUP(I1,feature!$C10:K19,2,0),0)</f>
        <v>0</v>
      </c>
      <c r="J3">
        <f>_xlfn.IFNA(VLOOKUP(J1,feature!$C10:L19,2,0),0)</f>
        <v>0</v>
      </c>
      <c r="K3">
        <f>_xlfn.IFNA(VLOOKUP(K1,feature!$C10:M19,2,0),0)</f>
        <v>0</v>
      </c>
      <c r="L3">
        <f>_xlfn.IFNA(VLOOKUP(L1,feature!$C10:N19,2,0),0)</f>
        <v>0</v>
      </c>
      <c r="M3">
        <f>_xlfn.IFNA(VLOOKUP(M1,feature!$C10:O19,2,0),0)</f>
        <v>0</v>
      </c>
      <c r="N3">
        <f>_xlfn.IFNA(VLOOKUP(N1,feature!$C10:P19,2,0),0)</f>
        <v>1</v>
      </c>
      <c r="O3">
        <f>_xlfn.IFNA(VLOOKUP(O1,feature!$C10:Q19,2,0),0)</f>
        <v>0</v>
      </c>
      <c r="P3">
        <f>_xlfn.IFNA(VLOOKUP(P1,feature!$C10:R19,2,0),0)</f>
        <v>0</v>
      </c>
      <c r="Q3">
        <f>_xlfn.IFNA(VLOOKUP(Q1,feature!$C10:S19,2,0),0)</f>
        <v>0</v>
      </c>
      <c r="R3">
        <f>_xlfn.IFNA(VLOOKUP(R1,feature!$C10:T19,2,0),0)</f>
        <v>0</v>
      </c>
      <c r="S3">
        <f>_xlfn.IFNA(VLOOKUP(S1,feature!$C10:U19,2,0),0)</f>
        <v>0</v>
      </c>
      <c r="T3">
        <f>_xlfn.IFNA(VLOOKUP(T1,feature!$C10:V19,2,0),0)</f>
        <v>0</v>
      </c>
      <c r="U3">
        <f>_xlfn.IFNA(VLOOKUP(U1,feature!$C10:W19,2,0),0)</f>
        <v>0</v>
      </c>
      <c r="V3">
        <f>_xlfn.IFNA(VLOOKUP(V1,feature!$C10:X19,2,0),0)</f>
        <v>1</v>
      </c>
      <c r="W3">
        <f>_xlfn.IFNA(VLOOKUP(W1,feature!$C10:Y19,2,0),0)</f>
        <v>1</v>
      </c>
      <c r="X3">
        <f>_xlfn.IFNA(VLOOKUP(X1,feature!$C10:Z19,2,0),0)</f>
        <v>0</v>
      </c>
      <c r="Y3">
        <f>_xlfn.IFNA(VLOOKUP(Y1,feature!$C10:AA19,2,0),0)</f>
        <v>1</v>
      </c>
      <c r="Z3">
        <f>_xlfn.IFNA(VLOOKUP(Z1,feature!$C10:AB19,2,0),0)</f>
        <v>0</v>
      </c>
      <c r="AA3">
        <f>_xlfn.IFNA(VLOOKUP(AA1,feature!$C10:AC19,2,0),0)</f>
        <v>1</v>
      </c>
      <c r="AB3">
        <f>_xlfn.IFNA(VLOOKUP(AB1,feature!$C10:AD19,2,0),0)</f>
        <v>1</v>
      </c>
      <c r="AC3">
        <f>_xlfn.IFNA(VLOOKUP(AC1,feature!$C10:AE19,2,0),0)</f>
        <v>0</v>
      </c>
      <c r="AD3">
        <f>_xlfn.IFNA(VLOOKUP(AD1,feature!$C10:AF19,2,0),0)</f>
        <v>0</v>
      </c>
      <c r="AE3">
        <f>_xlfn.IFNA(VLOOKUP(AE1,feature!$C10:AG19,2,0),0)</f>
        <v>0</v>
      </c>
      <c r="AF3">
        <f>_xlfn.IFNA(VLOOKUP(AF1,feature!$C10:AH19,2,0),0)</f>
        <v>1</v>
      </c>
      <c r="AG3">
        <f>_xlfn.IFNA(VLOOKUP(AG1,feature!$C10:AI19,2,0),0)</f>
        <v>0</v>
      </c>
      <c r="AH3">
        <f>_xlfn.IFNA(VLOOKUP(AH1,feature!$C10:AJ19,2,0),0)</f>
        <v>0</v>
      </c>
      <c r="AI3">
        <f>_xlfn.IFNA(VLOOKUP(AI1,feature!$C10:AK19,2,0),0)</f>
        <v>0</v>
      </c>
      <c r="AJ3">
        <f>_xlfn.IFNA(VLOOKUP(AJ1,feature!$C10:AL19,2,0),0)</f>
        <v>0</v>
      </c>
      <c r="AK3">
        <f>_xlfn.IFNA(VLOOKUP(AK1,feature!$C10:AM19,2,0),0)</f>
        <v>0</v>
      </c>
      <c r="AL3">
        <f>_xlfn.IFNA(VLOOKUP(AL1,feature!$C10:AN19,2,0),0)</f>
        <v>1</v>
      </c>
      <c r="AM3">
        <f>_xlfn.IFNA(VLOOKUP(AM1,feature!$C10:AO19,2,0),0)</f>
        <v>1</v>
      </c>
      <c r="AN3">
        <f>_xlfn.IFNA(VLOOKUP(AN1,feature!$C10:AP19,2,0),0)</f>
        <v>0</v>
      </c>
      <c r="AO3">
        <f>_xlfn.IFNA(VLOOKUP(AO1,feature!$C10:AQ19,2,0),0)</f>
        <v>0</v>
      </c>
      <c r="AP3">
        <f>_xlfn.IFNA(VLOOKUP(AP1,feature!$C10:AR19,2,0),0)</f>
        <v>0</v>
      </c>
      <c r="AQ3">
        <f>_xlfn.IFNA(VLOOKUP(AQ1,feature!$C10:AS19,2,0),0)</f>
        <v>1</v>
      </c>
      <c r="AR3">
        <f>_xlfn.IFNA(VLOOKUP(AR1,feature!$C10:AT19,2,0),0)</f>
        <v>0</v>
      </c>
      <c r="AS3">
        <f>_xlfn.IFNA(VLOOKUP(AS1,feature!$C10:AU19,2,0),0)</f>
        <v>0</v>
      </c>
      <c r="AT3">
        <f>_xlfn.IFNA(VLOOKUP(AT1,feature!$C10:AV19,2,0),0)</f>
        <v>1</v>
      </c>
      <c r="AU3">
        <f>_xlfn.IFNA(VLOOKUP(AU1,feature!$C10:AW19,2,0),0)</f>
        <v>0</v>
      </c>
      <c r="AV3">
        <f>_xlfn.IFNA(VLOOKUP(AV1,feature!$C10:AX19,2,0),0)</f>
        <v>0</v>
      </c>
      <c r="AW3">
        <f>_xlfn.IFNA(VLOOKUP(AW1,feature!$C10:AY19,2,0),0)</f>
        <v>0</v>
      </c>
      <c r="AX3">
        <f>_xlfn.IFNA(VLOOKUP(AX1,feature!$C10:AZ19,2,0),0)</f>
        <v>0</v>
      </c>
      <c r="AY3" s="1" t="s">
        <v>63</v>
      </c>
    </row>
    <row r="4" spans="1:51" x14ac:dyDescent="0.25">
      <c r="A4">
        <f>_xlfn.IFNA(VLOOKUP(A1,feature!$E10:$F19,2,0),0)</f>
        <v>1</v>
      </c>
      <c r="B4">
        <f>_xlfn.IFNA(VLOOKUP(B1,feature!$E10:$F19,2,0),0)</f>
        <v>0</v>
      </c>
      <c r="C4">
        <f>_xlfn.IFNA(VLOOKUP(C1,feature!$E10:$F19,2,0),0)</f>
        <v>0</v>
      </c>
      <c r="D4">
        <f>_xlfn.IFNA(VLOOKUP(D1,feature!$E10:$F19,2,0),0)</f>
        <v>0</v>
      </c>
      <c r="E4">
        <f>_xlfn.IFNA(VLOOKUP(E1,feature!$E10:$F19,2,0),0)</f>
        <v>1</v>
      </c>
      <c r="F4">
        <f>_xlfn.IFNA(VLOOKUP(F1,feature!$E10:$F19,2,0),0)</f>
        <v>0</v>
      </c>
      <c r="G4">
        <f>_xlfn.IFNA(VLOOKUP(G1,feature!$E10:$F19,2,0),0)</f>
        <v>1</v>
      </c>
      <c r="H4">
        <f>_xlfn.IFNA(VLOOKUP(H1,feature!$E10:$F19,2,0),0)</f>
        <v>0</v>
      </c>
      <c r="I4">
        <f>_xlfn.IFNA(VLOOKUP(I1,feature!$E10:$F19,2,0),0)</f>
        <v>0</v>
      </c>
      <c r="J4">
        <f>_xlfn.IFNA(VLOOKUP(J1,feature!$E10:$F19,2,0),0)</f>
        <v>0</v>
      </c>
      <c r="K4">
        <f>_xlfn.IFNA(VLOOKUP(K1,feature!$E10:$F19,2,0),0)</f>
        <v>1</v>
      </c>
      <c r="L4">
        <f>_xlfn.IFNA(VLOOKUP(L1,feature!$E10:$F19,2,0),0)</f>
        <v>0</v>
      </c>
      <c r="M4">
        <f>_xlfn.IFNA(VLOOKUP(M1,feature!$E10:$F19,2,0),0)</f>
        <v>1</v>
      </c>
      <c r="N4">
        <f>_xlfn.IFNA(VLOOKUP(N1,feature!$E10:$F19,2,0),0)</f>
        <v>0</v>
      </c>
      <c r="O4">
        <f>_xlfn.IFNA(VLOOKUP(O1,feature!$E10:$F19,2,0),0)</f>
        <v>0</v>
      </c>
      <c r="P4">
        <f>_xlfn.IFNA(VLOOKUP(P1,feature!$E10:$F19,2,0),0)</f>
        <v>1</v>
      </c>
      <c r="Q4">
        <f>_xlfn.IFNA(VLOOKUP(Q1,feature!$E10:$F19,2,0),0)</f>
        <v>0</v>
      </c>
      <c r="R4">
        <f>_xlfn.IFNA(VLOOKUP(R1,feature!$E10:$F19,2,0),0)</f>
        <v>0</v>
      </c>
      <c r="S4">
        <f>_xlfn.IFNA(VLOOKUP(S1,feature!$E10:$F19,2,0),0)</f>
        <v>0</v>
      </c>
      <c r="T4">
        <f>_xlfn.IFNA(VLOOKUP(T1,feature!$E10:$F19,2,0),0)</f>
        <v>1</v>
      </c>
      <c r="U4">
        <f>_xlfn.IFNA(VLOOKUP(U1,feature!$E10:$F19,2,0),0)</f>
        <v>0</v>
      </c>
      <c r="V4">
        <f>_xlfn.IFNA(VLOOKUP(V1,feature!$E10:$F19,2,0),0)</f>
        <v>0</v>
      </c>
      <c r="W4">
        <f>_xlfn.IFNA(VLOOKUP(W1,feature!$E10:$F19,2,0),0)</f>
        <v>0</v>
      </c>
      <c r="X4">
        <f>_xlfn.IFNA(VLOOKUP(X1,feature!$E10:$F19,2,0),0)</f>
        <v>0</v>
      </c>
      <c r="Y4">
        <f>_xlfn.IFNA(VLOOKUP(Y1,feature!$E10:$F19,2,0),0)</f>
        <v>0</v>
      </c>
      <c r="Z4">
        <f>_xlfn.IFNA(VLOOKUP(Z1,feature!$E10:$F19,2,0),0)</f>
        <v>0</v>
      </c>
      <c r="AA4">
        <f>_xlfn.IFNA(VLOOKUP(AA1,feature!$E10:$F19,2,0),0)</f>
        <v>0</v>
      </c>
      <c r="AB4">
        <f>_xlfn.IFNA(VLOOKUP(AB1,feature!$E10:$F19,2,0),0)</f>
        <v>0</v>
      </c>
      <c r="AC4">
        <f>_xlfn.IFNA(VLOOKUP(AC1,feature!$E10:$F19,2,0),0)</f>
        <v>0</v>
      </c>
      <c r="AD4">
        <f>_xlfn.IFNA(VLOOKUP(AD1,feature!$E10:$F19,2,0),0)</f>
        <v>0</v>
      </c>
      <c r="AE4">
        <f>_xlfn.IFNA(VLOOKUP(AE1,feature!$E10:$F19,2,0),0)</f>
        <v>0</v>
      </c>
      <c r="AF4">
        <f>_xlfn.IFNA(VLOOKUP(AF1,feature!$E10:$F19,2,0),0)</f>
        <v>0</v>
      </c>
      <c r="AG4">
        <f>_xlfn.IFNA(VLOOKUP(AG1,feature!$E10:$F19,2,0),0)</f>
        <v>1</v>
      </c>
      <c r="AH4">
        <f>_xlfn.IFNA(VLOOKUP(AH1,feature!$E10:$F19,2,0),0)</f>
        <v>0</v>
      </c>
      <c r="AI4">
        <f>_xlfn.IFNA(VLOOKUP(AI1,feature!$E10:$F19,2,0),0)</f>
        <v>0</v>
      </c>
      <c r="AJ4">
        <f>_xlfn.IFNA(VLOOKUP(AJ1,feature!$E10:$F19,2,0),0)</f>
        <v>0</v>
      </c>
      <c r="AK4">
        <f>_xlfn.IFNA(VLOOKUP(AK1,feature!$E10:$F19,2,0),0)</f>
        <v>0</v>
      </c>
      <c r="AL4">
        <f>_xlfn.IFNA(VLOOKUP(AL1,feature!$E10:$F19,2,0),0)</f>
        <v>0</v>
      </c>
      <c r="AM4">
        <f>_xlfn.IFNA(VLOOKUP(AM1,feature!$E10:$F19,2,0),0)</f>
        <v>0</v>
      </c>
      <c r="AN4">
        <f>_xlfn.IFNA(VLOOKUP(AN1,feature!$E10:$F19,2,0),0)</f>
        <v>0</v>
      </c>
      <c r="AO4">
        <f>_xlfn.IFNA(VLOOKUP(AO1,feature!$E10:$F19,2,0),0)</f>
        <v>1</v>
      </c>
      <c r="AP4">
        <f>_xlfn.IFNA(VLOOKUP(AP1,feature!$E10:$F19,2,0),0)</f>
        <v>1</v>
      </c>
      <c r="AQ4">
        <f>_xlfn.IFNA(VLOOKUP(AQ1,feature!$E10:$F19,2,0),0)</f>
        <v>0</v>
      </c>
      <c r="AR4">
        <f>_xlfn.IFNA(VLOOKUP(AR1,feature!$E10:$F19,2,0),0)</f>
        <v>0</v>
      </c>
      <c r="AS4">
        <f>_xlfn.IFNA(VLOOKUP(AS1,feature!$E10:$F19,2,0),0)</f>
        <v>0</v>
      </c>
      <c r="AT4">
        <f>_xlfn.IFNA(VLOOKUP(AT1,feature!$E10:$F19,2,0),0)</f>
        <v>0</v>
      </c>
      <c r="AU4">
        <f>_xlfn.IFNA(VLOOKUP(AU1,feature!$E10:$F19,2,0),0)</f>
        <v>0</v>
      </c>
      <c r="AV4">
        <f>_xlfn.IFNA(VLOOKUP(AV1,feature!$E10:$F19,2,0),0)</f>
        <v>0</v>
      </c>
      <c r="AW4">
        <f>_xlfn.IFNA(VLOOKUP(AW1,feature!$E10:$F19,2,0),0)</f>
        <v>0</v>
      </c>
      <c r="AX4">
        <f>_xlfn.IFNA(VLOOKUP(AX1,feature!$E10:$F19,2,0),0)</f>
        <v>0</v>
      </c>
      <c r="AY4" s="1" t="s">
        <v>64</v>
      </c>
    </row>
    <row r="5" spans="1:51" x14ac:dyDescent="0.25">
      <c r="A5">
        <f>_xlfn.IFNA(VLOOKUP(A1,feature!$G10:$H22,2,0),0)</f>
        <v>0</v>
      </c>
      <c r="B5">
        <f>_xlfn.IFNA(VLOOKUP(B1,feature!$G10:$H22,2,0),0)</f>
        <v>0</v>
      </c>
      <c r="C5">
        <f>_xlfn.IFNA(VLOOKUP(C1,feature!$G10:$H22,2,0),0)</f>
        <v>0</v>
      </c>
      <c r="D5">
        <f>_xlfn.IFNA(VLOOKUP(D1,feature!$G10:$H22,2,0),0)</f>
        <v>0</v>
      </c>
      <c r="E5">
        <f>_xlfn.IFNA(VLOOKUP(E1,feature!$G10:$H22,2,0),0)</f>
        <v>0</v>
      </c>
      <c r="F5">
        <f>_xlfn.IFNA(VLOOKUP(F1,feature!$G10:$H22,2,0),0)</f>
        <v>1</v>
      </c>
      <c r="G5">
        <f>_xlfn.IFNA(VLOOKUP(G1,feature!$G10:$H22,2,0),0)</f>
        <v>0</v>
      </c>
      <c r="H5">
        <f>_xlfn.IFNA(VLOOKUP(H1,feature!$G10:$H22,2,0),0)</f>
        <v>1</v>
      </c>
      <c r="I5">
        <f>_xlfn.IFNA(VLOOKUP(I1,feature!$G10:$H22,2,0),0)</f>
        <v>1</v>
      </c>
      <c r="J5">
        <f>_xlfn.IFNA(VLOOKUP(J1,feature!$G10:$H22,2,0),0)</f>
        <v>0</v>
      </c>
      <c r="K5">
        <f>_xlfn.IFNA(VLOOKUP(K1,feature!$G10:$H22,2,0),0)</f>
        <v>0</v>
      </c>
      <c r="L5">
        <f>_xlfn.IFNA(VLOOKUP(L1,feature!$G10:$H22,2,0),0)</f>
        <v>0</v>
      </c>
      <c r="M5">
        <f>_xlfn.IFNA(VLOOKUP(M1,feature!$G10:$H22,2,0),0)</f>
        <v>0</v>
      </c>
      <c r="N5">
        <f>_xlfn.IFNA(VLOOKUP(N1,feature!$G10:$H22,2,0),0)</f>
        <v>0</v>
      </c>
      <c r="O5">
        <f>_xlfn.IFNA(VLOOKUP(O1,feature!$G10:$H22,2,0),0)</f>
        <v>1</v>
      </c>
      <c r="P5">
        <f>_xlfn.IFNA(VLOOKUP(P1,feature!$G10:$H22,2,0),0)</f>
        <v>0</v>
      </c>
      <c r="Q5">
        <f>_xlfn.IFNA(VLOOKUP(Q1,feature!$G10:$H22,2,0),0)</f>
        <v>0</v>
      </c>
      <c r="R5">
        <f>_xlfn.IFNA(VLOOKUP(R1,feature!$G10:$H22,2,0),0)</f>
        <v>0</v>
      </c>
      <c r="S5">
        <f>_xlfn.IFNA(VLOOKUP(S1,feature!$G10:$H22,2,0),0)</f>
        <v>1</v>
      </c>
      <c r="T5">
        <f>_xlfn.IFNA(VLOOKUP(T1,feature!$G10:$H22,2,0),0)</f>
        <v>0</v>
      </c>
      <c r="U5">
        <f>_xlfn.IFNA(VLOOKUP(U1,feature!$G10:$H22,2,0),0)</f>
        <v>1</v>
      </c>
      <c r="V5">
        <f>_xlfn.IFNA(VLOOKUP(V1,feature!$G10:$H22,2,0),0)</f>
        <v>0</v>
      </c>
      <c r="W5">
        <f>_xlfn.IFNA(VLOOKUP(W1,feature!$G10:$H22,2,0),0)</f>
        <v>0</v>
      </c>
      <c r="X5">
        <f>_xlfn.IFNA(VLOOKUP(X1,feature!$G10:$H22,2,0),0)</f>
        <v>0</v>
      </c>
      <c r="Y5">
        <f>_xlfn.IFNA(VLOOKUP(Y1,feature!$G10:$H22,2,0),0)</f>
        <v>0</v>
      </c>
      <c r="Z5">
        <f>_xlfn.IFNA(VLOOKUP(Z1,feature!$G10:$H22,2,0),0)</f>
        <v>0</v>
      </c>
      <c r="AA5">
        <f>_xlfn.IFNA(VLOOKUP(AA1,feature!$G10:$H22,2,0),0)</f>
        <v>0</v>
      </c>
      <c r="AB5">
        <f>_xlfn.IFNA(VLOOKUP(AB1,feature!$G10:$H22,2,0),0)</f>
        <v>0</v>
      </c>
      <c r="AC5">
        <f>_xlfn.IFNA(VLOOKUP(AC1,feature!$G10:$H22,2,0),0)</f>
        <v>0</v>
      </c>
      <c r="AD5">
        <f>_xlfn.IFNA(VLOOKUP(AD1,feature!$G10:$H22,2,0),0)</f>
        <v>1</v>
      </c>
      <c r="AE5">
        <f>_xlfn.IFNA(VLOOKUP(AE1,feature!$G10:$H22,2,0),0)</f>
        <v>1</v>
      </c>
      <c r="AF5">
        <f>_xlfn.IFNA(VLOOKUP(AF1,feature!$G10:$H22,2,0),0)</f>
        <v>1</v>
      </c>
      <c r="AG5">
        <f>_xlfn.IFNA(VLOOKUP(AG1,feature!$G10:$H22,2,0),0)</f>
        <v>0</v>
      </c>
      <c r="AH5">
        <f>_xlfn.IFNA(VLOOKUP(AH1,feature!$G10:$H22,2,0),0)</f>
        <v>0</v>
      </c>
      <c r="AI5">
        <f>_xlfn.IFNA(VLOOKUP(AI1,feature!$G10:$H22,2,0),0)</f>
        <v>1</v>
      </c>
      <c r="AJ5">
        <f>_xlfn.IFNA(VLOOKUP(AJ1,feature!$G10:$H22,2,0),0)</f>
        <v>0</v>
      </c>
      <c r="AK5">
        <f>_xlfn.IFNA(VLOOKUP(AK1,feature!$G10:$H22,2,0),0)</f>
        <v>0</v>
      </c>
      <c r="AL5">
        <f>_xlfn.IFNA(VLOOKUP(AL1,feature!$G10:$H22,2,0),0)</f>
        <v>0</v>
      </c>
      <c r="AM5">
        <f>_xlfn.IFNA(VLOOKUP(AM1,feature!$G10:$H22,2,0),0)</f>
        <v>0</v>
      </c>
      <c r="AN5">
        <f>_xlfn.IFNA(VLOOKUP(AN1,feature!$G10:$H22,2,0),0)</f>
        <v>1</v>
      </c>
      <c r="AO5">
        <f>_xlfn.IFNA(VLOOKUP(AO1,feature!$G10:$H22,2,0),0)</f>
        <v>0</v>
      </c>
      <c r="AP5">
        <f>_xlfn.IFNA(VLOOKUP(AP1,feature!$G10:$H22,2,0),0)</f>
        <v>0</v>
      </c>
      <c r="AQ5">
        <f>_xlfn.IFNA(VLOOKUP(AQ1,feature!$G10:$H22,2,0),0)</f>
        <v>0</v>
      </c>
      <c r="AR5">
        <f>_xlfn.IFNA(VLOOKUP(AR1,feature!$G10:$H22,2,0),0)</f>
        <v>0</v>
      </c>
      <c r="AS5">
        <f>_xlfn.IFNA(VLOOKUP(AS1,feature!$G10:$H22,2,0),0)</f>
        <v>1</v>
      </c>
      <c r="AT5">
        <f>_xlfn.IFNA(VLOOKUP(AT1,feature!$G10:$H22,2,0),0)</f>
        <v>0</v>
      </c>
      <c r="AU5">
        <f>_xlfn.IFNA(VLOOKUP(AU1,feature!$G10:$H22,2,0),0)</f>
        <v>0</v>
      </c>
      <c r="AV5">
        <f>_xlfn.IFNA(VLOOKUP(AV1,feature!$G10:$H22,2,0),0)</f>
        <v>1</v>
      </c>
      <c r="AW5">
        <f>_xlfn.IFNA(VLOOKUP(AW1,feature!$G10:$H22,2,0),0)</f>
        <v>0</v>
      </c>
      <c r="AX5">
        <f>_xlfn.IFNA(VLOOKUP(AX1,feature!$G10:$H22,2,0),0)</f>
        <v>0</v>
      </c>
      <c r="AY5" s="1" t="s">
        <v>65</v>
      </c>
    </row>
    <row r="6" spans="1:51" x14ac:dyDescent="0.25">
      <c r="A6">
        <f>_xlfn.IFNA(VLOOKUP(A1,feature!$I11:$J23,2,0),0)</f>
        <v>0</v>
      </c>
      <c r="B6">
        <f>_xlfn.IFNA(VLOOKUP(B1,feature!$I11:$J23,2,0),0)</f>
        <v>0</v>
      </c>
      <c r="C6">
        <f>_xlfn.IFNA(VLOOKUP(C1,feature!$I11:$J23,2,0),0)</f>
        <v>0</v>
      </c>
      <c r="D6">
        <f>_xlfn.IFNA(VLOOKUP(D1,feature!$I11:$J23,2,0),0)</f>
        <v>1</v>
      </c>
      <c r="E6">
        <f>_xlfn.IFNA(VLOOKUP(E1,feature!$I11:$J23,2,0),0)</f>
        <v>0</v>
      </c>
      <c r="F6">
        <f>_xlfn.IFNA(VLOOKUP(F1,feature!$I11:$J23,2,0),0)</f>
        <v>0</v>
      </c>
      <c r="G6">
        <f>_xlfn.IFNA(VLOOKUP(G1,feature!$I11:$J23,2,0),0)</f>
        <v>0</v>
      </c>
      <c r="H6">
        <f>_xlfn.IFNA(VLOOKUP(H1,feature!$I11:$J23,2,0),0)</f>
        <v>0</v>
      </c>
      <c r="I6">
        <f>_xlfn.IFNA(VLOOKUP(I1,feature!$I11:$J23,2,0),0)</f>
        <v>0</v>
      </c>
      <c r="J6">
        <f>_xlfn.IFNA(VLOOKUP(J1,feature!$I11:$J23,2,0),0)</f>
        <v>0</v>
      </c>
      <c r="K6">
        <f>_xlfn.IFNA(VLOOKUP(K1,feature!$I11:$J23,2,0),0)</f>
        <v>0</v>
      </c>
      <c r="L6">
        <f>_xlfn.IFNA(VLOOKUP(L1,feature!$I11:$J23,2,0),0)</f>
        <v>1</v>
      </c>
      <c r="M6">
        <f>_xlfn.IFNA(VLOOKUP(M1,feature!$I11:$J23,2,0),0)</f>
        <v>0</v>
      </c>
      <c r="N6">
        <f>_xlfn.IFNA(VLOOKUP(N1,feature!$I11:$J23,2,0),0)</f>
        <v>0</v>
      </c>
      <c r="O6">
        <f>_xlfn.IFNA(VLOOKUP(O1,feature!$I11:$J23,2,0),0)</f>
        <v>0</v>
      </c>
      <c r="P6">
        <f>_xlfn.IFNA(VLOOKUP(P1,feature!$I11:$J23,2,0),0)</f>
        <v>0</v>
      </c>
      <c r="Q6">
        <f>_xlfn.IFNA(VLOOKUP(Q1,feature!$I11:$J23,2,0),0)</f>
        <v>0</v>
      </c>
      <c r="R6">
        <f>_xlfn.IFNA(VLOOKUP(R1,feature!$I11:$J23,2,0),0)</f>
        <v>1</v>
      </c>
      <c r="S6">
        <f>_xlfn.IFNA(VLOOKUP(S1,feature!$I11:$J23,2,0),0)</f>
        <v>0</v>
      </c>
      <c r="T6">
        <f>_xlfn.IFNA(VLOOKUP(T1,feature!$I11:$J23,2,0),0)</f>
        <v>0</v>
      </c>
      <c r="U6">
        <f>_xlfn.IFNA(VLOOKUP(U1,feature!$I11:$J23,2,0),0)</f>
        <v>0</v>
      </c>
      <c r="V6">
        <f>_xlfn.IFNA(VLOOKUP(V1,feature!$I11:$J23,2,0),0)</f>
        <v>1</v>
      </c>
      <c r="W6">
        <f>_xlfn.IFNA(VLOOKUP(W1,feature!$I11:$J23,2,0),0)</f>
        <v>1</v>
      </c>
      <c r="X6">
        <f>_xlfn.IFNA(VLOOKUP(X1,feature!$I11:$J23,2,0),0)</f>
        <v>1</v>
      </c>
      <c r="Y6">
        <f>_xlfn.IFNA(VLOOKUP(Y1,feature!$I11:$J23,2,0),0)</f>
        <v>1</v>
      </c>
      <c r="Z6">
        <f>_xlfn.IFNA(VLOOKUP(Z1,feature!$I11:$J23,2,0),0)</f>
        <v>0</v>
      </c>
      <c r="AA6">
        <f>_xlfn.IFNA(VLOOKUP(AA1,feature!$I11:$J23,2,0),0)</f>
        <v>0</v>
      </c>
      <c r="AB6">
        <f>_xlfn.IFNA(VLOOKUP(AB1,feature!$I11:$J23,2,0),0)</f>
        <v>0</v>
      </c>
      <c r="AC6">
        <f>_xlfn.IFNA(VLOOKUP(AC1,feature!$I11:$J23,2,0),0)</f>
        <v>1</v>
      </c>
      <c r="AD6">
        <f>_xlfn.IFNA(VLOOKUP(AD1,feature!$I11:$J23,2,0),0)</f>
        <v>0</v>
      </c>
      <c r="AE6">
        <f>_xlfn.IFNA(VLOOKUP(AE1,feature!$I11:$J23,2,0),0)</f>
        <v>0</v>
      </c>
      <c r="AF6">
        <f>_xlfn.IFNA(VLOOKUP(AF1,feature!$I11:$J23,2,0),0)</f>
        <v>0</v>
      </c>
      <c r="AG6">
        <f>_xlfn.IFNA(VLOOKUP(AG1,feature!$I11:$J23,2,0),0)</f>
        <v>0</v>
      </c>
      <c r="AH6">
        <f>_xlfn.IFNA(VLOOKUP(AH1,feature!$I11:$J23,2,0),0)</f>
        <v>1</v>
      </c>
      <c r="AI6">
        <f>_xlfn.IFNA(VLOOKUP(AI1,feature!$I11:$J23,2,0),0)</f>
        <v>0</v>
      </c>
      <c r="AJ6">
        <f>_xlfn.IFNA(VLOOKUP(AJ1,feature!$I11:$J23,2,0),0)</f>
        <v>0</v>
      </c>
      <c r="AK6">
        <f>_xlfn.IFNA(VLOOKUP(AK1,feature!$I11:$J23,2,0),0)</f>
        <v>0</v>
      </c>
      <c r="AL6">
        <f>_xlfn.IFNA(VLOOKUP(AL1,feature!$I11:$J23,2,0),0)</f>
        <v>1</v>
      </c>
      <c r="AM6">
        <f>_xlfn.IFNA(VLOOKUP(AM1,feature!$I11:$J23,2,0),0)</f>
        <v>0</v>
      </c>
      <c r="AN6">
        <f>_xlfn.IFNA(VLOOKUP(AN1,feature!$I11:$J23,2,0),0)</f>
        <v>0</v>
      </c>
      <c r="AO6">
        <f>_xlfn.IFNA(VLOOKUP(AO1,feature!$I11:$J23,2,0),0)</f>
        <v>0</v>
      </c>
      <c r="AP6">
        <f>_xlfn.IFNA(VLOOKUP(AP1,feature!$I11:$J23,2,0),0)</f>
        <v>0</v>
      </c>
      <c r="AQ6">
        <f>_xlfn.IFNA(VLOOKUP(AQ1,feature!$I11:$J23,2,0),0)</f>
        <v>0</v>
      </c>
      <c r="AR6">
        <f>_xlfn.IFNA(VLOOKUP(AR1,feature!$I11:$J23,2,0),0)</f>
        <v>0</v>
      </c>
      <c r="AS6">
        <f>_xlfn.IFNA(VLOOKUP(AS1,feature!$I11:$J23,2,0),0)</f>
        <v>0</v>
      </c>
      <c r="AT6">
        <f>_xlfn.IFNA(VLOOKUP(AT1,feature!$I11:$J23,2,0),0)</f>
        <v>0</v>
      </c>
      <c r="AU6">
        <f>_xlfn.IFNA(VLOOKUP(AU1,feature!$I11:$J23,2,0),0)</f>
        <v>0</v>
      </c>
      <c r="AV6">
        <f>_xlfn.IFNA(VLOOKUP(AV1,feature!$I11:$J23,2,0),0)</f>
        <v>0</v>
      </c>
      <c r="AW6">
        <f>_xlfn.IFNA(VLOOKUP(AW1,feature!$I11:$J23,2,0),0)</f>
        <v>0</v>
      </c>
      <c r="AX6">
        <f>_xlfn.IFNA(VLOOKUP(AX1,feature!$I11:$J23,2,0),0)</f>
        <v>1</v>
      </c>
      <c r="AY6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P1" workbookViewId="0">
      <selection activeCell="X2" sqref="X2:Y6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26.140625" bestFit="1" customWidth="1"/>
    <col min="4" max="4" width="16.28515625" bestFit="1" customWidth="1"/>
    <col min="5" max="5" width="4.85546875" bestFit="1" customWidth="1"/>
    <col min="6" max="6" width="6.28515625" bestFit="1" customWidth="1"/>
    <col min="7" max="7" width="4.28515625" bestFit="1" customWidth="1"/>
    <col min="8" max="8" width="8.140625" bestFit="1" customWidth="1"/>
    <col min="9" max="9" width="19.85546875" bestFit="1" customWidth="1"/>
    <col min="10" max="10" width="13.42578125" bestFit="1" customWidth="1"/>
    <col min="11" max="11" width="14.42578125" bestFit="1" customWidth="1"/>
    <col min="12" max="12" width="18.140625" bestFit="1" customWidth="1"/>
    <col min="13" max="13" width="16.7109375" bestFit="1" customWidth="1"/>
    <col min="14" max="14" width="19.5703125" bestFit="1" customWidth="1"/>
    <col min="15" max="15" width="22" bestFit="1" customWidth="1"/>
    <col min="16" max="16" width="24.140625" bestFit="1" customWidth="1"/>
    <col min="17" max="17" width="25.28515625" bestFit="1" customWidth="1"/>
    <col min="18" max="18" width="17.28515625" bestFit="1" customWidth="1"/>
    <col min="19" max="19" width="30.85546875" bestFit="1" customWidth="1"/>
    <col min="20" max="20" width="10" bestFit="1" customWidth="1"/>
    <col min="21" max="21" width="11.28515625" bestFit="1" customWidth="1"/>
    <col min="22" max="22" width="19.5703125" bestFit="1" customWidth="1"/>
    <col min="23" max="23" width="19.5703125" customWidth="1"/>
  </cols>
  <sheetData>
    <row r="1" spans="1:24" x14ac:dyDescent="0.25">
      <c r="A1" t="s">
        <v>70</v>
      </c>
      <c r="B1" t="s">
        <v>71</v>
      </c>
      <c r="C1" t="s">
        <v>72</v>
      </c>
      <c r="D1" t="s">
        <v>73</v>
      </c>
      <c r="E1" t="s">
        <v>82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83</v>
      </c>
      <c r="O1" t="s">
        <v>90</v>
      </c>
      <c r="P1" t="s">
        <v>84</v>
      </c>
      <c r="Q1" t="s">
        <v>85</v>
      </c>
      <c r="R1" t="s">
        <v>86</v>
      </c>
      <c r="S1" t="s">
        <v>87</v>
      </c>
      <c r="T1" t="s">
        <v>91</v>
      </c>
      <c r="U1" t="s">
        <v>88</v>
      </c>
      <c r="V1" t="s">
        <v>89</v>
      </c>
      <c r="W1" t="s">
        <v>237</v>
      </c>
      <c r="X1" t="s">
        <v>14</v>
      </c>
    </row>
    <row r="2" spans="1:24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f>SUM(A2:V2)</f>
        <v>8</v>
      </c>
      <c r="X2" s="4" t="s">
        <v>62</v>
      </c>
    </row>
    <row r="3" spans="1:24" x14ac:dyDescent="0.25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f t="shared" ref="W3:W6" si="0">SUM(A3:V3)</f>
        <v>18</v>
      </c>
      <c r="X3" s="4" t="s">
        <v>63</v>
      </c>
    </row>
    <row r="4" spans="1:24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 s="4" t="s">
        <v>64</v>
      </c>
    </row>
    <row r="5" spans="1:24" x14ac:dyDescent="0.25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f t="shared" si="0"/>
        <v>7</v>
      </c>
      <c r="X5" s="7" t="s">
        <v>65</v>
      </c>
    </row>
    <row r="6" spans="1:24" x14ac:dyDescent="0.2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  <c r="X6" s="7" t="s">
        <v>61</v>
      </c>
    </row>
    <row r="12" spans="1:24" x14ac:dyDescent="0.25">
      <c r="R12" s="44"/>
    </row>
    <row r="13" spans="1:24" x14ac:dyDescent="0.25">
      <c r="R13" s="44"/>
    </row>
    <row r="14" spans="1:24" x14ac:dyDescent="0.25">
      <c r="R14" s="44"/>
    </row>
    <row r="15" spans="1:24" x14ac:dyDescent="0.25">
      <c r="R15" s="44"/>
    </row>
    <row r="16" spans="1:24" x14ac:dyDescent="0.25">
      <c r="R16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F1" workbookViewId="0">
      <selection activeCell="T2" sqref="T2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4.7109375" customWidth="1"/>
  </cols>
  <sheetData>
    <row r="1" spans="1:20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4" t="s">
        <v>232</v>
      </c>
      <c r="T1" t="s">
        <v>14</v>
      </c>
    </row>
    <row r="2" spans="1:20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f>SUM(A2:R2)</f>
        <v>11</v>
      </c>
      <c r="T2" s="4" t="s">
        <v>62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f t="shared" ref="S3:S6" si="0">SUM(A3:R3)</f>
        <v>10</v>
      </c>
      <c r="T3" s="4" t="s">
        <v>63</v>
      </c>
    </row>
    <row r="4" spans="1:20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f t="shared" si="0"/>
        <v>12</v>
      </c>
      <c r="T4" s="4" t="s">
        <v>64</v>
      </c>
    </row>
    <row r="5" spans="1:20" x14ac:dyDescent="0.25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f t="shared" si="0"/>
        <v>7</v>
      </c>
      <c r="T5" s="7" t="s">
        <v>65</v>
      </c>
    </row>
    <row r="6" spans="1:20" x14ac:dyDescent="0.2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f t="shared" si="0"/>
        <v>9</v>
      </c>
      <c r="T6" s="7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6" sqref="A1:L6"/>
    </sheetView>
  </sheetViews>
  <sheetFormatPr defaultRowHeight="15" x14ac:dyDescent="0.25"/>
  <cols>
    <col min="1" max="1" width="11.140625" bestFit="1" customWidth="1"/>
    <col min="2" max="2" width="5.85546875" bestFit="1" customWidth="1"/>
    <col min="3" max="3" width="26.140625" bestFit="1" customWidth="1"/>
    <col min="4" max="4" width="16.28515625" bestFit="1" customWidth="1"/>
    <col min="5" max="5" width="6.28515625" bestFit="1" customWidth="1"/>
    <col min="6" max="7" width="5.85546875" bestFit="1" customWidth="1"/>
    <col min="8" max="8" width="19.85546875" bestFit="1" customWidth="1"/>
    <col min="9" max="9" width="13.42578125" bestFit="1" customWidth="1"/>
    <col min="10" max="10" width="14.42578125" bestFit="1" customWidth="1"/>
    <col min="11" max="11" width="18.140625" bestFit="1" customWidth="1"/>
    <col min="12" max="12" width="16.7109375" bestFit="1" customWidth="1"/>
    <col min="13" max="13" width="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 t="s">
        <v>69</v>
      </c>
      <c r="B2" t="s">
        <v>69</v>
      </c>
      <c r="C2" t="s">
        <v>69</v>
      </c>
      <c r="D2" t="s">
        <v>73</v>
      </c>
      <c r="E2" t="s">
        <v>69</v>
      </c>
      <c r="F2" t="s">
        <v>69</v>
      </c>
      <c r="G2" t="s">
        <v>69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s="4" t="s">
        <v>62</v>
      </c>
    </row>
    <row r="3" spans="1:13" x14ac:dyDescent="0.25">
      <c r="A3" t="s">
        <v>70</v>
      </c>
      <c r="B3" t="s">
        <v>69</v>
      </c>
      <c r="C3" t="s">
        <v>69</v>
      </c>
      <c r="D3" t="s">
        <v>73</v>
      </c>
      <c r="E3" t="s">
        <v>74</v>
      </c>
      <c r="F3" t="s">
        <v>75</v>
      </c>
      <c r="G3" t="s">
        <v>69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s="4" t="s">
        <v>63</v>
      </c>
    </row>
    <row r="4" spans="1:13" x14ac:dyDescent="0.25">
      <c r="A4" t="s">
        <v>70</v>
      </c>
      <c r="B4" t="s">
        <v>69</v>
      </c>
      <c r="C4" t="s">
        <v>69</v>
      </c>
      <c r="D4" t="s">
        <v>73</v>
      </c>
      <c r="E4" t="s">
        <v>69</v>
      </c>
      <c r="F4" t="s">
        <v>69</v>
      </c>
      <c r="G4" t="s">
        <v>69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4" t="s">
        <v>64</v>
      </c>
    </row>
    <row r="5" spans="1:13" x14ac:dyDescent="0.25">
      <c r="A5" t="s">
        <v>70</v>
      </c>
      <c r="B5" t="s">
        <v>69</v>
      </c>
      <c r="C5" t="s">
        <v>72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78</v>
      </c>
      <c r="J5" t="s">
        <v>79</v>
      </c>
      <c r="K5" t="s">
        <v>69</v>
      </c>
      <c r="L5" t="s">
        <v>69</v>
      </c>
      <c r="M5" s="7" t="s">
        <v>65</v>
      </c>
    </row>
    <row r="6" spans="1:13" x14ac:dyDescent="0.25">
      <c r="A6" t="s">
        <v>70</v>
      </c>
      <c r="B6" t="s">
        <v>69</v>
      </c>
      <c r="C6" t="s">
        <v>72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s="7" t="s">
        <v>61</v>
      </c>
    </row>
    <row r="8" spans="1:13" x14ac:dyDescent="0.25">
      <c r="A8" s="13"/>
    </row>
    <row r="9" spans="1:13" x14ac:dyDescent="0.25">
      <c r="A9" s="13"/>
    </row>
    <row r="10" spans="1:13" x14ac:dyDescent="0.25">
      <c r="A10" s="13"/>
    </row>
    <row r="11" spans="1:13" x14ac:dyDescent="0.25">
      <c r="A11" s="13"/>
    </row>
    <row r="12" spans="1:13" x14ac:dyDescent="0.25">
      <c r="A12" s="13"/>
    </row>
    <row r="13" spans="1:13" x14ac:dyDescent="0.25">
      <c r="A13" s="13"/>
    </row>
    <row r="14" spans="1:13" x14ac:dyDescent="0.25">
      <c r="A14" s="13"/>
    </row>
    <row r="15" spans="1:13" x14ac:dyDescent="0.25">
      <c r="A15" s="13"/>
    </row>
    <row r="16" spans="1:13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5" sqref="E5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5.42578125" bestFit="1" customWidth="1"/>
  </cols>
  <sheetData>
    <row r="1" spans="1:20" x14ac:dyDescent="0.25">
      <c r="A1" s="37" t="s">
        <v>82</v>
      </c>
      <c r="B1" s="37" t="s">
        <v>92</v>
      </c>
      <c r="C1" s="37" t="s">
        <v>93</v>
      </c>
      <c r="D1" s="37" t="s">
        <v>94</v>
      </c>
      <c r="E1" s="37" t="s">
        <v>81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7" t="s">
        <v>101</v>
      </c>
      <c r="M1" s="37" t="s">
        <v>102</v>
      </c>
      <c r="N1" s="37" t="s">
        <v>103</v>
      </c>
      <c r="O1" s="37" t="s">
        <v>78</v>
      </c>
      <c r="P1" s="15" t="s">
        <v>74</v>
      </c>
      <c r="Q1" s="15" t="s">
        <v>75</v>
      </c>
      <c r="R1" s="15" t="s">
        <v>104</v>
      </c>
      <c r="S1" s="15" t="s">
        <v>234</v>
      </c>
    </row>
    <row r="2" spans="1:20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s="1" t="s">
        <v>226</v>
      </c>
    </row>
    <row r="3" spans="1:20" x14ac:dyDescent="0.25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2</v>
      </c>
      <c r="T3" s="1" t="s">
        <v>227</v>
      </c>
    </row>
    <row r="4" spans="1:20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3</v>
      </c>
      <c r="T4" s="1" t="s">
        <v>228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4</v>
      </c>
      <c r="T5" s="1" t="s">
        <v>229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s="1" t="s">
        <v>230</v>
      </c>
    </row>
    <row r="7" spans="1:20" x14ac:dyDescent="0.2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6</v>
      </c>
      <c r="T7" s="1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x14ac:dyDescent="0.25">
      <c r="A1" s="37" t="s">
        <v>82</v>
      </c>
      <c r="B1" s="37" t="s">
        <v>92</v>
      </c>
      <c r="C1" s="37" t="s">
        <v>93</v>
      </c>
      <c r="D1" s="37" t="s">
        <v>94</v>
      </c>
      <c r="E1" s="37" t="s">
        <v>81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7" t="s">
        <v>101</v>
      </c>
      <c r="M1" s="37" t="s">
        <v>102</v>
      </c>
      <c r="N1" s="37" t="s">
        <v>103</v>
      </c>
      <c r="O1" s="37" t="s">
        <v>78</v>
      </c>
      <c r="P1" s="15" t="s">
        <v>74</v>
      </c>
      <c r="Q1" s="15" t="s">
        <v>75</v>
      </c>
      <c r="R1" s="15" t="s">
        <v>104</v>
      </c>
      <c r="S1" s="15" t="s">
        <v>234</v>
      </c>
    </row>
    <row r="2" spans="1:19" x14ac:dyDescent="0.25">
      <c r="S2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"/>
  <sheetViews>
    <sheetView topLeftCell="CL1" workbookViewId="0">
      <selection activeCell="DQ1" sqref="DQ1"/>
    </sheetView>
  </sheetViews>
  <sheetFormatPr defaultRowHeight="15" x14ac:dyDescent="0.25"/>
  <cols>
    <col min="1" max="126" width="3.7109375" customWidth="1"/>
    <col min="127" max="127" width="3.28515625" customWidth="1"/>
    <col min="128" max="128" width="34.42578125" bestFit="1" customWidth="1"/>
  </cols>
  <sheetData>
    <row r="1" spans="1:128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99</v>
      </c>
      <c r="DD1" t="s">
        <v>206</v>
      </c>
      <c r="DE1" t="s">
        <v>207</v>
      </c>
      <c r="DF1" t="s">
        <v>208</v>
      </c>
      <c r="DG1" t="s">
        <v>209</v>
      </c>
      <c r="DH1" t="s">
        <v>210</v>
      </c>
      <c r="DI1" t="s">
        <v>211</v>
      </c>
      <c r="DJ1" t="s">
        <v>212</v>
      </c>
      <c r="DK1" t="s">
        <v>213</v>
      </c>
      <c r="DL1" t="s">
        <v>214</v>
      </c>
      <c r="DM1" t="s">
        <v>215</v>
      </c>
      <c r="DN1" t="s">
        <v>216</v>
      </c>
      <c r="DO1" t="s">
        <v>217</v>
      </c>
      <c r="DP1" t="s">
        <v>218</v>
      </c>
      <c r="DQ1" t="s">
        <v>219</v>
      </c>
      <c r="DR1" t="s">
        <v>220</v>
      </c>
      <c r="DS1" t="s">
        <v>221</v>
      </c>
      <c r="DT1" t="s">
        <v>222</v>
      </c>
      <c r="DU1" t="s">
        <v>223</v>
      </c>
      <c r="DV1" t="s">
        <v>224</v>
      </c>
      <c r="DW1" t="s">
        <v>225</v>
      </c>
      <c r="DX1" s="1" t="s">
        <v>234</v>
      </c>
    </row>
    <row r="2" spans="1:128" x14ac:dyDescent="0.25">
      <c r="A2" s="13">
        <v>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1</v>
      </c>
      <c r="BL2" s="13">
        <v>1</v>
      </c>
      <c r="BM2" s="13">
        <v>1</v>
      </c>
      <c r="BN2" s="13">
        <v>1</v>
      </c>
      <c r="BO2" s="13">
        <v>1</v>
      </c>
      <c r="BP2" s="13">
        <v>1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3">
        <v>0</v>
      </c>
      <c r="DX2" s="37" t="s">
        <v>82</v>
      </c>
    </row>
    <row r="3" spans="1:128" x14ac:dyDescent="0.25">
      <c r="A3" s="13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1</v>
      </c>
      <c r="BR3" s="13">
        <v>1</v>
      </c>
      <c r="BS3" s="13">
        <v>1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3">
        <v>0</v>
      </c>
      <c r="DX3" s="37" t="s">
        <v>92</v>
      </c>
    </row>
    <row r="4" spans="1:128" x14ac:dyDescent="0.25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>
        <v>1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37" t="s">
        <v>93</v>
      </c>
    </row>
    <row r="5" spans="1:128" x14ac:dyDescent="0.25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1</v>
      </c>
      <c r="CB5" s="13">
        <v>1</v>
      </c>
      <c r="CC5" s="13">
        <v>1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37" t="s">
        <v>94</v>
      </c>
    </row>
    <row r="6" spans="1:128" x14ac:dyDescent="0.25">
      <c r="A6" s="13">
        <v>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1</v>
      </c>
      <c r="CE6" s="13">
        <v>1</v>
      </c>
      <c r="CF6" s="13">
        <v>1</v>
      </c>
      <c r="CG6" s="13">
        <v>1</v>
      </c>
      <c r="CH6" s="13">
        <v>1</v>
      </c>
      <c r="CI6" s="13">
        <v>1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37" t="s">
        <v>81</v>
      </c>
    </row>
    <row r="7" spans="1:128" x14ac:dyDescent="0.25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1</v>
      </c>
      <c r="CK7" s="13">
        <v>1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37" t="s">
        <v>95</v>
      </c>
    </row>
    <row r="8" spans="1:128" x14ac:dyDescent="0.25">
      <c r="A8" s="13">
        <v>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37" t="s">
        <v>96</v>
      </c>
    </row>
    <row r="9" spans="1:128" x14ac:dyDescent="0.25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37" t="s">
        <v>97</v>
      </c>
    </row>
    <row r="10" spans="1:128" x14ac:dyDescent="0.25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1</v>
      </c>
      <c r="CW10" s="13">
        <v>1</v>
      </c>
      <c r="CX10" s="13">
        <v>1</v>
      </c>
      <c r="CY10" s="13">
        <v>1</v>
      </c>
      <c r="CZ10" s="13">
        <v>1</v>
      </c>
      <c r="DA10" s="13">
        <v>1</v>
      </c>
      <c r="DB10" s="13">
        <v>1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37" t="s">
        <v>98</v>
      </c>
    </row>
    <row r="11" spans="1:128" x14ac:dyDescent="0.25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1</v>
      </c>
      <c r="DD11" s="13">
        <v>1</v>
      </c>
      <c r="DE11" s="13">
        <v>1</v>
      </c>
      <c r="DF11" s="13">
        <v>1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37" t="s">
        <v>99</v>
      </c>
    </row>
    <row r="12" spans="1:128" x14ac:dyDescent="0.25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1</v>
      </c>
      <c r="DH12" s="13">
        <v>1</v>
      </c>
      <c r="DI12" s="13">
        <v>1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37" t="s">
        <v>100</v>
      </c>
    </row>
    <row r="13" spans="1:128" x14ac:dyDescent="0.25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1</v>
      </c>
      <c r="DK13" s="13">
        <v>1</v>
      </c>
      <c r="DL13" s="13">
        <v>1</v>
      </c>
      <c r="DM13" s="13">
        <v>1</v>
      </c>
      <c r="DN13" s="13">
        <v>1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37" t="s">
        <v>101</v>
      </c>
    </row>
    <row r="14" spans="1:128" x14ac:dyDescent="0.25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1</v>
      </c>
      <c r="DP14" s="13">
        <v>1</v>
      </c>
      <c r="DQ14" s="13">
        <v>1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37" t="s">
        <v>102</v>
      </c>
    </row>
    <row r="15" spans="1:128" x14ac:dyDescent="0.25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1</v>
      </c>
      <c r="DS15" s="13">
        <v>1</v>
      </c>
      <c r="DT15" s="13">
        <v>1</v>
      </c>
      <c r="DU15" s="13">
        <v>1</v>
      </c>
      <c r="DV15" s="13">
        <v>0</v>
      </c>
      <c r="DW15" s="13">
        <v>0</v>
      </c>
      <c r="DX15" s="37" t="s">
        <v>103</v>
      </c>
    </row>
    <row r="16" spans="1:128" x14ac:dyDescent="0.25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1</v>
      </c>
      <c r="DW16" s="13">
        <v>1</v>
      </c>
      <c r="DX16" s="37" t="s">
        <v>78</v>
      </c>
    </row>
    <row r="17" spans="1:128" x14ac:dyDescent="0.25">
      <c r="A17" s="13">
        <v>1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5" t="s">
        <v>74</v>
      </c>
    </row>
    <row r="18" spans="1:128" x14ac:dyDescent="0.25">
      <c r="A18" s="13">
        <v>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5" t="s">
        <v>75</v>
      </c>
    </row>
    <row r="19" spans="1:128" x14ac:dyDescent="0.25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5" t="s">
        <v>104</v>
      </c>
    </row>
    <row r="20" spans="1:128" x14ac:dyDescent="0.25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5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K10" sqref="K10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ht="19.5" customHeight="1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4" t="s">
        <v>14</v>
      </c>
    </row>
    <row r="2" spans="1:19" x14ac:dyDescent="0.25">
      <c r="A2" s="41">
        <v>1</v>
      </c>
      <c r="B2" s="41">
        <v>0</v>
      </c>
      <c r="C2" s="41">
        <v>1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1</v>
      </c>
      <c r="J2" s="41">
        <v>1</v>
      </c>
      <c r="K2" s="41">
        <v>0</v>
      </c>
      <c r="L2" s="41">
        <v>1</v>
      </c>
      <c r="M2" s="41">
        <v>0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15" t="s">
        <v>62</v>
      </c>
    </row>
    <row r="3" spans="1:19" x14ac:dyDescent="0.25">
      <c r="A3" s="41">
        <v>1</v>
      </c>
      <c r="B3" s="41">
        <v>0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0</v>
      </c>
      <c r="I3" s="41">
        <v>1</v>
      </c>
      <c r="J3" s="41">
        <v>1</v>
      </c>
      <c r="K3" s="41">
        <v>0</v>
      </c>
      <c r="L3" s="41">
        <v>1</v>
      </c>
      <c r="M3" s="41">
        <v>1</v>
      </c>
      <c r="N3" s="41">
        <v>0</v>
      </c>
      <c r="O3" s="41">
        <v>1</v>
      </c>
      <c r="P3" s="41">
        <v>1</v>
      </c>
      <c r="Q3" s="41">
        <v>1</v>
      </c>
      <c r="R3" s="41">
        <v>0</v>
      </c>
      <c r="S3" s="15" t="s">
        <v>63</v>
      </c>
    </row>
    <row r="4" spans="1:19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 s="42" t="s">
        <v>64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 s="43" t="s">
        <v>65</v>
      </c>
    </row>
    <row r="6" spans="1:19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4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feature</vt:lpstr>
      <vt:lpstr>Sheet2</vt:lpstr>
      <vt:lpstr>Subject</vt:lpstr>
      <vt:lpstr>feature_Subject</vt:lpstr>
      <vt:lpstr>testSubject</vt:lpstr>
      <vt:lpstr>HeadOfSub_2</vt:lpstr>
      <vt:lpstr>HeadOfSub_3</vt:lpstr>
      <vt:lpstr>HeadOfSub</vt:lpstr>
      <vt:lpstr>DB</vt:lpstr>
      <vt:lpstr>UI_1</vt:lpstr>
      <vt:lpstr>Result_1</vt:lpstr>
      <vt:lpstr>resizeAttribute</vt:lpstr>
      <vt:lpstr>HeadValues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hoshimura songsit</cp:lastModifiedBy>
  <dcterms:created xsi:type="dcterms:W3CDTF">2022-04-01T08:24:45Z</dcterms:created>
  <dcterms:modified xsi:type="dcterms:W3CDTF">2022-07-23T13:50:44Z</dcterms:modified>
</cp:coreProperties>
</file>