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8_{7954B022-0BD8-42E4-AA03-29929D151469}" xr6:coauthVersionLast="47" xr6:coauthVersionMax="47" xr10:uidLastSave="{00000000-0000-0000-0000-000000000000}"/>
  <bookViews>
    <workbookView xWindow="-15" yWindow="-15" windowWidth="38430" windowHeight="10440" activeTab="2" xr2:uid="{00000000-000D-0000-FFFF-FFFF00000000}"/>
  </bookViews>
  <sheets>
    <sheet name="IP List w Rev.His" sheetId="28" r:id="rId1"/>
    <sheet name="Addres Map" sheetId="43" r:id="rId2"/>
    <sheet name="ALL-STS(PJT-INFO)" sheetId="65" r:id="rId3"/>
    <sheet name="BOARD-INFO" sheetId="42" r:id="rId4"/>
    <sheet name="CFGx8-C2X" sheetId="55" r:id="rId5"/>
    <sheet name="LBx8-C2P" sheetId="54" r:id="rId6"/>
    <sheet name="ADC-AD4855" sheetId="61" r:id="rId7"/>
    <sheet name="DAC-AD5677" sheetId="49" r:id="rId8"/>
    <sheet name="DPS-I2C" sheetId="37" r:id="rId9"/>
    <sheet name="DPS-ADC" sheetId="58" r:id="rId10"/>
    <sheet name="INA-I2C" sheetId="64" r:id="rId11"/>
    <sheet name="EEP-I2C" sheetId="63" r:id="rId12"/>
    <sheet name="CFG-PROM" sheetId="62" r:id="rId13"/>
    <sheet name="Dummy_for_Comparison1" sheetId="66" r:id="rId14"/>
    <sheet name="Dummy_for_Comparison2" sheetId="67" r:id="rId15"/>
    <sheet name="Dummy_for_Comparison3" sheetId="68" r:id="rId16"/>
    <sheet name="Dummy_for_Comparison4" sheetId="69" r:id="rId17"/>
    <sheet name="Dummy_for_Comparison5" sheetId="70" r:id="rId18"/>
    <sheet name="Dummy_for_Comparison6" sheetId="71" r:id="rId19"/>
    <sheet name="Dummy_for_Comparison7" sheetId="72" r:id="rId20"/>
    <sheet name="Dummy_for_Comparison8" sheetId="73" r:id="rId21"/>
    <sheet name="Dummy_for_Comparison9" sheetId="74" r:id="rId22"/>
    <sheet name="Dummy_for_Comparison10" sheetId="75" r:id="rId23"/>
    <sheet name="Dummy_for_Comparison11" sheetId="76" r:id="rId24"/>
    <sheet name="Dummy_for_Comparison12" sheetId="77" r:id="rId25"/>
    <sheet name="Dummy_for_Comparison13" sheetId="7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78" l="1"/>
  <c r="D23" i="78"/>
  <c r="D20" i="78"/>
  <c r="D19" i="78"/>
  <c r="D18" i="78"/>
  <c r="D17" i="78"/>
  <c r="D16" i="78"/>
  <c r="D15" i="78"/>
  <c r="D14" i="78"/>
  <c r="D13" i="78"/>
  <c r="D12" i="78"/>
  <c r="D11" i="78"/>
  <c r="D10" i="78"/>
  <c r="D9" i="78"/>
  <c r="D8" i="78"/>
  <c r="D7" i="78"/>
  <c r="D6" i="78"/>
  <c r="D5" i="78"/>
  <c r="D4" i="78"/>
  <c r="D3" i="78"/>
  <c r="I2" i="78"/>
  <c r="J2" i="78" s="1"/>
  <c r="K2" i="78" s="1"/>
  <c r="L2" i="78" s="1"/>
  <c r="M2" i="78" s="1"/>
  <c r="N2" i="78" s="1"/>
  <c r="O2" i="78" s="1"/>
  <c r="P2" i="78" s="1"/>
  <c r="Q2" i="78" s="1"/>
  <c r="R2" i="78" s="1"/>
  <c r="S2" i="78" s="1"/>
  <c r="T2" i="78" s="1"/>
  <c r="U2" i="78" s="1"/>
  <c r="V2" i="78" s="1"/>
  <c r="W2" i="78" s="1"/>
  <c r="X2" i="78" s="1"/>
  <c r="Y2" i="78" s="1"/>
  <c r="Z2" i="78" s="1"/>
  <c r="AA2" i="78" s="1"/>
  <c r="AB2" i="78" s="1"/>
  <c r="AC2" i="78" s="1"/>
  <c r="AD2" i="78" s="1"/>
  <c r="AE2" i="78" s="1"/>
  <c r="AF2" i="78" s="1"/>
  <c r="AG2" i="78" s="1"/>
  <c r="AH2" i="78" s="1"/>
  <c r="AI2" i="78" s="1"/>
  <c r="AJ2" i="78" s="1"/>
  <c r="AK2" i="78" s="1"/>
  <c r="AL2" i="78" s="1"/>
  <c r="AM2" i="78" s="1"/>
  <c r="D18" i="77"/>
  <c r="D17" i="77"/>
  <c r="D16" i="77"/>
  <c r="D15" i="77"/>
  <c r="D14" i="77"/>
  <c r="D13" i="77"/>
  <c r="D12" i="77"/>
  <c r="D11" i="77"/>
  <c r="D10" i="77"/>
  <c r="D9" i="77"/>
  <c r="D8" i="77"/>
  <c r="D7" i="77"/>
  <c r="D6" i="77"/>
  <c r="D5" i="77"/>
  <c r="D4" i="77"/>
  <c r="D3" i="77"/>
  <c r="I2" i="77"/>
  <c r="J2" i="77" s="1"/>
  <c r="K2" i="77" s="1"/>
  <c r="L2" i="77" s="1"/>
  <c r="M2" i="77" s="1"/>
  <c r="N2" i="77" s="1"/>
  <c r="O2" i="77" s="1"/>
  <c r="P2" i="77" s="1"/>
  <c r="Q2" i="77" s="1"/>
  <c r="R2" i="77" s="1"/>
  <c r="S2" i="77" s="1"/>
  <c r="T2" i="77" s="1"/>
  <c r="U2" i="77" s="1"/>
  <c r="V2" i="77" s="1"/>
  <c r="W2" i="77" s="1"/>
  <c r="X2" i="77" s="1"/>
  <c r="Y2" i="77" s="1"/>
  <c r="Z2" i="77" s="1"/>
  <c r="AA2" i="77" s="1"/>
  <c r="AB2" i="77" s="1"/>
  <c r="AC2" i="77" s="1"/>
  <c r="AD2" i="77" s="1"/>
  <c r="AE2" i="77" s="1"/>
  <c r="AF2" i="77" s="1"/>
  <c r="AG2" i="77" s="1"/>
  <c r="AH2" i="77" s="1"/>
  <c r="AI2" i="77" s="1"/>
  <c r="AJ2" i="77" s="1"/>
  <c r="AK2" i="77" s="1"/>
  <c r="AL2" i="77" s="1"/>
  <c r="AM2" i="77" s="1"/>
  <c r="D15" i="76"/>
  <c r="D14" i="76"/>
  <c r="D13" i="76"/>
  <c r="D12" i="76"/>
  <c r="D11" i="76"/>
  <c r="D10" i="76"/>
  <c r="D9" i="76"/>
  <c r="D8" i="76"/>
  <c r="D7" i="76"/>
  <c r="D6" i="76"/>
  <c r="D5" i="76"/>
  <c r="D4" i="76"/>
  <c r="D3" i="76"/>
  <c r="I2" i="76"/>
  <c r="J2" i="76" s="1"/>
  <c r="K2" i="76" s="1"/>
  <c r="L2" i="76" s="1"/>
  <c r="M2" i="76" s="1"/>
  <c r="N2" i="76" s="1"/>
  <c r="O2" i="76" s="1"/>
  <c r="P2" i="76" s="1"/>
  <c r="Q2" i="76" s="1"/>
  <c r="R2" i="76" s="1"/>
  <c r="S2" i="76" s="1"/>
  <c r="T2" i="76" s="1"/>
  <c r="U2" i="76" s="1"/>
  <c r="V2" i="76" s="1"/>
  <c r="W2" i="76" s="1"/>
  <c r="X2" i="76" s="1"/>
  <c r="Y2" i="76" s="1"/>
  <c r="Z2" i="76" s="1"/>
  <c r="AA2" i="76" s="1"/>
  <c r="AB2" i="76" s="1"/>
  <c r="AC2" i="76" s="1"/>
  <c r="AD2" i="76" s="1"/>
  <c r="AE2" i="76" s="1"/>
  <c r="AF2" i="76" s="1"/>
  <c r="AG2" i="76" s="1"/>
  <c r="AH2" i="76" s="1"/>
  <c r="AI2" i="76" s="1"/>
  <c r="AJ2" i="76" s="1"/>
  <c r="AK2" i="76" s="1"/>
  <c r="AL2" i="76" s="1"/>
  <c r="AM2" i="76" s="1"/>
  <c r="D24" i="75"/>
  <c r="D23" i="75"/>
  <c r="D20" i="75"/>
  <c r="D19" i="75"/>
  <c r="D18" i="75"/>
  <c r="D17" i="75"/>
  <c r="D16" i="75"/>
  <c r="D15" i="75"/>
  <c r="D14" i="75"/>
  <c r="D13" i="75"/>
  <c r="D12" i="75"/>
  <c r="D11" i="75"/>
  <c r="D10" i="75"/>
  <c r="D9" i="75"/>
  <c r="D8" i="75"/>
  <c r="D7" i="75"/>
  <c r="D6" i="75"/>
  <c r="D5" i="75"/>
  <c r="D4" i="75"/>
  <c r="D3" i="75"/>
  <c r="I2" i="75"/>
  <c r="J2" i="75" s="1"/>
  <c r="K2" i="75" s="1"/>
  <c r="L2" i="75" s="1"/>
  <c r="M2" i="75" s="1"/>
  <c r="N2" i="75" s="1"/>
  <c r="O2" i="75" s="1"/>
  <c r="P2" i="75" s="1"/>
  <c r="Q2" i="75" s="1"/>
  <c r="R2" i="75" s="1"/>
  <c r="S2" i="75" s="1"/>
  <c r="T2" i="75" s="1"/>
  <c r="U2" i="75" s="1"/>
  <c r="V2" i="75" s="1"/>
  <c r="W2" i="75" s="1"/>
  <c r="X2" i="75" s="1"/>
  <c r="Y2" i="75" s="1"/>
  <c r="Z2" i="75" s="1"/>
  <c r="AA2" i="75" s="1"/>
  <c r="AB2" i="75" s="1"/>
  <c r="AC2" i="75" s="1"/>
  <c r="AD2" i="75" s="1"/>
  <c r="AE2" i="75" s="1"/>
  <c r="AF2" i="75" s="1"/>
  <c r="AG2" i="75" s="1"/>
  <c r="AH2" i="75" s="1"/>
  <c r="AI2" i="75" s="1"/>
  <c r="AJ2" i="75" s="1"/>
  <c r="AK2" i="75" s="1"/>
  <c r="AL2" i="75" s="1"/>
  <c r="AM2" i="75" s="1"/>
  <c r="D15" i="74"/>
  <c r="D14" i="74"/>
  <c r="D13" i="74"/>
  <c r="D12" i="74"/>
  <c r="D11" i="74"/>
  <c r="D10" i="74"/>
  <c r="D9" i="74"/>
  <c r="D8" i="74"/>
  <c r="D7" i="74"/>
  <c r="D6" i="74"/>
  <c r="D5" i="74"/>
  <c r="D4" i="74"/>
  <c r="D3" i="74"/>
  <c r="I2" i="74"/>
  <c r="J2" i="74" s="1"/>
  <c r="K2" i="74" s="1"/>
  <c r="L2" i="74" s="1"/>
  <c r="M2" i="74" s="1"/>
  <c r="N2" i="74" s="1"/>
  <c r="O2" i="74" s="1"/>
  <c r="P2" i="74" s="1"/>
  <c r="Q2" i="74" s="1"/>
  <c r="R2" i="74" s="1"/>
  <c r="S2" i="74" s="1"/>
  <c r="T2" i="74" s="1"/>
  <c r="U2" i="74" s="1"/>
  <c r="V2" i="74" s="1"/>
  <c r="W2" i="74" s="1"/>
  <c r="X2" i="74" s="1"/>
  <c r="Y2" i="74" s="1"/>
  <c r="Z2" i="74" s="1"/>
  <c r="AA2" i="74" s="1"/>
  <c r="AB2" i="74" s="1"/>
  <c r="AC2" i="74" s="1"/>
  <c r="AD2" i="74" s="1"/>
  <c r="AE2" i="74" s="1"/>
  <c r="AF2" i="74" s="1"/>
  <c r="AG2" i="74" s="1"/>
  <c r="AH2" i="74" s="1"/>
  <c r="AI2" i="74" s="1"/>
  <c r="AJ2" i="74" s="1"/>
  <c r="AK2" i="74" s="1"/>
  <c r="AL2" i="74" s="1"/>
  <c r="AM2" i="74" s="1"/>
  <c r="D87" i="73"/>
  <c r="D86" i="73"/>
  <c r="D85" i="73"/>
  <c r="D84" i="73"/>
  <c r="D83" i="73"/>
  <c r="D82" i="73"/>
  <c r="D81" i="73"/>
  <c r="D80" i="73"/>
  <c r="D79" i="73"/>
  <c r="D78" i="73"/>
  <c r="D77" i="73"/>
  <c r="D76" i="73"/>
  <c r="D75" i="73"/>
  <c r="D74" i="73"/>
  <c r="D73" i="73"/>
  <c r="D72" i="73"/>
  <c r="D71" i="73"/>
  <c r="D70" i="73"/>
  <c r="D69" i="73"/>
  <c r="D68" i="73"/>
  <c r="D67" i="73"/>
  <c r="D66" i="73"/>
  <c r="D65" i="73"/>
  <c r="D64" i="73"/>
  <c r="D63" i="73"/>
  <c r="D62" i="73"/>
  <c r="D61" i="73"/>
  <c r="D60" i="73"/>
  <c r="D59" i="73"/>
  <c r="D58" i="73"/>
  <c r="D57" i="73"/>
  <c r="D56" i="73"/>
  <c r="D55" i="73"/>
  <c r="D54" i="73"/>
  <c r="D53" i="73"/>
  <c r="D52" i="73"/>
  <c r="D51" i="73"/>
  <c r="D50" i="73"/>
  <c r="D49" i="73"/>
  <c r="D48" i="73"/>
  <c r="D47" i="73"/>
  <c r="D46" i="73"/>
  <c r="D45" i="73"/>
  <c r="D44" i="73"/>
  <c r="D43" i="73"/>
  <c r="D42" i="73"/>
  <c r="D41" i="73"/>
  <c r="D40" i="73"/>
  <c r="D39" i="73"/>
  <c r="D38" i="73"/>
  <c r="D37" i="73"/>
  <c r="D36" i="73"/>
  <c r="D35" i="73"/>
  <c r="D34" i="73"/>
  <c r="D33" i="73"/>
  <c r="D32" i="73"/>
  <c r="D31" i="73"/>
  <c r="D30" i="73"/>
  <c r="D29" i="73"/>
  <c r="D28" i="73"/>
  <c r="D27" i="73"/>
  <c r="D26" i="73"/>
  <c r="D25" i="73"/>
  <c r="D24" i="73"/>
  <c r="D22" i="73"/>
  <c r="D21" i="73"/>
  <c r="D20" i="73"/>
  <c r="D19" i="73"/>
  <c r="D18" i="73"/>
  <c r="D17" i="73"/>
  <c r="D16" i="73"/>
  <c r="D15" i="73"/>
  <c r="D14" i="73"/>
  <c r="D13" i="73"/>
  <c r="D12" i="73"/>
  <c r="D11" i="73"/>
  <c r="D10" i="73"/>
  <c r="D9" i="73"/>
  <c r="D8" i="73"/>
  <c r="D7" i="73"/>
  <c r="D6" i="73"/>
  <c r="D5" i="73"/>
  <c r="D4" i="73"/>
  <c r="D3" i="73"/>
  <c r="I2" i="73"/>
  <c r="J2" i="73" s="1"/>
  <c r="K2" i="73" s="1"/>
  <c r="L2" i="73" s="1"/>
  <c r="M2" i="73" s="1"/>
  <c r="N2" i="73" s="1"/>
  <c r="O2" i="73" s="1"/>
  <c r="P2" i="73" s="1"/>
  <c r="Q2" i="73" s="1"/>
  <c r="R2" i="73" s="1"/>
  <c r="S2" i="73" s="1"/>
  <c r="T2" i="73" s="1"/>
  <c r="U2" i="73" s="1"/>
  <c r="V2" i="73" s="1"/>
  <c r="W2" i="73" s="1"/>
  <c r="X2" i="73" s="1"/>
  <c r="Y2" i="73" s="1"/>
  <c r="Z2" i="73" s="1"/>
  <c r="AA2" i="73" s="1"/>
  <c r="AB2" i="73" s="1"/>
  <c r="AC2" i="73" s="1"/>
  <c r="AD2" i="73" s="1"/>
  <c r="AE2" i="73" s="1"/>
  <c r="AF2" i="73" s="1"/>
  <c r="AG2" i="73" s="1"/>
  <c r="AH2" i="73" s="1"/>
  <c r="AI2" i="73" s="1"/>
  <c r="AJ2" i="73" s="1"/>
  <c r="AK2" i="73" s="1"/>
  <c r="AL2" i="73" s="1"/>
  <c r="AM2" i="73" s="1"/>
  <c r="D15" i="72"/>
  <c r="D14" i="72"/>
  <c r="D13" i="72"/>
  <c r="D12" i="72"/>
  <c r="D11" i="72"/>
  <c r="D10" i="72"/>
  <c r="D9" i="72"/>
  <c r="D8" i="72"/>
  <c r="D7" i="72"/>
  <c r="D6" i="72"/>
  <c r="D5" i="72"/>
  <c r="D4" i="72"/>
  <c r="D3" i="72"/>
  <c r="I2" i="72"/>
  <c r="J2" i="72" s="1"/>
  <c r="K2" i="72" s="1"/>
  <c r="L2" i="72" s="1"/>
  <c r="M2" i="72" s="1"/>
  <c r="N2" i="72" s="1"/>
  <c r="O2" i="72" s="1"/>
  <c r="P2" i="72" s="1"/>
  <c r="Q2" i="72" s="1"/>
  <c r="R2" i="72" s="1"/>
  <c r="S2" i="72" s="1"/>
  <c r="T2" i="72" s="1"/>
  <c r="U2" i="72" s="1"/>
  <c r="V2" i="72" s="1"/>
  <c r="W2" i="72" s="1"/>
  <c r="X2" i="72" s="1"/>
  <c r="Y2" i="72" s="1"/>
  <c r="Z2" i="72" s="1"/>
  <c r="AA2" i="72" s="1"/>
  <c r="AB2" i="72" s="1"/>
  <c r="AC2" i="72" s="1"/>
  <c r="AD2" i="72" s="1"/>
  <c r="AE2" i="72" s="1"/>
  <c r="AF2" i="72" s="1"/>
  <c r="AG2" i="72" s="1"/>
  <c r="AH2" i="72" s="1"/>
  <c r="AI2" i="72" s="1"/>
  <c r="AJ2" i="72" s="1"/>
  <c r="AK2" i="72" s="1"/>
  <c r="AL2" i="72" s="1"/>
  <c r="AM2" i="72" s="1"/>
  <c r="D15" i="71"/>
  <c r="D14" i="71"/>
  <c r="D13" i="71"/>
  <c r="D12" i="71"/>
  <c r="D11" i="71"/>
  <c r="D10" i="71"/>
  <c r="D9" i="71"/>
  <c r="D8" i="71"/>
  <c r="D7" i="71"/>
  <c r="D6" i="71"/>
  <c r="D5" i="71"/>
  <c r="D4" i="71"/>
  <c r="D3" i="71"/>
  <c r="I2" i="71"/>
  <c r="J2" i="71" s="1"/>
  <c r="K2" i="71" s="1"/>
  <c r="L2" i="71" s="1"/>
  <c r="M2" i="71" s="1"/>
  <c r="N2" i="71" s="1"/>
  <c r="O2" i="71" s="1"/>
  <c r="P2" i="71" s="1"/>
  <c r="Q2" i="71" s="1"/>
  <c r="R2" i="71" s="1"/>
  <c r="S2" i="71" s="1"/>
  <c r="T2" i="71" s="1"/>
  <c r="U2" i="71" s="1"/>
  <c r="V2" i="71" s="1"/>
  <c r="W2" i="71" s="1"/>
  <c r="X2" i="71" s="1"/>
  <c r="Y2" i="71" s="1"/>
  <c r="Z2" i="71" s="1"/>
  <c r="AA2" i="71" s="1"/>
  <c r="AB2" i="71" s="1"/>
  <c r="AC2" i="71" s="1"/>
  <c r="AD2" i="71" s="1"/>
  <c r="AE2" i="71" s="1"/>
  <c r="AF2" i="71" s="1"/>
  <c r="AG2" i="71" s="1"/>
  <c r="AH2" i="71" s="1"/>
  <c r="AI2" i="71" s="1"/>
  <c r="AJ2" i="71" s="1"/>
  <c r="AK2" i="71" s="1"/>
  <c r="AL2" i="71" s="1"/>
  <c r="AM2" i="71" s="1"/>
  <c r="D18" i="70"/>
  <c r="D17" i="70"/>
  <c r="D16" i="70"/>
  <c r="D15" i="70"/>
  <c r="D14" i="70"/>
  <c r="D13" i="70"/>
  <c r="D12" i="70"/>
  <c r="D11" i="70"/>
  <c r="D10" i="70"/>
  <c r="D9" i="70"/>
  <c r="D8" i="70"/>
  <c r="D7" i="70"/>
  <c r="D6" i="70"/>
  <c r="D5" i="70"/>
  <c r="D4" i="70"/>
  <c r="D3" i="70"/>
  <c r="I2" i="70"/>
  <c r="J2" i="70" s="1"/>
  <c r="K2" i="70" s="1"/>
  <c r="L2" i="70" s="1"/>
  <c r="M2" i="70" s="1"/>
  <c r="N2" i="70" s="1"/>
  <c r="O2" i="70" s="1"/>
  <c r="P2" i="70" s="1"/>
  <c r="Q2" i="70" s="1"/>
  <c r="R2" i="70" s="1"/>
  <c r="S2" i="70" s="1"/>
  <c r="T2" i="70" s="1"/>
  <c r="U2" i="70" s="1"/>
  <c r="V2" i="70" s="1"/>
  <c r="W2" i="70" s="1"/>
  <c r="X2" i="70" s="1"/>
  <c r="Y2" i="70" s="1"/>
  <c r="Z2" i="70" s="1"/>
  <c r="AA2" i="70" s="1"/>
  <c r="AB2" i="70" s="1"/>
  <c r="AC2" i="70" s="1"/>
  <c r="AD2" i="70" s="1"/>
  <c r="AE2" i="70" s="1"/>
  <c r="AF2" i="70" s="1"/>
  <c r="AG2" i="70" s="1"/>
  <c r="AH2" i="70" s="1"/>
  <c r="AI2" i="70" s="1"/>
  <c r="AJ2" i="70" s="1"/>
  <c r="AK2" i="70" s="1"/>
  <c r="AL2" i="70" s="1"/>
  <c r="AM2" i="70" s="1"/>
  <c r="D10" i="69"/>
  <c r="D9" i="69"/>
  <c r="D8" i="69"/>
  <c r="D7" i="69"/>
  <c r="D6" i="69"/>
  <c r="D5" i="69"/>
  <c r="D4" i="69"/>
  <c r="D3" i="69"/>
  <c r="J2" i="69"/>
  <c r="K2" i="69" s="1"/>
  <c r="L2" i="69" s="1"/>
  <c r="M2" i="69" s="1"/>
  <c r="N2" i="69" s="1"/>
  <c r="O2" i="69" s="1"/>
  <c r="P2" i="69" s="1"/>
  <c r="Q2" i="69" s="1"/>
  <c r="R2" i="69" s="1"/>
  <c r="S2" i="69" s="1"/>
  <c r="T2" i="69" s="1"/>
  <c r="U2" i="69" s="1"/>
  <c r="V2" i="69" s="1"/>
  <c r="W2" i="69" s="1"/>
  <c r="X2" i="69" s="1"/>
  <c r="Y2" i="69" s="1"/>
  <c r="Z2" i="69" s="1"/>
  <c r="AA2" i="69" s="1"/>
  <c r="AB2" i="69" s="1"/>
  <c r="AC2" i="69" s="1"/>
  <c r="AD2" i="69" s="1"/>
  <c r="AE2" i="69" s="1"/>
  <c r="AF2" i="69" s="1"/>
  <c r="AG2" i="69" s="1"/>
  <c r="AH2" i="69" s="1"/>
  <c r="AI2" i="69" s="1"/>
  <c r="AJ2" i="69" s="1"/>
  <c r="AK2" i="69" s="1"/>
  <c r="AL2" i="69" s="1"/>
  <c r="AM2" i="69" s="1"/>
  <c r="I2" i="69"/>
  <c r="F18" i="68"/>
  <c r="F17" i="68"/>
  <c r="F16" i="68"/>
  <c r="F15" i="68"/>
  <c r="F14" i="68"/>
  <c r="F13" i="68"/>
  <c r="F12" i="68"/>
  <c r="F11" i="68"/>
  <c r="F10" i="68"/>
  <c r="F9" i="68"/>
  <c r="F8" i="68"/>
  <c r="F7" i="68"/>
  <c r="F6" i="68"/>
  <c r="F5" i="68"/>
  <c r="F4" i="68"/>
  <c r="B4" i="68"/>
  <c r="B5" i="68" s="1"/>
  <c r="B6" i="68" s="1"/>
  <c r="B7" i="68" s="1"/>
  <c r="B8" i="68" s="1"/>
  <c r="B9" i="68" s="1"/>
  <c r="B10" i="68" s="1"/>
  <c r="B11" i="68" s="1"/>
  <c r="B12" i="68" s="1"/>
  <c r="B13" i="68" s="1"/>
  <c r="B14" i="68" s="1"/>
  <c r="B15" i="68" s="1"/>
  <c r="B16" i="68" s="1"/>
  <c r="B17" i="68" s="1"/>
  <c r="B18" i="68" s="1"/>
  <c r="F3" i="68"/>
  <c r="F23" i="68" s="1"/>
  <c r="K2" i="68"/>
  <c r="L2" i="68" s="1"/>
  <c r="M2" i="68" s="1"/>
  <c r="N2" i="68" s="1"/>
  <c r="O2" i="68" s="1"/>
  <c r="P2" i="68" s="1"/>
  <c r="Q2" i="68" s="1"/>
  <c r="F18" i="65"/>
  <c r="K2" i="65"/>
  <c r="L2" i="65" s="1"/>
  <c r="M2" i="65" s="1"/>
  <c r="N2" i="65" s="1"/>
  <c r="O2" i="65" s="1"/>
  <c r="P2" i="65" s="1"/>
  <c r="Q2" i="65" s="1"/>
  <c r="F16" i="65" l="1"/>
  <c r="F17" i="65"/>
  <c r="F15" i="65"/>
  <c r="F11" i="65"/>
  <c r="F10" i="65"/>
  <c r="F9" i="65"/>
  <c r="F4" i="65"/>
  <c r="F5" i="65"/>
  <c r="F6" i="65"/>
  <c r="F7" i="65"/>
  <c r="F8" i="65"/>
  <c r="F12" i="65"/>
  <c r="F13" i="65"/>
  <c r="F14" i="65"/>
  <c r="B4" i="65"/>
  <c r="B5" i="65" s="1"/>
  <c r="B6" i="65" s="1"/>
  <c r="B7" i="65" s="1"/>
  <c r="B8" i="65" s="1"/>
  <c r="B9" i="65" s="1"/>
  <c r="B10" i="65" s="1"/>
  <c r="B11" i="65" s="1"/>
  <c r="B12" i="65" s="1"/>
  <c r="B13" i="65" s="1"/>
  <c r="B14" i="65" s="1"/>
  <c r="B15" i="65" s="1"/>
  <c r="B16" i="65" s="1"/>
  <c r="B17" i="65" s="1"/>
  <c r="B18" i="65" s="1"/>
  <c r="F3" i="65"/>
  <c r="F23" i="65" l="1"/>
  <c r="D15" i="54"/>
  <c r="D14" i="54"/>
  <c r="D13" i="54"/>
  <c r="D12" i="54"/>
  <c r="D11" i="54"/>
  <c r="D10" i="54"/>
  <c r="D9" i="54"/>
  <c r="D8" i="54"/>
  <c r="D7" i="54"/>
  <c r="D6" i="54"/>
  <c r="D5" i="54"/>
  <c r="D4" i="54"/>
  <c r="D3" i="54"/>
  <c r="I2" i="54"/>
  <c r="J2" i="54" s="1"/>
  <c r="K2" i="54" s="1"/>
  <c r="L2" i="54" s="1"/>
  <c r="M2" i="54" s="1"/>
  <c r="N2" i="54" s="1"/>
  <c r="O2" i="54" s="1"/>
  <c r="P2" i="54" s="1"/>
  <c r="Q2" i="54" s="1"/>
  <c r="R2" i="54" s="1"/>
  <c r="S2" i="54" s="1"/>
  <c r="T2" i="54" s="1"/>
  <c r="U2" i="54" s="1"/>
  <c r="V2" i="54" s="1"/>
  <c r="W2" i="54" s="1"/>
  <c r="X2" i="54" s="1"/>
  <c r="Y2" i="54" s="1"/>
  <c r="Z2" i="54" s="1"/>
  <c r="AA2" i="54" s="1"/>
  <c r="AB2" i="54" s="1"/>
  <c r="AC2" i="54" s="1"/>
  <c r="AD2" i="54" s="1"/>
  <c r="AE2" i="54" s="1"/>
  <c r="AF2" i="54" s="1"/>
  <c r="AG2" i="54" s="1"/>
  <c r="AH2" i="54" s="1"/>
  <c r="AI2" i="54" s="1"/>
  <c r="AJ2" i="54" s="1"/>
  <c r="AK2" i="54" s="1"/>
  <c r="AL2" i="54" s="1"/>
  <c r="AM2" i="54" s="1"/>
  <c r="D18" i="64" l="1"/>
  <c r="D17" i="64"/>
  <c r="D16" i="64"/>
  <c r="D15" i="64"/>
  <c r="D14" i="64"/>
  <c r="D13" i="64"/>
  <c r="D12" i="64"/>
  <c r="D11" i="64"/>
  <c r="D10" i="64"/>
  <c r="D9" i="64"/>
  <c r="D8" i="64"/>
  <c r="D7" i="64"/>
  <c r="D6" i="64"/>
  <c r="D5" i="64"/>
  <c r="D4" i="64"/>
  <c r="D3" i="64"/>
  <c r="I2" i="64"/>
  <c r="J2" i="64" s="1"/>
  <c r="K2" i="64" s="1"/>
  <c r="L2" i="64" s="1"/>
  <c r="M2" i="64" s="1"/>
  <c r="N2" i="64" s="1"/>
  <c r="O2" i="64" s="1"/>
  <c r="P2" i="64" s="1"/>
  <c r="Q2" i="64" s="1"/>
  <c r="R2" i="64" s="1"/>
  <c r="S2" i="64" s="1"/>
  <c r="T2" i="64" s="1"/>
  <c r="U2" i="64" s="1"/>
  <c r="V2" i="64" s="1"/>
  <c r="W2" i="64" s="1"/>
  <c r="X2" i="64" s="1"/>
  <c r="Y2" i="64" s="1"/>
  <c r="Z2" i="64" s="1"/>
  <c r="AA2" i="64" s="1"/>
  <c r="AB2" i="64" s="1"/>
  <c r="AC2" i="64" s="1"/>
  <c r="AD2" i="64" s="1"/>
  <c r="AE2" i="64" s="1"/>
  <c r="AF2" i="64" s="1"/>
  <c r="AG2" i="64" s="1"/>
  <c r="AH2" i="64" s="1"/>
  <c r="AI2" i="64" s="1"/>
  <c r="AJ2" i="64" s="1"/>
  <c r="AK2" i="64" s="1"/>
  <c r="AL2" i="64" s="1"/>
  <c r="AM2" i="64" s="1"/>
  <c r="D39" i="61"/>
  <c r="D40" i="61"/>
  <c r="D41" i="61"/>
  <c r="D42" i="61"/>
  <c r="D43" i="61"/>
  <c r="D44" i="61"/>
  <c r="D45" i="61"/>
  <c r="D46" i="61"/>
  <c r="D47" i="61"/>
  <c r="D48" i="61"/>
  <c r="D49" i="61"/>
  <c r="D50" i="61"/>
  <c r="D51" i="61"/>
  <c r="D52" i="61"/>
  <c r="D53" i="61"/>
  <c r="D54" i="61"/>
  <c r="D55" i="61"/>
  <c r="D56" i="61"/>
  <c r="D57" i="61"/>
  <c r="D58" i="61"/>
  <c r="D59" i="61"/>
  <c r="D60" i="61"/>
  <c r="D61" i="61"/>
  <c r="D62" i="61"/>
  <c r="D63" i="61"/>
  <c r="D64" i="61"/>
  <c r="D65" i="61"/>
  <c r="D66" i="61"/>
  <c r="D67" i="61"/>
  <c r="D68" i="61"/>
  <c r="D69" i="61"/>
  <c r="D70" i="61"/>
  <c r="D71" i="61"/>
  <c r="D72" i="61"/>
  <c r="D73" i="61"/>
  <c r="D74" i="61"/>
  <c r="D75" i="61"/>
  <c r="D76" i="61"/>
  <c r="D77" i="61"/>
  <c r="D78" i="61"/>
  <c r="D79" i="61"/>
  <c r="D80" i="61"/>
  <c r="D81" i="61"/>
  <c r="D82" i="61"/>
  <c r="D83" i="61"/>
  <c r="D84" i="61"/>
  <c r="D85" i="61"/>
  <c r="D86" i="61"/>
  <c r="D87" i="61"/>
  <c r="D25" i="61" l="1"/>
  <c r="D26" i="61"/>
  <c r="D27" i="61"/>
  <c r="D28" i="61"/>
  <c r="D29" i="61"/>
  <c r="D30" i="61"/>
  <c r="D31" i="61"/>
  <c r="D32" i="61"/>
  <c r="D33" i="61"/>
  <c r="D34" i="61"/>
  <c r="D35" i="61"/>
  <c r="D36" i="61"/>
  <c r="D37" i="61"/>
  <c r="D38" i="61"/>
  <c r="D24" i="61"/>
  <c r="D24" i="63"/>
  <c r="D23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D8" i="63"/>
  <c r="D7" i="63"/>
  <c r="D6" i="63"/>
  <c r="D5" i="63"/>
  <c r="D4" i="63"/>
  <c r="D3" i="63"/>
  <c r="I2" i="63"/>
  <c r="J2" i="63" s="1"/>
  <c r="K2" i="63" s="1"/>
  <c r="L2" i="63" s="1"/>
  <c r="M2" i="63" s="1"/>
  <c r="N2" i="63" s="1"/>
  <c r="O2" i="63" s="1"/>
  <c r="P2" i="63" s="1"/>
  <c r="Q2" i="63" s="1"/>
  <c r="R2" i="63" s="1"/>
  <c r="S2" i="63" s="1"/>
  <c r="T2" i="63" s="1"/>
  <c r="U2" i="63" s="1"/>
  <c r="V2" i="63" s="1"/>
  <c r="W2" i="63" s="1"/>
  <c r="X2" i="63" s="1"/>
  <c r="Y2" i="63" s="1"/>
  <c r="Z2" i="63" s="1"/>
  <c r="AA2" i="63" s="1"/>
  <c r="AB2" i="63" s="1"/>
  <c r="AC2" i="63" s="1"/>
  <c r="AD2" i="63" s="1"/>
  <c r="AE2" i="63" s="1"/>
  <c r="AF2" i="63" s="1"/>
  <c r="AG2" i="63" s="1"/>
  <c r="AH2" i="63" s="1"/>
  <c r="AI2" i="63" s="1"/>
  <c r="AJ2" i="63" s="1"/>
  <c r="AK2" i="63" s="1"/>
  <c r="AL2" i="63" s="1"/>
  <c r="AM2" i="63" s="1"/>
  <c r="D13" i="42"/>
  <c r="D14" i="42"/>
  <c r="D15" i="42"/>
  <c r="D16" i="42"/>
  <c r="D11" i="42"/>
  <c r="D12" i="42"/>
  <c r="D24" i="62"/>
  <c r="D23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D8" i="62"/>
  <c r="D7" i="62"/>
  <c r="D6" i="62"/>
  <c r="D5" i="62"/>
  <c r="D4" i="62"/>
  <c r="D3" i="62"/>
  <c r="I2" i="62"/>
  <c r="J2" i="62" s="1"/>
  <c r="K2" i="62" s="1"/>
  <c r="L2" i="62" s="1"/>
  <c r="M2" i="62" s="1"/>
  <c r="N2" i="62" s="1"/>
  <c r="O2" i="62" s="1"/>
  <c r="P2" i="62" s="1"/>
  <c r="Q2" i="62" s="1"/>
  <c r="R2" i="62" s="1"/>
  <c r="S2" i="62" s="1"/>
  <c r="T2" i="62" s="1"/>
  <c r="U2" i="62" s="1"/>
  <c r="V2" i="62" s="1"/>
  <c r="W2" i="62" s="1"/>
  <c r="X2" i="62" s="1"/>
  <c r="Y2" i="62" s="1"/>
  <c r="Z2" i="62" s="1"/>
  <c r="AA2" i="62" s="1"/>
  <c r="AB2" i="62" s="1"/>
  <c r="AC2" i="62" s="1"/>
  <c r="AD2" i="62" s="1"/>
  <c r="AE2" i="62" s="1"/>
  <c r="AF2" i="62" s="1"/>
  <c r="AG2" i="62" s="1"/>
  <c r="AH2" i="62" s="1"/>
  <c r="AI2" i="62" s="1"/>
  <c r="AJ2" i="62" s="1"/>
  <c r="AK2" i="62" s="1"/>
  <c r="AL2" i="62" s="1"/>
  <c r="AM2" i="62" s="1"/>
  <c r="D22" i="61" l="1"/>
  <c r="D16" i="61" l="1"/>
  <c r="D17" i="61"/>
  <c r="D18" i="61"/>
  <c r="D21" i="61"/>
  <c r="D20" i="61"/>
  <c r="D19" i="61"/>
  <c r="D15" i="61"/>
  <c r="D14" i="61"/>
  <c r="D13" i="61"/>
  <c r="D12" i="61"/>
  <c r="D11" i="61"/>
  <c r="D10" i="61"/>
  <c r="D9" i="61"/>
  <c r="D8" i="61"/>
  <c r="D7" i="61"/>
  <c r="D6" i="61"/>
  <c r="D5" i="61"/>
  <c r="D4" i="61"/>
  <c r="D3" i="61"/>
  <c r="I2" i="61"/>
  <c r="J2" i="61" s="1"/>
  <c r="K2" i="61" s="1"/>
  <c r="L2" i="61" s="1"/>
  <c r="M2" i="61" s="1"/>
  <c r="N2" i="61" s="1"/>
  <c r="O2" i="61" s="1"/>
  <c r="P2" i="61" s="1"/>
  <c r="Q2" i="61" s="1"/>
  <c r="R2" i="61" s="1"/>
  <c r="S2" i="61" s="1"/>
  <c r="T2" i="61" s="1"/>
  <c r="U2" i="61" s="1"/>
  <c r="V2" i="61" s="1"/>
  <c r="W2" i="61" s="1"/>
  <c r="X2" i="61" s="1"/>
  <c r="Y2" i="61" s="1"/>
  <c r="Z2" i="61" s="1"/>
  <c r="AA2" i="61" s="1"/>
  <c r="AB2" i="61" s="1"/>
  <c r="AC2" i="61" s="1"/>
  <c r="AD2" i="61" s="1"/>
  <c r="AE2" i="61" s="1"/>
  <c r="AF2" i="61" s="1"/>
  <c r="AG2" i="61" s="1"/>
  <c r="AH2" i="61" s="1"/>
  <c r="AI2" i="61" s="1"/>
  <c r="AJ2" i="61" s="1"/>
  <c r="AK2" i="61" s="1"/>
  <c r="AL2" i="61" s="1"/>
  <c r="AM2" i="61" s="1"/>
  <c r="D15" i="58"/>
  <c r="D14" i="58"/>
  <c r="D13" i="58"/>
  <c r="D12" i="58"/>
  <c r="D11" i="58"/>
  <c r="D10" i="58"/>
  <c r="D9" i="58"/>
  <c r="D8" i="58"/>
  <c r="D7" i="58"/>
  <c r="D6" i="58"/>
  <c r="D5" i="58"/>
  <c r="D4" i="58"/>
  <c r="D3" i="58"/>
  <c r="I2" i="58"/>
  <c r="J2" i="58" s="1"/>
  <c r="K2" i="58" s="1"/>
  <c r="L2" i="58" s="1"/>
  <c r="M2" i="58" s="1"/>
  <c r="N2" i="58" s="1"/>
  <c r="O2" i="58" s="1"/>
  <c r="P2" i="58" s="1"/>
  <c r="Q2" i="58" s="1"/>
  <c r="R2" i="58" s="1"/>
  <c r="S2" i="58" s="1"/>
  <c r="T2" i="58" s="1"/>
  <c r="U2" i="58" s="1"/>
  <c r="V2" i="58" s="1"/>
  <c r="W2" i="58" s="1"/>
  <c r="X2" i="58" s="1"/>
  <c r="Y2" i="58" s="1"/>
  <c r="Z2" i="58" s="1"/>
  <c r="AA2" i="58" s="1"/>
  <c r="AB2" i="58" s="1"/>
  <c r="AC2" i="58" s="1"/>
  <c r="AD2" i="58" s="1"/>
  <c r="AE2" i="58" s="1"/>
  <c r="AF2" i="58" s="1"/>
  <c r="AG2" i="58" s="1"/>
  <c r="AH2" i="58" s="1"/>
  <c r="AI2" i="58" s="1"/>
  <c r="AJ2" i="58" s="1"/>
  <c r="AK2" i="58" s="1"/>
  <c r="AL2" i="58" s="1"/>
  <c r="AM2" i="58" s="1"/>
  <c r="D24" i="37"/>
  <c r="D23" i="37"/>
  <c r="D11" i="55"/>
  <c r="D12" i="55"/>
  <c r="D13" i="55"/>
  <c r="D15" i="55"/>
  <c r="D14" i="55"/>
  <c r="D10" i="55"/>
  <c r="D9" i="55"/>
  <c r="D8" i="55"/>
  <c r="D7" i="55"/>
  <c r="D6" i="55"/>
  <c r="D5" i="55"/>
  <c r="D4" i="55"/>
  <c r="D3" i="55"/>
  <c r="I2" i="55"/>
  <c r="J2" i="55" s="1"/>
  <c r="K2" i="55" s="1"/>
  <c r="L2" i="55" s="1"/>
  <c r="M2" i="55" s="1"/>
  <c r="N2" i="55" s="1"/>
  <c r="O2" i="55" s="1"/>
  <c r="P2" i="55" s="1"/>
  <c r="Q2" i="55" s="1"/>
  <c r="R2" i="55" s="1"/>
  <c r="S2" i="55" s="1"/>
  <c r="T2" i="55" s="1"/>
  <c r="U2" i="55" s="1"/>
  <c r="V2" i="55" s="1"/>
  <c r="W2" i="55" s="1"/>
  <c r="X2" i="55" s="1"/>
  <c r="Y2" i="55" s="1"/>
  <c r="Z2" i="55" s="1"/>
  <c r="AA2" i="55" s="1"/>
  <c r="AB2" i="55" s="1"/>
  <c r="AC2" i="55" s="1"/>
  <c r="AD2" i="55" s="1"/>
  <c r="AE2" i="55" s="1"/>
  <c r="AF2" i="55" s="1"/>
  <c r="AG2" i="55" s="1"/>
  <c r="AH2" i="55" s="1"/>
  <c r="AI2" i="55" s="1"/>
  <c r="AJ2" i="55" s="1"/>
  <c r="AK2" i="55" s="1"/>
  <c r="AL2" i="55" s="1"/>
  <c r="AM2" i="55" s="1"/>
  <c r="D16" i="37" l="1"/>
  <c r="D17" i="37"/>
  <c r="D18" i="37"/>
  <c r="D19" i="37"/>
  <c r="D20" i="37"/>
  <c r="D11" i="37"/>
  <c r="D12" i="37"/>
  <c r="D13" i="37"/>
  <c r="D14" i="37"/>
  <c r="D15" i="37"/>
  <c r="D10" i="37"/>
  <c r="D9" i="37"/>
  <c r="D8" i="37"/>
  <c r="D7" i="37"/>
  <c r="D6" i="37"/>
  <c r="D5" i="37"/>
  <c r="D4" i="37"/>
  <c r="D3" i="37"/>
  <c r="D15" i="49"/>
  <c r="D11" i="49"/>
  <c r="D12" i="49"/>
  <c r="D13" i="49"/>
  <c r="D14" i="49"/>
  <c r="D10" i="49"/>
  <c r="D9" i="49"/>
  <c r="D8" i="49"/>
  <c r="D7" i="49"/>
  <c r="D6" i="49"/>
  <c r="D5" i="49"/>
  <c r="D4" i="49"/>
  <c r="D3" i="49"/>
  <c r="D5" i="42"/>
  <c r="D6" i="42"/>
  <c r="D7" i="42"/>
  <c r="D8" i="42"/>
  <c r="D9" i="42"/>
  <c r="D10" i="42"/>
  <c r="D17" i="42"/>
  <c r="D18" i="42"/>
  <c r="D4" i="42"/>
  <c r="D3" i="42"/>
  <c r="I2" i="49" l="1"/>
  <c r="J2" i="49" s="1"/>
  <c r="K2" i="49" s="1"/>
  <c r="L2" i="49" s="1"/>
  <c r="M2" i="49" s="1"/>
  <c r="N2" i="49" s="1"/>
  <c r="O2" i="49" s="1"/>
  <c r="P2" i="49" s="1"/>
  <c r="Q2" i="49" s="1"/>
  <c r="R2" i="49" s="1"/>
  <c r="S2" i="49" s="1"/>
  <c r="T2" i="49" s="1"/>
  <c r="U2" i="49" s="1"/>
  <c r="V2" i="49" s="1"/>
  <c r="W2" i="49" s="1"/>
  <c r="X2" i="49" s="1"/>
  <c r="Y2" i="49" s="1"/>
  <c r="Z2" i="49" s="1"/>
  <c r="AA2" i="49" s="1"/>
  <c r="AB2" i="49" s="1"/>
  <c r="AC2" i="49" s="1"/>
  <c r="AD2" i="49" s="1"/>
  <c r="AE2" i="49" s="1"/>
  <c r="AF2" i="49" s="1"/>
  <c r="AG2" i="49" s="1"/>
  <c r="AH2" i="49" s="1"/>
  <c r="AI2" i="49" s="1"/>
  <c r="AJ2" i="49" s="1"/>
  <c r="AK2" i="49" s="1"/>
  <c r="AL2" i="49" s="1"/>
  <c r="AM2" i="49" s="1"/>
  <c r="I2" i="42" l="1"/>
  <c r="J2" i="42" s="1"/>
  <c r="K2" i="42" s="1"/>
  <c r="L2" i="42" s="1"/>
  <c r="M2" i="42" s="1"/>
  <c r="N2" i="42" s="1"/>
  <c r="O2" i="42" s="1"/>
  <c r="P2" i="42" s="1"/>
  <c r="Q2" i="42" s="1"/>
  <c r="R2" i="42" s="1"/>
  <c r="S2" i="42" s="1"/>
  <c r="T2" i="42" s="1"/>
  <c r="U2" i="42" s="1"/>
  <c r="V2" i="42" s="1"/>
  <c r="W2" i="42" s="1"/>
  <c r="X2" i="42" s="1"/>
  <c r="Y2" i="42" s="1"/>
  <c r="Z2" i="42" s="1"/>
  <c r="AA2" i="42" s="1"/>
  <c r="AB2" i="42" s="1"/>
  <c r="AC2" i="42" s="1"/>
  <c r="AD2" i="42" s="1"/>
  <c r="AE2" i="42" s="1"/>
  <c r="AF2" i="42" s="1"/>
  <c r="AG2" i="42" s="1"/>
  <c r="AH2" i="42" s="1"/>
  <c r="AI2" i="42" s="1"/>
  <c r="AJ2" i="42" s="1"/>
  <c r="AK2" i="42" s="1"/>
  <c r="AL2" i="42" s="1"/>
  <c r="AM2" i="42" s="1"/>
  <c r="I2" i="37" l="1"/>
  <c r="J2" i="37" s="1"/>
  <c r="K2" i="37" s="1"/>
  <c r="L2" i="37" s="1"/>
  <c r="M2" i="37" s="1"/>
  <c r="N2" i="37" s="1"/>
  <c r="O2" i="37" s="1"/>
  <c r="P2" i="37" s="1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AA2" i="37" s="1"/>
  <c r="AB2" i="37" s="1"/>
  <c r="AC2" i="37" s="1"/>
  <c r="AD2" i="37" s="1"/>
  <c r="AE2" i="37" s="1"/>
  <c r="AF2" i="37" s="1"/>
  <c r="AG2" i="37" s="1"/>
  <c r="AH2" i="37" s="1"/>
  <c r="AI2" i="37" s="1"/>
  <c r="AJ2" i="37" s="1"/>
  <c r="AK2" i="37" s="1"/>
  <c r="AL2" i="37" s="1"/>
  <c r="AM2" i="37" s="1"/>
</calcChain>
</file>

<file path=xl/sharedStrings.xml><?xml version="1.0" encoding="utf-8"?>
<sst xmlns="http://schemas.openxmlformats.org/spreadsheetml/2006/main" count="2128" uniqueCount="631">
  <si>
    <t>NAME</t>
    <phoneticPr fontId="1" type="noConversion"/>
  </si>
  <si>
    <t>OFFSET</t>
    <phoneticPr fontId="1" type="noConversion"/>
  </si>
  <si>
    <t>BASE</t>
    <phoneticPr fontId="1" type="noConversion"/>
  </si>
  <si>
    <t>DEVICE</t>
    <phoneticPr fontId="1" type="noConversion"/>
  </si>
  <si>
    <t>RW</t>
    <phoneticPr fontId="1" type="noConversion"/>
  </si>
  <si>
    <t>ADDR[31:0]</t>
  </si>
  <si>
    <t>RO</t>
    <phoneticPr fontId="1" type="noConversion"/>
  </si>
  <si>
    <t>REMARK</t>
    <phoneticPr fontId="1" type="noConversion"/>
  </si>
  <si>
    <t>LBx8_MASTER
@ CTRL to PG</t>
    <phoneticPr fontId="1" type="noConversion"/>
  </si>
  <si>
    <t>Description</t>
    <phoneticPr fontId="1" type="noConversion"/>
  </si>
  <si>
    <t>RW</t>
    <phoneticPr fontId="1" type="noConversion"/>
  </si>
  <si>
    <t>SET</t>
    <phoneticPr fontId="1" type="noConversion"/>
  </si>
  <si>
    <t>RnW</t>
    <phoneticPr fontId="1" type="noConversion"/>
  </si>
  <si>
    <t>Date</t>
    <phoneticPr fontId="1" type="noConversion"/>
  </si>
  <si>
    <t>Remark</t>
    <phoneticPr fontId="1" type="noConversion"/>
  </si>
  <si>
    <t>STS</t>
    <phoneticPr fontId="1" type="noConversion"/>
  </si>
  <si>
    <t>LAST</t>
    <phoneticPr fontId="1" type="noConversion"/>
  </si>
  <si>
    <t>START</t>
    <phoneticPr fontId="1" type="noConversion"/>
  </si>
  <si>
    <t>PG.3</t>
    <phoneticPr fontId="1" type="noConversion"/>
  </si>
  <si>
    <t>PG.2</t>
    <phoneticPr fontId="1" type="noConversion"/>
  </si>
  <si>
    <t>PG.1</t>
    <phoneticPr fontId="1" type="noConversion"/>
  </si>
  <si>
    <t>PG.0</t>
    <phoneticPr fontId="1" type="noConversion"/>
  </si>
  <si>
    <t>TG.1</t>
    <phoneticPr fontId="1" type="noConversion"/>
  </si>
  <si>
    <t>TG.0</t>
    <phoneticPr fontId="1" type="noConversion"/>
  </si>
  <si>
    <t>D.E</t>
    <phoneticPr fontId="1" type="noConversion"/>
  </si>
  <si>
    <t>EOS</t>
    <phoneticPr fontId="1" type="noConversion"/>
  </si>
  <si>
    <t>Cell</t>
  </si>
  <si>
    <t>Base Name</t>
  </si>
  <si>
    <t>Offset Address</t>
  </si>
  <si>
    <t>Range</t>
  </si>
  <si>
    <t>High Address</t>
  </si>
  <si>
    <t/>
  </si>
  <si>
    <t>4K</t>
  </si>
  <si>
    <t>Reg</t>
  </si>
  <si>
    <t>64K</t>
  </si>
  <si>
    <t>MAJOR ( DECIMAL )</t>
    <phoneticPr fontId="1" type="noConversion"/>
  </si>
  <si>
    <t>MINOR ( DECIMAL )</t>
    <phoneticPr fontId="1" type="noConversion"/>
  </si>
  <si>
    <t>YEAR ( DECIMAL )</t>
    <phoneticPr fontId="1" type="noConversion"/>
  </si>
  <si>
    <t>DATE ( DECIMAL )</t>
    <phoneticPr fontId="1" type="noConversion"/>
  </si>
  <si>
    <t>INI.S</t>
    <phoneticPr fontId="1" type="noConversion"/>
  </si>
  <si>
    <t>D.S</t>
    <phoneticPr fontId="1" type="noConversion"/>
  </si>
  <si>
    <t>BUSY</t>
    <phoneticPr fontId="1" type="noConversion"/>
  </si>
  <si>
    <t>D.E[6]</t>
    <phoneticPr fontId="1" type="noConversion"/>
  </si>
  <si>
    <t>INI.S[5]</t>
    <phoneticPr fontId="1" type="noConversion"/>
  </si>
  <si>
    <t>D.S[4]</t>
    <phoneticPr fontId="1" type="noConversion"/>
  </si>
  <si>
    <t>EOS[3]</t>
    <phoneticPr fontId="1" type="noConversion"/>
  </si>
  <si>
    <t>BUSY[0]</t>
    <phoneticPr fontId="1" type="noConversion"/>
  </si>
  <si>
    <t>WR</t>
    <phoneticPr fontId="1" type="noConversion"/>
  </si>
  <si>
    <t>RD</t>
    <phoneticPr fontId="1" type="noConversion"/>
  </si>
  <si>
    <t>WC.E</t>
    <phoneticPr fontId="1" type="noConversion"/>
  </si>
  <si>
    <t>WD.E</t>
    <phoneticPr fontId="1" type="noConversion"/>
  </si>
  <si>
    <t>RC.E</t>
    <phoneticPr fontId="1" type="noConversion"/>
  </si>
  <si>
    <t>RD.E</t>
    <phoneticPr fontId="1" type="noConversion"/>
  </si>
  <si>
    <t>WC.E[7]</t>
    <phoneticPr fontId="1" type="noConversion"/>
  </si>
  <si>
    <t>WD.E[6]</t>
    <phoneticPr fontId="1" type="noConversion"/>
  </si>
  <si>
    <t>RC.E[5]</t>
    <phoneticPr fontId="1" type="noConversion"/>
  </si>
  <si>
    <t>RD.E[4]</t>
    <phoneticPr fontId="1" type="noConversion"/>
  </si>
  <si>
    <t>MONTH ( DECIMAL )</t>
    <phoneticPr fontId="1" type="noConversion"/>
  </si>
  <si>
    <t>RST</t>
    <phoneticPr fontId="1" type="noConversion"/>
  </si>
  <si>
    <t>DPS-I2C
@ CTRL</t>
    <phoneticPr fontId="1" type="noConversion"/>
  </si>
  <si>
    <t>RW.DATA.0</t>
    <phoneticPr fontId="1" type="noConversion"/>
  </si>
  <si>
    <t>RW.DATA.1</t>
  </si>
  <si>
    <t>RW.DATA.2</t>
  </si>
  <si>
    <t>RW.DATA.3</t>
  </si>
  <si>
    <t>ERR</t>
    <phoneticPr fontId="1" type="noConversion"/>
  </si>
  <si>
    <t>DEVICE</t>
    <phoneticPr fontId="1" type="noConversion"/>
  </si>
  <si>
    <t>BASE</t>
    <phoneticPr fontId="1" type="noConversion"/>
  </si>
  <si>
    <t>OFFSET</t>
    <phoneticPr fontId="1" type="noConversion"/>
  </si>
  <si>
    <t>NAME</t>
    <phoneticPr fontId="1" type="noConversion"/>
  </si>
  <si>
    <t>RW</t>
    <phoneticPr fontId="1" type="noConversion"/>
  </si>
  <si>
    <t>CMD</t>
    <phoneticPr fontId="1" type="noConversion"/>
  </si>
  <si>
    <t>STATUS</t>
    <phoneticPr fontId="1" type="noConversion"/>
  </si>
  <si>
    <t>INIT.E</t>
    <phoneticPr fontId="1" type="noConversion"/>
  </si>
  <si>
    <t>INIT.E[7]</t>
    <phoneticPr fontId="1" type="noConversion"/>
  </si>
  <si>
    <t>"CFGx8-C2X"</t>
    <phoneticPr fontId="1" type="noConversion"/>
  </si>
  <si>
    <t>CFGx8-C2X
@ CTRL to TGPG</t>
    <phoneticPr fontId="1" type="noConversion"/>
  </si>
  <si>
    <t>"LBx8-C2P"</t>
    <phoneticPr fontId="1" type="noConversion"/>
  </si>
  <si>
    <t>D.ALL</t>
    <phoneticPr fontId="1" type="noConversion"/>
  </si>
  <si>
    <t>D.PG3</t>
    <phoneticPr fontId="1" type="noConversion"/>
  </si>
  <si>
    <t>D.PG2</t>
    <phoneticPr fontId="1" type="noConversion"/>
  </si>
  <si>
    <t>D.PG1</t>
    <phoneticPr fontId="1" type="noConversion"/>
  </si>
  <si>
    <t>D.PG0</t>
    <phoneticPr fontId="1" type="noConversion"/>
  </si>
  <si>
    <t>D.TG1</t>
    <phoneticPr fontId="1" type="noConversion"/>
  </si>
  <si>
    <t>D.TG0</t>
    <phoneticPr fontId="1" type="noConversion"/>
  </si>
  <si>
    <t>DUMMY</t>
    <phoneticPr fontId="1" type="noConversion"/>
  </si>
  <si>
    <t>VERSION</t>
    <phoneticPr fontId="1" type="noConversion"/>
  </si>
  <si>
    <t>DATE</t>
    <phoneticPr fontId="1" type="noConversion"/>
  </si>
  <si>
    <t>BOARD-ID
@ CTRL</t>
    <phoneticPr fontId="1" type="noConversion"/>
  </si>
  <si>
    <t>0000_0</t>
    <phoneticPr fontId="1" type="noConversion"/>
  </si>
  <si>
    <t>0000_1</t>
    <phoneticPr fontId="1" type="noConversion"/>
  </si>
  <si>
    <t>0000_2</t>
    <phoneticPr fontId="1" type="noConversion"/>
  </si>
  <si>
    <t>ADDRESS</t>
    <phoneticPr fontId="1" type="noConversion"/>
  </si>
  <si>
    <t>LATENCY</t>
    <phoneticPr fontId="1" type="noConversion"/>
  </si>
  <si>
    <r>
      <t>READ.LATENCY[</t>
    </r>
    <r>
      <rPr>
        <sz val="11"/>
        <color theme="1"/>
        <rFont val="Malgun Gothic"/>
        <family val="2"/>
        <charset val="129"/>
      </rPr>
      <t>7:0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</si>
  <si>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DDR</t>
    <phoneticPr fontId="1" type="noConversion"/>
  </si>
  <si>
    <t>0000_4</t>
    <phoneticPr fontId="1" type="noConversion"/>
  </si>
  <si>
    <t>SETTLING</t>
    <phoneticPr fontId="1" type="noConversion"/>
  </si>
  <si>
    <t>OS</t>
    <phoneticPr fontId="1" type="noConversion"/>
  </si>
  <si>
    <r>
      <t>DAC-</t>
    </r>
    <r>
      <rPr>
        <sz val="11"/>
        <color theme="1"/>
        <rFont val="Malgun Gothic"/>
        <family val="2"/>
        <charset val="129"/>
      </rPr>
      <t>DAC</t>
    </r>
    <r>
      <rPr>
        <sz val="11"/>
        <color theme="1"/>
        <rFont val="맑은 고딕"/>
        <family val="2"/>
        <charset val="129"/>
        <scheme val="minor"/>
      </rPr>
      <t>7578
@ CTRL</t>
    </r>
    <phoneticPr fontId="1" type="noConversion"/>
  </si>
  <si>
    <t>0000_5</t>
    <phoneticPr fontId="1" type="noConversion"/>
  </si>
  <si>
    <t>0000_6</t>
    <phoneticPr fontId="1" type="noConversion"/>
  </si>
  <si>
    <r>
      <t>"</t>
    </r>
    <r>
      <rPr>
        <sz val="11"/>
        <color theme="1"/>
        <rFont val="Malgun Gothic"/>
        <family val="2"/>
        <charset val="129"/>
      </rPr>
      <t>DPS-I2C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</si>
  <si>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t>0000_7</t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</si>
  <si>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Malgun Gothic"/>
        <family val="2"/>
        <charset val="129"/>
      </rPr>
      <t>01</t>
    </r>
    <r>
      <rPr>
        <sz val="11"/>
        <color theme="1"/>
        <rFont val="맑은 고딕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</si>
  <si>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맑은 고딕"/>
        <family val="2"/>
        <charset val="129"/>
        <scheme val="minor"/>
      </rPr>
      <t>_0000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</si>
  <si>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0001</t>
    </r>
    <r>
      <rPr>
        <sz val="11"/>
        <color theme="1"/>
        <rFont val="맑은 고딕"/>
        <family val="2"/>
        <charset val="129"/>
        <scheme val="minor"/>
      </rPr>
      <t>_FFFF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</si>
  <si>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0002</t>
    </r>
    <r>
      <rPr>
        <sz val="11"/>
        <color theme="1"/>
        <rFont val="맑은 고딕"/>
        <family val="2"/>
        <charset val="129"/>
        <scheme val="minor"/>
      </rPr>
      <t>_FFFF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</si>
  <si>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0000_7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</si>
  <si>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0000_7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</si>
  <si>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0000_6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</si>
  <si>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t>0x0000_6FFF</t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</si>
  <si>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5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</si>
  <si>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</si>
  <si>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</si>
  <si>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</si>
  <si>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</si>
  <si>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1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</si>
  <si>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2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</si>
  <si>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r>
      <t>0x0000_</t>
    </r>
    <r>
      <rPr>
        <sz val="11"/>
        <color theme="1"/>
        <rFont val="Malgun Gothic"/>
        <family val="2"/>
        <charset val="129"/>
      </rPr>
      <t>5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</si>
  <si>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t>DPS.No[23:16]</t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</si>
  <si>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4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</si>
  <si>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5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</si>
  <si>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6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</si>
  <si>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7</t>
    </r>
    <phoneticPr fontId="1" type="noConversion"/>
  </si>
  <si>
    <t>RW.DATA.BUF</t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</si>
  <si>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255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</si>
  <si>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254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</si>
  <si>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253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</si>
  <si>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252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</si>
  <si>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251</t>
    </r>
    <phoneticPr fontId="1" type="noConversion"/>
  </si>
  <si>
    <r>
      <t>RW.DATA.2</t>
    </r>
    <r>
      <rPr>
        <sz val="11"/>
        <color theme="1"/>
        <rFont val="Malgun Gothic"/>
        <family val="2"/>
        <charset val="129"/>
      </rPr>
      <t>50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</si>
  <si>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249</t>
    </r>
    <phoneticPr fontId="1" type="noConversion"/>
  </si>
  <si>
    <r>
      <t>RW.DATA.</t>
    </r>
    <r>
      <rPr>
        <sz val="11"/>
        <color theme="1"/>
        <rFont val="Malgun Gothic"/>
        <family val="2"/>
        <charset val="129"/>
      </rPr>
      <t>248</t>
    </r>
    <phoneticPr fontId="1" type="noConversion"/>
  </si>
  <si>
    <t>ALERT</t>
    <phoneticPr fontId="1" type="noConversion"/>
  </si>
  <si>
    <t>RUN</t>
    <phoneticPr fontId="1" type="noConversion"/>
  </si>
  <si>
    <r>
      <t>EOS[</t>
    </r>
    <r>
      <rPr>
        <b/>
        <sz val="11"/>
        <color rgb="FF006100"/>
        <rFont val="Malgun Gothic"/>
        <family val="3"/>
        <charset val="129"/>
      </rPr>
      <t>7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</si>
  <si>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>PMBUS.CMD[7:0]</t>
    <phoneticPr fontId="1" type="noConversion"/>
  </si>
  <si>
    <t>BOARD-ID</t>
    <phoneticPr fontId="1" type="noConversion"/>
  </si>
  <si>
    <t>DATA[15:0]</t>
    <phoneticPr fontId="1" type="noConversion"/>
  </si>
  <si>
    <r>
      <t>CFG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C2X</t>
    </r>
    <phoneticPr fontId="1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</si>
  <si>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phoneticPr fontId="1" type="noConversion"/>
  </si>
  <si>
    <r>
      <t>DPS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I2C</t>
    </r>
    <phoneticPr fontId="1" type="noConversion"/>
  </si>
  <si>
    <r>
      <t>CFG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C2X_BUF</t>
    </r>
    <phoneticPr fontId="1" type="noConversion"/>
  </si>
  <si>
    <r>
      <t>LB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8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C2</t>
    </r>
    <r>
      <rPr>
        <sz val="11"/>
        <color theme="1"/>
        <rFont val="Malgun Gothic"/>
        <family val="2"/>
        <charset val="129"/>
      </rPr>
      <t>P</t>
    </r>
    <r>
      <rPr>
        <sz val="11"/>
        <color theme="1"/>
        <rFont val="맑은 고딕"/>
        <family val="2"/>
        <charset val="129"/>
        <scheme val="minor"/>
      </rPr>
      <t>_BUF</t>
    </r>
    <phoneticPr fontId="1" type="noConversion"/>
  </si>
  <si>
    <r>
      <t>BURST.LENGTH[</t>
    </r>
    <r>
      <rPr>
        <sz val="11"/>
        <color theme="1"/>
        <rFont val="Malgun Gothic"/>
        <family val="2"/>
        <charset val="129"/>
      </rPr>
      <t>15:0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</si>
  <si>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r>
      <t>RST[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</si>
  <si>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t>LAST[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</si>
  <si>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t>START[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</si>
  <si>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>TG.1~0[17:16]</t>
    <phoneticPr fontId="1" type="noConversion"/>
  </si>
  <si>
    <t>PG.3~0[23:20]</t>
    <phoneticPr fontId="1" type="noConversion"/>
  </si>
  <si>
    <r>
      <rPr>
        <b/>
        <sz val="11"/>
        <color rgb="FF006100"/>
        <rFont val="Malgun Gothic"/>
        <family val="3"/>
        <charset val="129"/>
      </rPr>
      <t>BL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</si>
  <si>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D.ALL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</si>
  <si>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D.PG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23:20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</si>
  <si>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D.TG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17:16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</si>
  <si>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 xml:space="preserve"> PG FPGA Select bit</t>
    <phoneticPr fontId="1" type="noConversion"/>
  </si>
  <si>
    <t xml:space="preserve"> TG FPGA Select bit</t>
    <phoneticPr fontId="1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</si>
  <si>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INIT_B Signal</t>
    </r>
    <r>
      <rPr>
        <sz val="11"/>
        <color theme="1"/>
        <rFont val="Malgun Gothic"/>
        <family val="2"/>
        <charset val="129"/>
      </rPr>
      <t xml:space="preserve"> of selected FPGA</t>
    </r>
    <phoneticPr fontId="1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</si>
  <si>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DONE Signal</t>
    </r>
    <r>
      <rPr>
        <sz val="11"/>
        <color theme="1"/>
        <rFont val="Malgun Gothic"/>
        <family val="2"/>
        <charset val="129"/>
      </rPr>
      <t xml:space="preserve"> of selected FPGA</t>
    </r>
    <phoneticPr fontId="1" type="noConversion"/>
  </si>
  <si>
    <t xml:space="preserve"> And of all FPGA done signal</t>
    <phoneticPr fontId="1" type="noConversion"/>
  </si>
  <si>
    <t xml:space="preserve"> Each PG FPGA done signal</t>
    <phoneticPr fontId="1" type="noConversion"/>
  </si>
  <si>
    <t xml:space="preserve"> Each TG FPGA done signal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</si>
  <si>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[ 0x0000_1_020 ]</t>
    </r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</si>
  <si>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[ 0x0000_2_024 ]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</si>
  <si>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25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</si>
  <si>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RD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24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</si>
  <si>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>PG.3~0[19:16]</t>
    <phoneticPr fontId="1" type="noConversion"/>
  </si>
  <si>
    <t xml:space="preserve"> LATENCY [ 0x0000_2_02C ]</t>
    <phoneticPr fontId="1" type="noConversion"/>
  </si>
  <si>
    <r>
      <rPr>
        <b/>
        <sz val="11"/>
        <color rgb="FF006100"/>
        <rFont val="Malgun Gothic"/>
        <family val="3"/>
        <charset val="129"/>
      </rPr>
      <t>RL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7:0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</si>
  <si>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 xml:space="preserve"> LB write command error</t>
    <phoneticPr fontId="1" type="noConversion"/>
  </si>
  <si>
    <t xml:space="preserve"> LB read command error</t>
    <phoneticPr fontId="1" type="noConversion"/>
  </si>
  <si>
    <t xml:space="preserve"> LB write data CRC error</t>
    <phoneticPr fontId="1" type="noConversion"/>
  </si>
  <si>
    <t xml:space="preserve"> LB read data CRC error</t>
    <phoneticPr fontId="1" type="noConversion"/>
  </si>
  <si>
    <t>ADDR</t>
    <phoneticPr fontId="1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</si>
  <si>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PG_# 32-bit Address, 4GB range</t>
    </r>
    <phoneticPr fontId="15" type="noConversion"/>
  </si>
  <si>
    <t xml:space="preserve"> ADDRESS [ 0x0000_2_020 ]</t>
    <phoneticPr fontId="1" type="noConversion"/>
  </si>
  <si>
    <t xml:space="preserve"> Byte size of transfer data.
 0 means 1-Byte, max 64KB</t>
    <phoneticPr fontId="1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</si>
  <si>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맑은 고딕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맑은 고딕"/>
        <family val="2"/>
        <charset val="129"/>
        <scheme val="minor"/>
      </rPr>
      <t xml:space="preserve"> that the IP is BUSY</t>
    </r>
    <phoneticPr fontId="1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</si>
  <si>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Set as PG Register Read Latency</t>
    </r>
    <r>
      <rPr>
        <sz val="11"/>
        <color theme="1"/>
        <rFont val="Malgun Gothic"/>
        <family val="2"/>
        <charset val="129"/>
      </rPr>
      <t>.</t>
    </r>
    <phoneticPr fontId="1" type="noConversion"/>
  </si>
  <si>
    <t xml:space="preserve"> Settling time before ADC conversion, 10ns/LSB</t>
    <phoneticPr fontId="1" type="noConversion"/>
  </si>
  <si>
    <r>
      <t>SETTLING</t>
    </r>
    <r>
      <rPr>
        <sz val="11"/>
        <color theme="1"/>
        <rFont val="Malgun Gothic"/>
        <family val="2"/>
        <charset val="129"/>
      </rPr>
      <t>.</t>
    </r>
    <r>
      <rPr>
        <sz val="11"/>
        <color theme="1"/>
        <rFont val="맑은 고딕"/>
        <family val="2"/>
        <charset val="129"/>
        <scheme val="minor"/>
      </rPr>
      <t>TIME[31:0]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</si>
  <si>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SET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</si>
  <si>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>RST[30]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</si>
  <si>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[ 0x0000_5_020 ]</t>
    </r>
    <phoneticPr fontId="1" type="noConversion"/>
  </si>
  <si>
    <t xml:space="preserve"> 4-bit DAC command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</si>
  <si>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[ 0x0000_6_020 ]</t>
    </r>
    <phoneticPr fontId="1" type="noConversion"/>
  </si>
  <si>
    <t>DPS.No</t>
    <phoneticPr fontId="1" type="noConversion"/>
  </si>
  <si>
    <t>BURST.LENGTH[15:8]</t>
    <phoneticPr fontId="1" type="noConversion"/>
  </si>
  <si>
    <t>BL[15:8]</t>
    <phoneticPr fontId="1" type="noConversion"/>
  </si>
  <si>
    <t xml:space="preserve"> DPS read/write byte count</t>
    <phoneticPr fontId="1" type="noConversion"/>
  </si>
  <si>
    <t xml:space="preserve"> 0 means 1-Byte, max 256-Byte</t>
    <phoneticPr fontId="1" type="noConversion"/>
  </si>
  <si>
    <t>PMBUS.CMD</t>
    <phoneticPr fontId="1" type="noConversion"/>
  </si>
  <si>
    <t xml:space="preserve"> 8-bit PMBUS command for DPS</t>
    <phoneticPr fontId="1" type="noConversion"/>
  </si>
  <si>
    <r>
      <rPr>
        <sz val="11"/>
        <color theme="1"/>
        <rFont val="Malgun Gothic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RW.DATA_0 ~ 255</t>
    </r>
    <phoneticPr fontId="1" type="noConversion"/>
  </si>
  <si>
    <t xml:space="preserve"> RUN [ 0x0000_6_028 ]</t>
    <phoneticPr fontId="1" type="noConversion"/>
  </si>
  <si>
    <r>
      <rPr>
        <b/>
        <sz val="11"/>
        <color rgb="FF006100"/>
        <rFont val="Malgun Gothic"/>
        <family val="3"/>
        <charset val="129"/>
      </rPr>
      <t>ERR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</si>
  <si>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rPr>
        <sz val="11"/>
        <color theme="1"/>
        <rFont val="Malgun Gothic"/>
        <family val="2"/>
        <charset val="129"/>
      </rPr>
      <t xml:space="preserve"> 1 i</t>
    </r>
    <r>
      <rPr>
        <sz val="11"/>
        <color theme="1"/>
        <rFont val="맑은 고딕"/>
        <family val="2"/>
        <charset val="129"/>
        <scheme val="minor"/>
      </rPr>
      <t>ndicate</t>
    </r>
    <r>
      <rPr>
        <sz val="11"/>
        <color theme="1"/>
        <rFont val="Malgun Gothic"/>
        <family val="2"/>
        <charset val="129"/>
      </rPr>
      <t>s</t>
    </r>
    <r>
      <rPr>
        <sz val="11"/>
        <color theme="1"/>
        <rFont val="맑은 고딕"/>
        <family val="2"/>
        <charset val="129"/>
        <scheme val="minor"/>
      </rPr>
      <t xml:space="preserve"> the </t>
    </r>
    <r>
      <rPr>
        <sz val="11"/>
        <color theme="1"/>
        <rFont val="Malgun Gothic"/>
        <family val="2"/>
        <charset val="129"/>
      </rPr>
      <t>e</t>
    </r>
    <r>
      <rPr>
        <sz val="11"/>
        <color theme="1"/>
        <rFont val="맑은 고딕"/>
        <family val="2"/>
        <charset val="129"/>
        <scheme val="minor"/>
      </rPr>
      <t xml:space="preserve">nd of </t>
    </r>
    <r>
      <rPr>
        <sz val="11"/>
        <color theme="1"/>
        <rFont val="Malgun Gothic"/>
        <family val="2"/>
        <charset val="129"/>
      </rPr>
      <t>operation</t>
    </r>
    <phoneticPr fontId="1" type="noConversion"/>
  </si>
  <si>
    <t xml:space="preserve"> 1 indicates the end of operation</t>
    <phoneticPr fontId="1" type="noConversion"/>
  </si>
  <si>
    <t>FAULT</t>
    <phoneticPr fontId="1" type="noConversion"/>
  </si>
  <si>
    <t xml:space="preserve"> RW.DATA.BUF [ 0x0000_6_040 ~ 0x0000_6_43F ]</t>
    <phoneticPr fontId="1" type="noConversion"/>
  </si>
  <si>
    <r>
      <rPr>
        <sz val="11"/>
        <color theme="1"/>
        <rFont val="Malgun Gothic"/>
        <family val="2"/>
        <charset val="129"/>
      </rPr>
      <t xml:space="preserve"> Active high, r</t>
    </r>
    <r>
      <rPr>
        <sz val="11"/>
        <color theme="1"/>
        <rFont val="맑은 고딕"/>
        <family val="2"/>
        <charset val="129"/>
        <scheme val="minor"/>
      </rPr>
      <t xml:space="preserve">eset the </t>
    </r>
    <r>
      <rPr>
        <sz val="11"/>
        <color theme="1"/>
        <rFont val="Malgun Gothic"/>
        <family val="2"/>
        <charset val="129"/>
      </rPr>
      <t xml:space="preserve">Logic </t>
    </r>
    <r>
      <rPr>
        <sz val="11"/>
        <color theme="1"/>
        <rFont val="맑은 고딕"/>
        <family val="2"/>
        <charset val="129"/>
        <scheme val="minor"/>
      </rPr>
      <t>IP</t>
    </r>
    <phoneticPr fontId="1" type="noConversion"/>
  </si>
  <si>
    <t xml:space="preserve"> Active high, reset the Logic IP</t>
    <phoneticPr fontId="1" type="noConversion"/>
  </si>
  <si>
    <t xml:space="preserve"> Active high, do DAC RW operation</t>
    <phoneticPr fontId="1" type="noConversion"/>
  </si>
  <si>
    <r>
      <rPr>
        <sz val="11"/>
        <color theme="1"/>
        <rFont val="Malgun Gothic"/>
        <family val="2"/>
        <charset val="129"/>
      </rPr>
      <t xml:space="preserve"> Active high, 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 xml:space="preserve">the </t>
    </r>
    <r>
      <rPr>
        <sz val="11"/>
        <color theme="1"/>
        <rFont val="맑은 고딕"/>
        <family val="2"/>
        <charset val="129"/>
        <scheme val="minor"/>
      </rPr>
      <t>Last Frame of Bitstream</t>
    </r>
    <phoneticPr fontId="1" type="noConversion"/>
  </si>
  <si>
    <r>
      <rPr>
        <sz val="11"/>
        <color theme="1"/>
        <rFont val="Malgun Gothic"/>
        <family val="2"/>
        <charset val="129"/>
      </rPr>
      <t xml:space="preserve"> Active high, 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the Frame of</t>
    </r>
    <r>
      <rPr>
        <sz val="11"/>
        <color theme="1"/>
        <rFont val="맑은 고딕"/>
        <family val="2"/>
        <charset val="129"/>
        <scheme val="minor"/>
      </rPr>
      <t xml:space="preserve"> Bitstream</t>
    </r>
    <r>
      <rPr>
        <sz val="11"/>
        <color theme="1"/>
        <rFont val="Malgun Gothic"/>
        <family val="2"/>
        <charset val="129"/>
      </rPr>
      <t>, 
 except of Last Frame</t>
    </r>
    <phoneticPr fontId="1" type="noConversion"/>
  </si>
  <si>
    <r>
      <rPr>
        <sz val="11"/>
        <color theme="1"/>
        <rFont val="Malgun Gothic"/>
        <family val="2"/>
        <charset val="129"/>
      </rPr>
      <t xml:space="preserve"> Active high, </t>
    </r>
    <r>
      <rPr>
        <sz val="11"/>
        <color theme="1"/>
        <rFont val="맑은 고딕"/>
        <family val="2"/>
        <charset val="129"/>
        <scheme val="minor"/>
      </rPr>
      <t>INIT_B Error</t>
    </r>
    <phoneticPr fontId="1" type="noConversion"/>
  </si>
  <si>
    <r>
      <rPr>
        <sz val="11"/>
        <color theme="1"/>
        <rFont val="Malgun Gothic"/>
        <family val="2"/>
        <charset val="129"/>
      </rPr>
      <t xml:space="preserve"> Active high, </t>
    </r>
    <r>
      <rPr>
        <sz val="11"/>
        <color theme="1"/>
        <rFont val="맑은 고딕"/>
        <family val="2"/>
        <charset val="129"/>
        <scheme val="minor"/>
      </rPr>
      <t>Done Error</t>
    </r>
    <phoneticPr fontId="1" type="noConversion"/>
  </si>
  <si>
    <t xml:space="preserve"> Active high, do write operation</t>
    <phoneticPr fontId="1" type="noConversion"/>
  </si>
  <si>
    <t xml:space="preserve"> Active high, do read operation</t>
    <phoneticPr fontId="1" type="noConversion"/>
  </si>
  <si>
    <t xml:space="preserve"> Active high, DPS write operation</t>
    <phoneticPr fontId="1" type="noConversion"/>
  </si>
  <si>
    <t xml:space="preserve"> Active high, DPS read operation</t>
    <phoneticPr fontId="1" type="noConversion"/>
  </si>
  <si>
    <t>MSB[27:26]</t>
    <phoneticPr fontId="1" type="noConversion"/>
  </si>
  <si>
    <t>DDR.MSB</t>
    <phoneticPr fontId="1" type="noConversion"/>
  </si>
  <si>
    <t xml:space="preserve"> For 16GB SODIMM access</t>
    <phoneticPr fontId="1" type="noConversion"/>
  </si>
  <si>
    <t xml:space="preserve"> Byte size of transfer data.
 0 means 1-Byte, max 63KB</t>
    <phoneticPr fontId="1" type="noConversion"/>
  </si>
  <si>
    <t>PG.1.STATUS</t>
    <phoneticPr fontId="15" type="noConversion"/>
  </si>
  <si>
    <t>PG.3.STATUS</t>
    <phoneticPr fontId="15" type="noConversion"/>
  </si>
  <si>
    <t>PG.2.STATUS</t>
    <phoneticPr fontId="15" type="noConversion"/>
  </si>
  <si>
    <r>
      <t xml:space="preserve"> Default, RL = </t>
    </r>
    <r>
      <rPr>
        <sz val="11"/>
        <color rgb="FF9C0006"/>
        <rFont val="Malgun Gothic"/>
        <family val="2"/>
        <charset val="129"/>
      </rPr>
      <t>0</t>
    </r>
    <phoneticPr fontId="15" type="noConversion"/>
  </si>
  <si>
    <t>MUX_ADC1</t>
    <phoneticPr fontId="1" type="noConversion"/>
  </si>
  <si>
    <t>MUX_ADC3</t>
    <phoneticPr fontId="1" type="noConversion"/>
  </si>
  <si>
    <t>MUX_ADC5</t>
    <phoneticPr fontId="1" type="noConversion"/>
  </si>
  <si>
    <t>MUX_ADC7</t>
    <phoneticPr fontId="1" type="noConversion"/>
  </si>
  <si>
    <r>
      <t>MU</t>
    </r>
    <r>
      <rPr>
        <sz val="11"/>
        <color theme="1"/>
        <rFont val="Malgun Gothic"/>
        <family val="2"/>
        <charset val="129"/>
      </rPr>
      <t>X</t>
    </r>
    <r>
      <rPr>
        <sz val="11"/>
        <color theme="1"/>
        <rFont val="맑은 고딕"/>
        <family val="2"/>
        <charset val="129"/>
        <scheme val="minor"/>
      </rPr>
      <t>_ADC0</t>
    </r>
    <phoneticPr fontId="1" type="noConversion"/>
  </si>
  <si>
    <t>MUX_ADC2</t>
    <phoneticPr fontId="1" type="noConversion"/>
  </si>
  <si>
    <t>MUX_ADC4</t>
    <phoneticPr fontId="1" type="noConversion"/>
  </si>
  <si>
    <t>MUX_ADC6</t>
    <phoneticPr fontId="1" type="noConversion"/>
  </si>
  <si>
    <r>
      <t>CMD[</t>
    </r>
    <r>
      <rPr>
        <sz val="11"/>
        <color theme="1"/>
        <rFont val="Malgun Gothic"/>
        <family val="2"/>
        <charset val="129"/>
      </rPr>
      <t>23:20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</si>
  <si>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r>
      <t>ADDR[</t>
    </r>
    <r>
      <rPr>
        <sz val="11"/>
        <color theme="1"/>
        <rFont val="Malgun Gothic"/>
        <family val="2"/>
        <charset val="129"/>
      </rPr>
      <t>19:16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</si>
  <si>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RnW[24]</t>
    <phoneticPr fontId="1" type="noConversion"/>
  </si>
  <si>
    <t>CMD[23:20]</t>
    <phoneticPr fontId="1" type="noConversion"/>
  </si>
  <si>
    <t>ADR[19:16]</t>
    <phoneticPr fontId="1" type="noConversion"/>
  </si>
  <si>
    <r>
      <t>EOS[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</si>
  <si>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r>
      <t>E</t>
    </r>
    <r>
      <rPr>
        <b/>
        <sz val="11"/>
        <color rgb="FF006100"/>
        <rFont val="Malgun Gothic"/>
        <family val="3"/>
        <charset val="129"/>
      </rPr>
      <t>RR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</si>
  <si>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 xml:space="preserve">  Active high, indicates I2C Error</t>
    <phoneticPr fontId="1" type="noConversion"/>
  </si>
  <si>
    <t>REST[23:16]</t>
    <phoneticPr fontId="1" type="noConversion"/>
  </si>
  <si>
    <t xml:space="preserve"> Same w/ CMD[23:16]</t>
    <phoneticPr fontId="1" type="noConversion"/>
  </si>
  <si>
    <t>BAR2 ( pcie_xdma_bypass : base [ 0xC000_0000 ] )</t>
    <phoneticPr fontId="1" type="noConversion"/>
  </si>
  <si>
    <r>
      <rPr>
        <sz val="11"/>
        <color theme="1"/>
        <rFont val="맑은 고딕"/>
        <family val="2"/>
        <charset val="129"/>
      </rPr>
      <t>DPS-ADC</t>
    </r>
    <r>
      <rPr>
        <sz val="11"/>
        <color theme="1"/>
        <rFont val="맑은 고딕"/>
        <family val="2"/>
        <charset val="129"/>
        <scheme val="minor"/>
      </rPr>
      <t xml:space="preserve">
@ CTRL</t>
    </r>
    <phoneticPr fontId="1" type="noConversion"/>
  </si>
  <si>
    <t>0000_8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</si>
  <si>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[ 0x0000_8_020 ]</t>
    </r>
    <phoneticPr fontId="1" type="noConversion"/>
  </si>
  <si>
    <t xml:space="preserve"> STATUS [ 0x0000_8_030 ]</t>
    <phoneticPr fontId="1" type="noConversion"/>
  </si>
  <si>
    <r>
      <t>"</t>
    </r>
    <r>
      <rPr>
        <sz val="11"/>
        <color theme="1"/>
        <rFont val="Malgun Gothic"/>
        <family val="2"/>
        <charset val="129"/>
      </rPr>
      <t>ADC-SGM58031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</si>
  <si>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r>
      <t>D</t>
    </r>
    <r>
      <rPr>
        <sz val="11"/>
        <color theme="1"/>
        <rFont val="맑은 고딕"/>
        <family val="2"/>
        <charset val="129"/>
      </rPr>
      <t>ATA</t>
    </r>
    <r>
      <rPr>
        <sz val="11"/>
        <color theme="1"/>
        <rFont val="맑은 고딕"/>
        <family val="2"/>
        <charset val="129"/>
        <scheme val="minor"/>
      </rPr>
      <t>[1</t>
    </r>
    <r>
      <rPr>
        <sz val="11"/>
        <color theme="1"/>
        <rFont val="Malgun Gothic"/>
        <family val="2"/>
        <charset val="129"/>
      </rPr>
      <t>5</t>
    </r>
    <r>
      <rPr>
        <sz val="11"/>
        <color theme="1"/>
        <rFont val="맑은 고딕"/>
        <family val="2"/>
        <charset val="129"/>
        <scheme val="minor"/>
      </rPr>
      <t>:</t>
    </r>
    <r>
      <rPr>
        <sz val="11"/>
        <color theme="1"/>
        <rFont val="Malgun Gothic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</si>
  <si>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r>
      <rPr>
        <sz val="11"/>
        <color theme="1"/>
        <rFont val="맑은 고딕"/>
        <family val="2"/>
        <charset val="129"/>
      </rPr>
      <t>ADC.No</t>
    </r>
    <r>
      <rPr>
        <sz val="11"/>
        <color theme="1"/>
        <rFont val="맑은 고딕"/>
        <family val="2"/>
        <charset val="129"/>
        <scheme val="minor"/>
      </rPr>
      <t>[</t>
    </r>
    <r>
      <rPr>
        <sz val="11"/>
        <color theme="1"/>
        <rFont val="Malgun Gothic"/>
        <family val="2"/>
        <charset val="129"/>
      </rPr>
      <t>23:20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</si>
  <si>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 xml:space="preserve"> 1 for ADC Read, 0 for ADC Write</t>
    <phoneticPr fontId="1" type="noConversion"/>
  </si>
  <si>
    <t xml:space="preserve"> Active high, do ADC RW operation</t>
    <phoneticPr fontId="1" type="noConversion"/>
  </si>
  <si>
    <t>No[23:20]</t>
    <phoneticPr fontId="1" type="noConversion"/>
  </si>
  <si>
    <t xml:space="preserve"> ADC.No : 0 ~ 5</t>
    <phoneticPr fontId="1" type="noConversion"/>
  </si>
  <si>
    <t xml:space="preserve"> ADC register address</t>
    <phoneticPr fontId="1" type="noConversion"/>
  </si>
  <si>
    <t xml:space="preserve"> 16-bit ADC write data</t>
    <phoneticPr fontId="1" type="noConversion"/>
  </si>
  <si>
    <t>D[15:0]</t>
    <phoneticPr fontId="1" type="noConversion"/>
  </si>
  <si>
    <t xml:space="preserve"> 16-bit ADC read data</t>
    <phoneticPr fontId="1" type="noConversion"/>
  </si>
  <si>
    <t>LB.CLK.SEL</t>
    <phoneticPr fontId="15" type="noConversion"/>
  </si>
  <si>
    <t>RW</t>
    <phoneticPr fontId="15" type="noConversion"/>
  </si>
  <si>
    <t xml:space="preserve"> LB.CLK.SEL [ 0x0000_2_028 ]</t>
    <phoneticPr fontId="1" type="noConversion"/>
  </si>
  <si>
    <t>TPCB.REV</t>
    <phoneticPr fontId="1" type="noConversion"/>
  </si>
  <si>
    <t xml:space="preserve"> 4-bit</t>
    <phoneticPr fontId="1" type="noConversion"/>
  </si>
  <si>
    <r>
      <t>ADC-AD</t>
    </r>
    <r>
      <rPr>
        <sz val="11"/>
        <color theme="1"/>
        <rFont val="Malgun Gothic"/>
        <family val="2"/>
        <charset val="129"/>
      </rPr>
      <t>4855</t>
    </r>
    <r>
      <rPr>
        <sz val="11"/>
        <color theme="1"/>
        <rFont val="맑은 고딕"/>
        <family val="2"/>
        <charset val="129"/>
        <scheme val="minor"/>
      </rPr>
      <t xml:space="preserve">
@ CTRL</t>
    </r>
    <phoneticPr fontId="1" type="noConversion"/>
  </si>
  <si>
    <r>
      <t>"</t>
    </r>
    <r>
      <rPr>
        <sz val="11"/>
        <color theme="1"/>
        <rFont val="Malgun Gothic"/>
        <family val="2"/>
        <charset val="129"/>
      </rPr>
      <t>ADC-AD4855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</si>
  <si>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SET</t>
    </r>
    <r>
      <rPr>
        <b/>
        <sz val="11"/>
        <color rgb="FF006100"/>
        <rFont val="맑은 고딕"/>
        <family val="3"/>
        <charset val="129"/>
        <scheme val="minor"/>
      </rPr>
      <t>[31]</t>
    </r>
    <phoneticPr fontId="1" type="noConversion"/>
  </si>
  <si>
    <t xml:space="preserve"> Active high</t>
    <phoneticPr fontId="15" type="noConversion"/>
  </si>
  <si>
    <t xml:space="preserve"> 0 for Write, 1 for Read</t>
    <phoneticPr fontId="15" type="noConversion"/>
  </si>
  <si>
    <t>EOS[31]</t>
    <phoneticPr fontId="1" type="noConversion"/>
  </si>
  <si>
    <t xml:space="preserve"> 8-bit data</t>
    <phoneticPr fontId="1" type="noConversion"/>
  </si>
  <si>
    <t>ADDR[22:8]</t>
    <phoneticPr fontId="15" type="noConversion"/>
  </si>
  <si>
    <t>REG</t>
    <phoneticPr fontId="1" type="noConversion"/>
  </si>
  <si>
    <t>REG[28]</t>
    <phoneticPr fontId="1" type="noConversion"/>
  </si>
  <si>
    <t xml:space="preserve"> only valid @ REG = 0</t>
    <phoneticPr fontId="15" type="noConversion"/>
  </si>
  <si>
    <r>
      <rPr>
        <b/>
        <sz val="11"/>
        <color rgb="FF006100"/>
        <rFont val="Malgun Gothic"/>
        <family val="3"/>
        <charset val="129"/>
      </rPr>
      <t>DATA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7:0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</si>
  <si>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>RnW[23]</t>
    <phoneticPr fontId="1" type="noConversion"/>
  </si>
  <si>
    <t>ADR[22:8]</t>
    <phoneticPr fontId="1" type="noConversion"/>
  </si>
  <si>
    <t xml:space="preserve"> SPI Register address</t>
    <phoneticPr fontId="15" type="noConversion"/>
  </si>
  <si>
    <t>WR.DATA[7:0]</t>
    <phoneticPr fontId="1" type="noConversion"/>
  </si>
  <si>
    <t>RD.DATA[7:0]</t>
    <phoneticPr fontId="1" type="noConversion"/>
  </si>
  <si>
    <t>ADC-AD4855</t>
    <phoneticPr fontId="1" type="noConversion"/>
  </si>
  <si>
    <t xml:space="preserve"> SETTLING [ 0x####_A_028 ]</t>
    <phoneticPr fontId="1" type="noConversion"/>
  </si>
  <si>
    <r>
      <rPr>
        <b/>
        <sz val="11"/>
        <color rgb="FF006100"/>
        <rFont val="Malgun Gothic"/>
        <family val="3"/>
        <charset val="129"/>
      </rPr>
      <t>ERR</t>
    </r>
    <r>
      <rPr>
        <b/>
        <sz val="11"/>
        <color rgb="FF006100"/>
        <rFont val="맑은 고딕"/>
        <family val="3"/>
        <charset val="129"/>
        <scheme val="minor"/>
      </rPr>
      <t>[30]</t>
    </r>
    <phoneticPr fontId="1" type="noConversion"/>
  </si>
  <si>
    <t xml:space="preserve"> 1 indicates the error dueto BUSY</t>
    <phoneticPr fontId="1" type="noConversion"/>
  </si>
  <si>
    <t>MUX[27:24]</t>
    <phoneticPr fontId="1" type="noConversion"/>
  </si>
  <si>
    <t>CFG-RPOM
@ CTRL</t>
    <phoneticPr fontId="1" type="noConversion"/>
  </si>
  <si>
    <r>
      <t>0000_</t>
    </r>
    <r>
      <rPr>
        <sz val="11"/>
        <color theme="1"/>
        <rFont val="Microsoft YaHei"/>
        <family val="2"/>
        <charset val="134"/>
      </rPr>
      <t>E</t>
    </r>
    <phoneticPr fontId="1" type="noConversion"/>
  </si>
  <si>
    <r>
      <t>"</t>
    </r>
    <r>
      <rPr>
        <sz val="11"/>
        <color theme="1"/>
        <rFont val="等线"/>
        <family val="2"/>
        <charset val="134"/>
      </rPr>
      <t>CFG-PROM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</si>
  <si>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t>ADDR[31:0]</t>
    <phoneticPr fontId="15" type="noConversion"/>
  </si>
  <si>
    <t>CMD</t>
    <phoneticPr fontId="15" type="noConversion"/>
  </si>
  <si>
    <t>ERASE</t>
    <phoneticPr fontId="1" type="noConversion"/>
  </si>
  <si>
    <t>BURST.LENGTH[7:0]</t>
    <phoneticPr fontId="1" type="noConversion"/>
  </si>
  <si>
    <t>REBOOT</t>
    <phoneticPr fontId="15" type="noConversion"/>
  </si>
  <si>
    <t>BOOT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</si>
  <si>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ADDR</t>
    </r>
    <r>
      <rPr>
        <b/>
        <sz val="11"/>
        <color rgb="FF9C6500"/>
        <rFont val="Malgun Gothic"/>
        <family val="3"/>
        <charset val="129"/>
      </rPr>
      <t xml:space="preserve"> [ 0x0000_E_020 ]</t>
    </r>
    <phoneticPr fontId="1" type="noConversion"/>
  </si>
  <si>
    <r>
      <rPr>
        <b/>
        <sz val="11"/>
        <color rgb="FF006100"/>
        <rFont val="Malgun Gothic"/>
        <family val="3"/>
        <charset val="129"/>
      </rPr>
      <t>ADDR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31:0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</si>
  <si>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 xml:space="preserve"> PROM address</t>
    <phoneticPr fontId="1" type="noConversion"/>
  </si>
  <si>
    <t xml:space="preserve"> CMD [ 0x0000_E_024 ]</t>
    <phoneticPr fontId="1" type="noConversion"/>
  </si>
  <si>
    <r>
      <rPr>
        <b/>
        <sz val="11"/>
        <color rgb="FF006100"/>
        <rFont val="Malgun Gothic"/>
        <family val="3"/>
        <charset val="129"/>
      </rPr>
      <t>WR</t>
    </r>
    <r>
      <rPr>
        <b/>
        <sz val="11"/>
        <color rgb="FF006100"/>
        <rFont val="맑은 고딕"/>
        <family val="3"/>
        <charset val="129"/>
        <scheme val="minor"/>
      </rPr>
      <t>[</t>
    </r>
    <r>
      <rPr>
        <b/>
        <sz val="11"/>
        <color rgb="FF006100"/>
        <rFont val="Malgun Gothic"/>
        <family val="3"/>
        <charset val="129"/>
      </rPr>
      <t>15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</si>
  <si>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 xml:space="preserve"> Active high, write operation</t>
    <phoneticPr fontId="1" type="noConversion"/>
  </si>
  <si>
    <t>RD[14]</t>
    <phoneticPr fontId="1" type="noConversion"/>
  </si>
  <si>
    <t xml:space="preserve"> Active high, read operation</t>
    <phoneticPr fontId="1" type="noConversion"/>
  </si>
  <si>
    <t>ERASE[8]</t>
    <phoneticPr fontId="1" type="noConversion"/>
  </si>
  <si>
    <t xml:space="preserve"> Active high, 1 sector(64KB) erase operation</t>
    <phoneticPr fontId="1" type="noConversion"/>
  </si>
  <si>
    <t>BL[7:0]</t>
    <phoneticPr fontId="1" type="noConversion"/>
  </si>
  <si>
    <t xml:space="preserve"> Read/write byte count</t>
    <phoneticPr fontId="1" type="noConversion"/>
  </si>
  <si>
    <t xml:space="preserve"> REBOOT [ 0x0000_E_027 ]</t>
    <phoneticPr fontId="1" type="noConversion"/>
  </si>
  <si>
    <r>
      <rPr>
        <b/>
        <sz val="11"/>
        <color rgb="FF006100"/>
        <rFont val="Malgun Gothic"/>
        <family val="3"/>
        <charset val="129"/>
      </rPr>
      <t>BOOT</t>
    </r>
    <r>
      <rPr>
        <b/>
        <sz val="11"/>
        <color rgb="FF006100"/>
        <rFont val="맑은 고딕"/>
        <family val="3"/>
        <charset val="129"/>
        <scheme val="minor"/>
      </rPr>
      <t>[0]</t>
    </r>
    <phoneticPr fontId="1" type="noConversion"/>
  </si>
  <si>
    <t xml:space="preserve"> Active high, set 1 to reboot FPGA</t>
    <phoneticPr fontId="1" type="noConversion"/>
  </si>
  <si>
    <r>
      <rPr>
        <sz val="11"/>
        <color theme="1"/>
        <rFont val="Malgun Gothic"/>
        <family val="2"/>
        <charset val="129"/>
      </rPr>
      <t xml:space="preserve"> Active high, indicates</t>
    </r>
    <r>
      <rPr>
        <sz val="11"/>
        <color theme="1"/>
        <rFont val="맑은 고딕"/>
        <family val="2"/>
        <charset val="129"/>
        <scheme val="minor"/>
      </rPr>
      <t xml:space="preserve"> Error</t>
    </r>
    <phoneticPr fontId="1" type="noConversion"/>
  </si>
  <si>
    <t xml:space="preserve"> RW.DATA.BUF [ 0x0000_E_040 ~ 0x0000_E_43F ]</t>
    <phoneticPr fontId="1" type="noConversion"/>
  </si>
  <si>
    <t>BIB.ID.DIR</t>
    <phoneticPr fontId="1" type="noConversion"/>
  </si>
  <si>
    <t>BIB.ID.DIR[31:0]</t>
    <phoneticPr fontId="1" type="noConversion"/>
  </si>
  <si>
    <t>BIB.ID.VAL[31:0]</t>
    <phoneticPr fontId="1" type="noConversion"/>
  </si>
  <si>
    <r>
      <rPr>
        <sz val="11"/>
        <rFont val="맑은 고딕"/>
        <family val="3"/>
        <charset val="129"/>
      </rPr>
      <t>CTRL.RLY.DGS[3</t>
    </r>
    <r>
      <rPr>
        <sz val="11"/>
        <rFont val="맑은 고딕"/>
        <family val="3"/>
        <charset val="129"/>
        <scheme val="minor"/>
      </rPr>
      <t>:0]</t>
    </r>
    <phoneticPr fontId="1" type="noConversion"/>
  </si>
  <si>
    <r>
      <rPr>
        <sz val="11"/>
        <rFont val="맑은 고딕"/>
        <family val="3"/>
        <charset val="129"/>
      </rPr>
      <t>BIB.PWR.SENSE.SEL[3</t>
    </r>
    <r>
      <rPr>
        <sz val="11"/>
        <rFont val="맑은 고딕"/>
        <family val="3"/>
        <charset val="129"/>
        <scheme val="minor"/>
      </rPr>
      <t>:0]</t>
    </r>
    <phoneticPr fontId="1" type="noConversion"/>
  </si>
  <si>
    <r>
      <rPr>
        <sz val="11"/>
        <rFont val="맑은 고딕"/>
        <family val="3"/>
        <charset val="129"/>
      </rPr>
      <t>TPCB.REV</t>
    </r>
    <r>
      <rPr>
        <sz val="11"/>
        <rFont val="맑은 고딕"/>
        <family val="3"/>
        <charset val="129"/>
        <scheme val="minor"/>
      </rPr>
      <t>[</t>
    </r>
    <r>
      <rPr>
        <sz val="11"/>
        <rFont val="맑은 고딕"/>
        <family val="3"/>
        <charset val="129"/>
      </rPr>
      <t>3</t>
    </r>
    <r>
      <rPr>
        <sz val="11"/>
        <rFont val="맑은 고딕"/>
        <family val="3"/>
        <charset val="129"/>
        <scheme val="minor"/>
      </rPr>
      <t>:0]</t>
    </r>
    <phoneticPr fontId="1" type="noConversion"/>
  </si>
  <si>
    <t>"BOARD-INFO"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</si>
  <si>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TPCB.REV</t>
    </r>
    <r>
      <rPr>
        <b/>
        <sz val="11"/>
        <color rgb="FF9C6500"/>
        <rFont val="맑은 고딕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</t>
    </r>
    <r>
      <rPr>
        <b/>
        <sz val="11"/>
        <color rgb="FF9C6500"/>
        <rFont val="Malgun Gothic"/>
        <family val="3"/>
        <charset val="129"/>
      </rPr>
      <t>20</t>
    </r>
    <r>
      <rPr>
        <b/>
        <sz val="11"/>
        <color rgb="FF9C6500"/>
        <rFont val="맑은 고딕"/>
        <family val="3"/>
        <charset val="129"/>
        <scheme val="minor"/>
      </rPr>
      <t xml:space="preserve"> ]</t>
    </r>
    <phoneticPr fontId="1" type="noConversion"/>
  </si>
  <si>
    <t>BIB.nBD.CHK</t>
    <phoneticPr fontId="1" type="noConversion"/>
  </si>
  <si>
    <r>
      <rPr>
        <sz val="11"/>
        <rFont val="맑은 고딕"/>
        <family val="3"/>
        <charset val="129"/>
      </rPr>
      <t>BIB.nBD.CHK[3</t>
    </r>
    <r>
      <rPr>
        <sz val="11"/>
        <rFont val="맑은 고딕"/>
        <family val="3"/>
        <charset val="129"/>
        <scheme val="minor"/>
      </rPr>
      <t>:0]</t>
    </r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</si>
  <si>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BIB.</t>
    </r>
    <r>
      <rPr>
        <b/>
        <sz val="11"/>
        <color rgb="FF9C6500"/>
        <rFont val="Malgun Gothic"/>
        <family val="3"/>
        <charset val="129"/>
      </rPr>
      <t>nBD.CHK</t>
    </r>
    <r>
      <rPr>
        <b/>
        <sz val="11"/>
        <color rgb="FF9C6500"/>
        <rFont val="맑은 고딕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_03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 xml:space="preserve"> ]</t>
    </r>
    <phoneticPr fontId="1" type="noConversion"/>
  </si>
  <si>
    <t>nBD.CHK</t>
    <phoneticPr fontId="1" type="noConversion"/>
  </si>
  <si>
    <t xml:space="preserve"> Active LOW;
 nBD.CHK = 0 indicates BIB is inserted.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</si>
  <si>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BIB.</t>
    </r>
    <r>
      <rPr>
        <b/>
        <sz val="11"/>
        <color rgb="FF9C6500"/>
        <rFont val="Malgun Gothic"/>
        <family val="3"/>
        <charset val="129"/>
      </rPr>
      <t>ID.VAL</t>
    </r>
    <r>
      <rPr>
        <b/>
        <sz val="11"/>
        <color rgb="FF9C6500"/>
        <rFont val="맑은 고딕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_03C ]</t>
    </r>
    <phoneticPr fontId="1" type="noConversion"/>
  </si>
  <si>
    <t>ID.DIR</t>
    <phoneticPr fontId="1" type="noConversion"/>
  </si>
  <si>
    <t>BIB.ID.OUT</t>
    <phoneticPr fontId="1" type="noConversion"/>
  </si>
  <si>
    <t>BIB.ID.IN</t>
    <phoneticPr fontId="1" type="noConversion"/>
  </si>
  <si>
    <t>BIB.ID.OUT[31:0]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</si>
  <si>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BIB.ID.DIR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_034 ]</t>
    </r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</si>
  <si>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BIB.</t>
    </r>
    <r>
      <rPr>
        <b/>
        <sz val="11"/>
        <color rgb="FF9C6500"/>
        <rFont val="Malgun Gothic"/>
        <family val="3"/>
        <charset val="129"/>
      </rPr>
      <t>ID.VAL</t>
    </r>
    <r>
      <rPr>
        <b/>
        <sz val="11"/>
        <color rgb="FF9C6500"/>
        <rFont val="맑은 고딕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_038 ]</t>
    </r>
    <phoneticPr fontId="1" type="noConversion"/>
  </si>
  <si>
    <t>ID.OUT</t>
    <phoneticPr fontId="1" type="noConversion"/>
  </si>
  <si>
    <t>ID.IN</t>
    <phoneticPr fontId="1" type="noConversion"/>
  </si>
  <si>
    <r>
      <t>"EEP</t>
    </r>
    <r>
      <rPr>
        <sz val="11"/>
        <color theme="1"/>
        <rFont val="Malgun Gothic"/>
        <family val="2"/>
        <charset val="129"/>
      </rPr>
      <t>-I2C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</si>
  <si>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r>
      <t>"</t>
    </r>
    <r>
      <rPr>
        <sz val="11"/>
        <color theme="1"/>
        <rFont val="Malgun Gothic"/>
        <family val="2"/>
        <charset val="129"/>
      </rPr>
      <t>DAC-AD5677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</si>
  <si>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r>
      <t>DB[1</t>
    </r>
    <r>
      <rPr>
        <sz val="11"/>
        <color theme="1"/>
        <rFont val="Malgun Gothic"/>
        <family val="2"/>
        <charset val="129"/>
      </rPr>
      <t>5</t>
    </r>
    <r>
      <rPr>
        <sz val="11"/>
        <color theme="1"/>
        <rFont val="맑은 고딕"/>
        <family val="2"/>
        <charset val="129"/>
        <scheme val="minor"/>
      </rPr>
      <t>:0]</t>
    </r>
    <phoneticPr fontId="1" type="noConversion"/>
  </si>
  <si>
    <t>IDX[25:24]</t>
    <phoneticPr fontId="1" type="noConversion"/>
  </si>
  <si>
    <t>DB[15:0]</t>
    <phoneticPr fontId="1" type="noConversion"/>
  </si>
  <si>
    <t xml:space="preserve"> 16-bit DAC write data</t>
    <phoneticPr fontId="1" type="noConversion"/>
  </si>
  <si>
    <t xml:space="preserve"> DAC ch address for 0 ~ 15</t>
    <phoneticPr fontId="1" type="noConversion"/>
  </si>
  <si>
    <t xml:space="preserve"> DAC index for 0 ~ 2</t>
    <phoneticPr fontId="1" type="noConversion"/>
  </si>
  <si>
    <t>REST[25:16]</t>
    <phoneticPr fontId="1" type="noConversion"/>
  </si>
  <si>
    <t xml:space="preserve"> Same w/ CMD[25:16]</t>
    <phoneticPr fontId="1" type="noConversion"/>
  </si>
  <si>
    <t xml:space="preserve"> 16-bit DAC read data</t>
    <phoneticPr fontId="1" type="noConversion"/>
  </si>
  <si>
    <t>ADDR[24:8]</t>
    <phoneticPr fontId="1" type="noConversion"/>
  </si>
  <si>
    <t>BYTE[7:0]</t>
    <phoneticPr fontId="1" type="noConversion"/>
  </si>
  <si>
    <t>AUTO</t>
    <phoneticPr fontId="1" type="noConversion"/>
  </si>
  <si>
    <t>AUTO[30]</t>
    <phoneticPr fontId="1" type="noConversion"/>
  </si>
  <si>
    <t xml:space="preserve"> 1 for AUTO capture</t>
    <phoneticPr fontId="1" type="noConversion"/>
  </si>
  <si>
    <t xml:space="preserve"> 0 ADC , 1 for SPI Register</t>
    <phoneticPr fontId="1" type="noConversion"/>
  </si>
  <si>
    <t>DPS_F0</t>
    <phoneticPr fontId="1" type="noConversion"/>
  </si>
  <si>
    <t>DPS_F1</t>
  </si>
  <si>
    <t>DPS_F2</t>
    <phoneticPr fontId="1" type="noConversion"/>
  </si>
  <si>
    <t>DPS_F3</t>
    <phoneticPr fontId="1" type="noConversion"/>
  </si>
  <si>
    <t>DPS_F5</t>
  </si>
  <si>
    <t>DPS_F4</t>
  </si>
  <si>
    <t>DPS_F7</t>
  </si>
  <si>
    <t>DPS_F6</t>
  </si>
  <si>
    <t>DPS_S0</t>
    <phoneticPr fontId="1" type="noConversion"/>
  </si>
  <si>
    <t>DPS_S1</t>
  </si>
  <si>
    <t>DPS_S2</t>
    <phoneticPr fontId="1" type="noConversion"/>
  </si>
  <si>
    <t>DPS_S3</t>
    <phoneticPr fontId="1" type="noConversion"/>
  </si>
  <si>
    <t>DPS_S5</t>
  </si>
  <si>
    <t>DPS_S4</t>
  </si>
  <si>
    <t>DPS_S7</t>
  </si>
  <si>
    <t>DPS_S6</t>
  </si>
  <si>
    <t>DPS_F9</t>
  </si>
  <si>
    <t>DPS_F8</t>
  </si>
  <si>
    <t>DPS_F11</t>
  </si>
  <si>
    <t>DPS_F10</t>
  </si>
  <si>
    <t>DPS_F13</t>
  </si>
  <si>
    <t>DPS_F12</t>
  </si>
  <si>
    <t>DPS_F15</t>
  </si>
  <si>
    <t>DPS_F14</t>
  </si>
  <si>
    <t>DPS_S9</t>
  </si>
  <si>
    <t>DPS_S8</t>
  </si>
  <si>
    <t>DPS_S11</t>
  </si>
  <si>
    <t>DPS_S10</t>
  </si>
  <si>
    <t>DPS_S13</t>
  </si>
  <si>
    <t>DPS_S12</t>
  </si>
  <si>
    <t>DPS_S15</t>
  </si>
  <si>
    <t>DPS_S14</t>
  </si>
  <si>
    <t>DPS_CAL_IV0</t>
    <phoneticPr fontId="1" type="noConversion"/>
  </si>
  <si>
    <t>DPS_CAL_IV1</t>
  </si>
  <si>
    <t>DPS_CAL_IV2</t>
    <phoneticPr fontId="1" type="noConversion"/>
  </si>
  <si>
    <t>DPS_CAL_IV3</t>
    <phoneticPr fontId="1" type="noConversion"/>
  </si>
  <si>
    <t>DPS_CAL_IV5</t>
  </si>
  <si>
    <t>DPS_CAL_IV4</t>
  </si>
  <si>
    <t>DPS_CAL_IV7</t>
  </si>
  <si>
    <t>DPS_CAL_IV6</t>
  </si>
  <si>
    <t>DPS_CAL_IV9</t>
  </si>
  <si>
    <t>DPS_CAL_IV8</t>
  </si>
  <si>
    <t>DPS_CAL_IV11</t>
  </si>
  <si>
    <t>DPS_CAL_IV10</t>
  </si>
  <si>
    <t>DPS_CAL_IV13</t>
  </si>
  <si>
    <t>DPS_CAL_IV12</t>
  </si>
  <si>
    <t>DPS_CAL_IV15</t>
  </si>
  <si>
    <t>DPS_CAL_IV14</t>
  </si>
  <si>
    <t>HVDPS_F0</t>
    <phoneticPr fontId="1" type="noConversion"/>
  </si>
  <si>
    <t>HVDPS_F1</t>
  </si>
  <si>
    <t>HVDPS_F2</t>
    <phoneticPr fontId="1" type="noConversion"/>
  </si>
  <si>
    <t>HVDPS_F3</t>
    <phoneticPr fontId="1" type="noConversion"/>
  </si>
  <si>
    <t>HVDPS_S0</t>
    <phoneticPr fontId="1" type="noConversion"/>
  </si>
  <si>
    <t>HVDPS_S2</t>
    <phoneticPr fontId="1" type="noConversion"/>
  </si>
  <si>
    <t>HVDPS_S1</t>
    <phoneticPr fontId="1" type="noConversion"/>
  </si>
  <si>
    <t>HVDPS_S3</t>
    <phoneticPr fontId="1" type="noConversion"/>
  </si>
  <si>
    <t>HVDPS_CAL_IV0</t>
    <phoneticPr fontId="1" type="noConversion"/>
  </si>
  <si>
    <t>HVDPS_CAL_IV1</t>
  </si>
  <si>
    <t>HVDPS_CAL_IV2</t>
    <phoneticPr fontId="1" type="noConversion"/>
  </si>
  <si>
    <t>HVDPS_CAL_IV3</t>
    <phoneticPr fontId="1" type="noConversion"/>
  </si>
  <si>
    <t>DGS0</t>
    <phoneticPr fontId="1" type="noConversion"/>
  </si>
  <si>
    <t>DGS1</t>
  </si>
  <si>
    <t>DGS2</t>
    <phoneticPr fontId="1" type="noConversion"/>
  </si>
  <si>
    <t>DGS3</t>
    <phoneticPr fontId="1" type="noConversion"/>
  </si>
  <si>
    <t>VREF_F0</t>
    <phoneticPr fontId="1" type="noConversion"/>
  </si>
  <si>
    <t>VREF_F1</t>
  </si>
  <si>
    <t>VREF_F2</t>
    <phoneticPr fontId="1" type="noConversion"/>
  </si>
  <si>
    <t>VREF_F3</t>
    <phoneticPr fontId="1" type="noConversion"/>
  </si>
  <si>
    <t>VREF_S0</t>
    <phoneticPr fontId="1" type="noConversion"/>
  </si>
  <si>
    <t>VREF_S2</t>
    <phoneticPr fontId="1" type="noConversion"/>
  </si>
  <si>
    <t>VREF_S1</t>
    <phoneticPr fontId="1" type="noConversion"/>
  </si>
  <si>
    <t>VREF_S3</t>
    <phoneticPr fontId="1" type="noConversion"/>
  </si>
  <si>
    <t>PE_VH0</t>
    <phoneticPr fontId="1" type="noConversion"/>
  </si>
  <si>
    <t>PE_VH1</t>
  </si>
  <si>
    <t>PE_VH2</t>
    <phoneticPr fontId="1" type="noConversion"/>
  </si>
  <si>
    <t>PE_VH3</t>
    <phoneticPr fontId="1" type="noConversion"/>
  </si>
  <si>
    <t>PE_VH5</t>
  </si>
  <si>
    <t>PE_VH4</t>
  </si>
  <si>
    <t>PE_VH7</t>
  </si>
  <si>
    <t>PE_VH6</t>
  </si>
  <si>
    <t>PE_VH9</t>
  </si>
  <si>
    <t>PE_VH8</t>
  </si>
  <si>
    <t>PE_VH11</t>
  </si>
  <si>
    <t>PE_VH10</t>
  </si>
  <si>
    <t>PE_VH13</t>
  </si>
  <si>
    <t>PE_VH12</t>
  </si>
  <si>
    <t>PE_VH15</t>
  </si>
  <si>
    <t>PE_VH14</t>
  </si>
  <si>
    <t>PE_VTH0</t>
  </si>
  <si>
    <t>PE_VTH3</t>
  </si>
  <si>
    <t>PE_VTH2</t>
  </si>
  <si>
    <t>PE_VTH5</t>
  </si>
  <si>
    <t>PE_VTH4</t>
  </si>
  <si>
    <t>PE_VTH7</t>
  </si>
  <si>
    <t>PE_VTH6</t>
  </si>
  <si>
    <t>PE_VTH1</t>
  </si>
  <si>
    <t>V5.0P</t>
    <phoneticPr fontId="1" type="noConversion"/>
  </si>
  <si>
    <t>V18.0P / 2</t>
    <phoneticPr fontId="1" type="noConversion"/>
  </si>
  <si>
    <t>V5.0N / 2</t>
    <phoneticPr fontId="1" type="noConversion"/>
  </si>
  <si>
    <t>V12.0P / 2</t>
    <phoneticPr fontId="1" type="noConversion"/>
  </si>
  <si>
    <t>V12.0P_1 / 2</t>
    <phoneticPr fontId="1" type="noConversion"/>
  </si>
  <si>
    <t>V12.0P_0 / 2</t>
    <phoneticPr fontId="1" type="noConversion"/>
  </si>
  <si>
    <t>CPU_V12.0P / 2</t>
    <phoneticPr fontId="1" type="noConversion"/>
  </si>
  <si>
    <t>V9.5P / 2</t>
    <phoneticPr fontId="1" type="noConversion"/>
  </si>
  <si>
    <t>V3.3P</t>
    <phoneticPr fontId="1" type="noConversion"/>
  </si>
  <si>
    <t>V2.5P</t>
    <phoneticPr fontId="1" type="noConversion"/>
  </si>
  <si>
    <t>V1.8P</t>
    <phoneticPr fontId="1" type="noConversion"/>
  </si>
  <si>
    <t>V1.0P</t>
    <phoneticPr fontId="1" type="noConversion"/>
  </si>
  <si>
    <t>V0.9P</t>
    <phoneticPr fontId="1" type="noConversion"/>
  </si>
  <si>
    <t>V0.85P</t>
    <phoneticPr fontId="1" type="noConversion"/>
  </si>
  <si>
    <t>V1.2P</t>
    <phoneticPr fontId="1" type="noConversion"/>
  </si>
  <si>
    <t>DVTT_V0.6P</t>
    <phoneticPr fontId="1" type="noConversion"/>
  </si>
  <si>
    <t>VREF_V4.096P</t>
    <phoneticPr fontId="1" type="noConversion"/>
  </si>
  <si>
    <t>GND</t>
    <phoneticPr fontId="1" type="noConversion"/>
  </si>
  <si>
    <t>MUX_0</t>
    <phoneticPr fontId="1" type="noConversion"/>
  </si>
  <si>
    <t>MUX_1</t>
  </si>
  <si>
    <t>MUX_2</t>
  </si>
  <si>
    <t>MUX_3</t>
  </si>
  <si>
    <t>MUX_4</t>
  </si>
  <si>
    <t>MUX_5</t>
  </si>
  <si>
    <t>MUX_6</t>
  </si>
  <si>
    <t>MUX_7</t>
  </si>
  <si>
    <t>MUX_8</t>
  </si>
  <si>
    <t>MUX_9</t>
  </si>
  <si>
    <t>MUX_10</t>
  </si>
  <si>
    <t>MUX_11</t>
  </si>
  <si>
    <t>MUX_12</t>
  </si>
  <si>
    <t>MUX_13</t>
  </si>
  <si>
    <t>MUX_14</t>
  </si>
  <si>
    <t>MUX_15</t>
  </si>
  <si>
    <r>
      <rPr>
        <b/>
        <sz val="11"/>
        <color rgb="FF9C6500"/>
        <rFont val="Malgun Gothic"/>
        <family val="3"/>
        <charset val="129"/>
      </rPr>
      <t xml:space="preserve"> </t>
    </r>
    <r>
      <rPr>
        <b/>
        <sz val="11"/>
        <color rgb="FF9C6500"/>
        <rFont val="맑은 고딕"/>
        <family val="3"/>
        <charset val="129"/>
        <scheme val="minor"/>
      </rPr>
      <t>CMD</t>
    </r>
    <r>
      <rPr>
        <b/>
        <sz val="11"/>
        <color rgb="FF9C6500"/>
        <rFont val="Malgun Gothic"/>
        <family val="3"/>
        <charset val="129"/>
      </rPr>
      <t xml:space="preserve"> [ 0x####_A_020 ]</t>
    </r>
    <phoneticPr fontId="1" type="noConversion"/>
  </si>
  <si>
    <t xml:space="preserve"> STATUS [ 0x####_A_030 ]</t>
    <phoneticPr fontId="1" type="noConversion"/>
  </si>
  <si>
    <t>DPS.RUN[15:0]</t>
    <phoneticPr fontId="1" type="noConversion"/>
  </si>
  <si>
    <t>HV.DPS.EN[27:24]</t>
    <phoneticPr fontId="1" type="noConversion"/>
  </si>
  <si>
    <t>EN</t>
    <phoneticPr fontId="1" type="noConversion"/>
  </si>
  <si>
    <t>HVDPS.CAL[8]</t>
    <phoneticPr fontId="1" type="noConversion"/>
  </si>
  <si>
    <t>DPS.CAL[0]</t>
    <phoneticPr fontId="1" type="noConversion"/>
  </si>
  <si>
    <t>DPS.FAULT[23:16]</t>
    <phoneticPr fontId="1" type="noConversion"/>
  </si>
  <si>
    <t>DPS.ALERT[7:0]</t>
    <phoneticPr fontId="1" type="noConversion"/>
  </si>
  <si>
    <r>
      <t>"INA</t>
    </r>
    <r>
      <rPr>
        <sz val="11"/>
        <color theme="1"/>
        <rFont val="Malgun Gothic"/>
        <family val="2"/>
        <charset val="129"/>
      </rPr>
      <t>-I2C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</si>
  <si>
    <t>INA-I2C
@ CTRL</t>
    <phoneticPr fontId="1" type="noConversion"/>
  </si>
  <si>
    <r>
      <t>SET[</t>
    </r>
    <r>
      <rPr>
        <b/>
        <sz val="11"/>
        <color rgb="FF006100"/>
        <rFont val="Malgun Gothic"/>
        <family val="3"/>
        <charset val="129"/>
      </rPr>
      <t>31</t>
    </r>
    <r>
      <rPr>
        <b/>
        <sz val="11"/>
        <color rgb="FF006100"/>
        <rFont val="맑은 고딕"/>
        <family val="3"/>
        <charset val="129"/>
        <scheme val="minor"/>
      </rPr>
      <t>]</t>
    </r>
    <phoneticPr fontId="1" type="noConversion"/>
  </si>
  <si>
    <t>RD[29]</t>
    <phoneticPr fontId="1" type="noConversion"/>
  </si>
  <si>
    <t xml:space="preserve"> Active high, do DPS RW operation</t>
    <phoneticPr fontId="1" type="noConversion"/>
  </si>
  <si>
    <t>WR[28]</t>
    <phoneticPr fontId="1" type="noConversion"/>
  </si>
  <si>
    <t>SLOT.ID</t>
    <phoneticPr fontId="1" type="noConversion"/>
  </si>
  <si>
    <t>SLOT.ID[7:0]</t>
    <phoneticPr fontId="1" type="noConversion"/>
  </si>
  <si>
    <t>LED</t>
    <phoneticPr fontId="1" type="noConversion"/>
  </si>
  <si>
    <t>ACT</t>
    <phoneticPr fontId="1" type="noConversion"/>
  </si>
  <si>
    <t>ON</t>
    <phoneticPr fontId="1" type="noConversion"/>
  </si>
  <si>
    <t xml:space="preserve"> 8-bit read-only SLOT-ID</t>
    <phoneticPr fontId="1" type="noConversion"/>
  </si>
  <si>
    <t xml:space="preserve"> Output value</t>
    <phoneticPr fontId="1" type="noConversion"/>
  </si>
  <si>
    <t xml:space="preserve"> Input value</t>
    <phoneticPr fontId="1" type="noConversion"/>
  </si>
  <si>
    <t xml:space="preserve"> 0 for Output, 1 for Input</t>
    <phoneticPr fontId="1" type="noConversion"/>
  </si>
  <si>
    <t>RATIO[3:0]</t>
    <phoneticPr fontId="1" type="noConversion"/>
  </si>
  <si>
    <t>PD</t>
    <phoneticPr fontId="1" type="noConversion"/>
  </si>
  <si>
    <t>OPTION</t>
    <phoneticPr fontId="1" type="noConversion"/>
  </si>
  <si>
    <t>LDAC</t>
    <phoneticPr fontId="1" type="noConversion"/>
  </si>
  <si>
    <t>LDAC[2:0]</t>
    <phoneticPr fontId="1" type="noConversion"/>
  </si>
  <si>
    <t xml:space="preserve"> Active high, self-clear</t>
    <phoneticPr fontId="1" type="noConversion"/>
  </si>
  <si>
    <t xml:space="preserve"> Active high, indicates I2C Error</t>
    <phoneticPr fontId="1" type="noConversion"/>
  </si>
  <si>
    <t>EEP-I2C
@ CTRL</t>
    <phoneticPr fontId="1" type="noConversion"/>
  </si>
  <si>
    <t>0000_D</t>
    <phoneticPr fontId="1" type="noConversion"/>
  </si>
  <si>
    <t>ADDR[19:16]</t>
    <phoneticPr fontId="1" type="noConversion"/>
  </si>
  <si>
    <t>INA.No[24:20]</t>
    <phoneticPr fontId="1" type="noConversion"/>
  </si>
  <si>
    <t>Op</t>
    <phoneticPr fontId="1" type="noConversion"/>
  </si>
  <si>
    <t>Tap</t>
    <phoneticPr fontId="1" type="noConversion"/>
  </si>
  <si>
    <t>Offset</t>
    <phoneticPr fontId="1" type="noConversion"/>
  </si>
  <si>
    <r>
      <rPr>
        <b/>
        <sz val="11"/>
        <color rgb="FF9C6500"/>
        <rFont val="Malgun Gothic"/>
        <family val="3"/>
        <charset val="129"/>
      </rPr>
      <t xml:space="preserve"> SLOT</t>
    </r>
    <r>
      <rPr>
        <b/>
        <sz val="11"/>
        <color rgb="FF9C6500"/>
        <rFont val="맑은 고딕"/>
        <family val="3"/>
        <charset val="129"/>
        <scheme val="minor"/>
      </rPr>
      <t>.</t>
    </r>
    <r>
      <rPr>
        <b/>
        <sz val="11"/>
        <color rgb="FF9C6500"/>
        <rFont val="Malgun Gothic"/>
        <family val="3"/>
        <charset val="129"/>
      </rPr>
      <t>ID</t>
    </r>
    <r>
      <rPr>
        <b/>
        <sz val="11"/>
        <color rgb="FF9C6500"/>
        <rFont val="맑은 고딕"/>
        <family val="3"/>
        <charset val="129"/>
        <scheme val="minor"/>
      </rPr>
      <t xml:space="preserve"> [ 0x0000_</t>
    </r>
    <r>
      <rPr>
        <b/>
        <sz val="11"/>
        <color rgb="FF9C6500"/>
        <rFont val="Malgun Gothic"/>
        <family val="3"/>
        <charset val="129"/>
      </rPr>
      <t>0</t>
    </r>
    <r>
      <rPr>
        <b/>
        <sz val="11"/>
        <color rgb="FF9C6500"/>
        <rFont val="맑은 고딕"/>
        <family val="3"/>
        <charset val="129"/>
        <scheme val="minor"/>
      </rPr>
      <t>_024 ]</t>
    </r>
    <phoneticPr fontId="1" type="noConversion"/>
  </si>
  <si>
    <r>
      <t>PG.</t>
    </r>
    <r>
      <rPr>
        <sz val="11"/>
        <color theme="1"/>
        <rFont val="맑은 고딕"/>
        <family val="2"/>
        <charset val="129"/>
      </rPr>
      <t>3.LB.CLK.SEL</t>
    </r>
    <r>
      <rPr>
        <sz val="11"/>
        <color theme="1"/>
        <rFont val="맑은 고딕"/>
        <family val="2"/>
        <charset val="129"/>
        <scheme val="minor"/>
      </rPr>
      <t/>
    </r>
  </si>
  <si>
    <r>
      <t>PG.</t>
    </r>
    <r>
      <rPr>
        <sz val="11"/>
        <color theme="1"/>
        <rFont val="맑은 고딕"/>
        <family val="2"/>
        <charset val="129"/>
      </rPr>
      <t>2.LB.CLK.SEL</t>
    </r>
    <r>
      <rPr>
        <sz val="11"/>
        <color theme="1"/>
        <rFont val="맑은 고딕"/>
        <family val="2"/>
        <charset val="129"/>
        <scheme val="minor"/>
      </rPr>
      <t/>
    </r>
  </si>
  <si>
    <r>
      <t>PG.</t>
    </r>
    <r>
      <rPr>
        <sz val="11"/>
        <color theme="1"/>
        <rFont val="맑은 고딕"/>
        <family val="2"/>
        <charset val="129"/>
      </rPr>
      <t>1.LB.CLK.SEL</t>
    </r>
    <r>
      <rPr>
        <sz val="11"/>
        <color theme="1"/>
        <rFont val="맑은 고딕"/>
        <family val="2"/>
        <charset val="129"/>
        <scheme val="minor"/>
      </rPr>
      <t/>
    </r>
  </si>
  <si>
    <r>
      <t>PG.</t>
    </r>
    <r>
      <rPr>
        <sz val="11"/>
        <color theme="1"/>
        <rFont val="맑은 고딕"/>
        <family val="2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.LB.CLK.SEL</t>
    </r>
    <phoneticPr fontId="15" type="noConversion"/>
  </si>
  <si>
    <r>
      <t>1111_0000</t>
    </r>
    <r>
      <rPr>
        <b/>
        <sz val="12"/>
        <color rgb="FF9C0006"/>
        <rFont val="맑은 고딕"/>
        <family val="2"/>
        <charset val="129"/>
      </rPr>
      <t>, default</t>
    </r>
    <phoneticPr fontId="1" type="noConversion"/>
  </si>
  <si>
    <t>0000_1111</t>
    <phoneticPr fontId="15" type="noConversion"/>
  </si>
  <si>
    <t>0111_1000</t>
    <phoneticPr fontId="15" type="noConversion"/>
  </si>
  <si>
    <t>1000_0111</t>
    <phoneticPr fontId="15" type="noConversion"/>
  </si>
  <si>
    <t>0011_1100</t>
    <phoneticPr fontId="15" type="noConversion"/>
  </si>
  <si>
    <t>1100_0011</t>
    <phoneticPr fontId="15" type="noConversion"/>
  </si>
  <si>
    <t>0001_1110</t>
    <phoneticPr fontId="15" type="noConversion"/>
  </si>
  <si>
    <t>1110_0001</t>
    <phoneticPr fontId="15" type="noConversion"/>
  </si>
  <si>
    <t xml:space="preserve"> Target DPS number. ( 0 ~ 7 )</t>
    <phoneticPr fontId="1" type="noConversion"/>
  </si>
  <si>
    <r>
      <rPr>
        <b/>
        <sz val="11"/>
        <color rgb="FFFF0000"/>
        <rFont val="Malgun Gothic"/>
        <family val="3"/>
        <charset val="129"/>
      </rPr>
      <t>RUN</t>
    </r>
    <r>
      <rPr>
        <b/>
        <sz val="11"/>
        <color rgb="FFFF0000"/>
        <rFont val="맑은 고딕"/>
        <family val="3"/>
        <charset val="129"/>
        <scheme val="minor"/>
      </rPr>
      <t>[15</t>
    </r>
    <r>
      <rPr>
        <b/>
        <sz val="11"/>
        <color rgb="FFFF0000"/>
        <rFont val="Malgun Gothic"/>
        <family val="3"/>
        <charset val="129"/>
      </rPr>
      <t>:0</t>
    </r>
    <r>
      <rPr>
        <b/>
        <sz val="11"/>
        <color rgb="FFFF0000"/>
        <rFont val="맑은 고딕"/>
        <family val="3"/>
        <charset val="129"/>
        <scheme val="minor"/>
      </rPr>
      <t>]</t>
    </r>
    <phoneticPr fontId="1" type="noConversion"/>
  </si>
  <si>
    <t xml:space="preserve"> Active high, 2ea / 1 DPS</t>
    <phoneticPr fontId="1" type="noConversion"/>
  </si>
  <si>
    <t>HV.EN</t>
    <phoneticPr fontId="1" type="noConversion"/>
  </si>
  <si>
    <t xml:space="preserve"> Active high, 2ea / 1 HV-DPS</t>
    <phoneticPr fontId="1" type="noConversion"/>
  </si>
  <si>
    <t xml:space="preserve"> STS [ 0x0000_1_030 ]</t>
    <phoneticPr fontId="1" type="noConversion"/>
  </si>
  <si>
    <t xml:space="preserve"> STS [ 0x0000_2_030 ]</t>
    <phoneticPr fontId="1" type="noConversion"/>
  </si>
  <si>
    <t xml:space="preserve"> STS [ 0x0000_5_030 ]</t>
    <phoneticPr fontId="1" type="noConversion"/>
  </si>
  <si>
    <t xml:space="preserve"> STS [ 0x0000_E_030 ]</t>
    <phoneticPr fontId="1" type="noConversion"/>
  </si>
  <si>
    <t>ERR[30]</t>
    <phoneticPr fontId="1" type="noConversion"/>
  </si>
  <si>
    <t xml:space="preserve"> 1 indicates occurred I2C error</t>
    <phoneticPr fontId="1" type="noConversion"/>
  </si>
  <si>
    <t>REST[29:0]</t>
    <phoneticPr fontId="1" type="noConversion"/>
  </si>
  <si>
    <t xml:space="preserve"> Same w/ CMD[29:0]</t>
    <phoneticPr fontId="1" type="noConversion"/>
  </si>
  <si>
    <t xml:space="preserve"> STS [ 0x0000_6_030 ]</t>
    <phoneticPr fontId="1" type="noConversion"/>
  </si>
  <si>
    <t xml:space="preserve"> ALERT [ 0x0000_6_038 ]</t>
    <phoneticPr fontId="1" type="noConversion"/>
  </si>
  <si>
    <t xml:space="preserve"> Active high, 1ea / DPS</t>
    <phoneticPr fontId="1" type="noConversion"/>
  </si>
  <si>
    <t>VREF.EN[27:24]</t>
    <phoneticPr fontId="1" type="noConversion"/>
  </si>
  <si>
    <t>0x0000_4000</t>
    <phoneticPr fontId="1" type="noConversion"/>
  </si>
  <si>
    <t>0x0000_4FFF</t>
    <phoneticPr fontId="1" type="noConversion"/>
  </si>
  <si>
    <r>
      <t>DAC</t>
    </r>
    <r>
      <rPr>
        <sz val="11"/>
        <color theme="1"/>
        <rFont val="Malgun Gothic"/>
        <family val="2"/>
        <charset val="129"/>
      </rPr>
      <t>-AD5677</t>
    </r>
    <phoneticPr fontId="1" type="noConversion"/>
  </si>
  <si>
    <t>INA-I2C</t>
    <phoneticPr fontId="1" type="noConversion"/>
  </si>
  <si>
    <t>EEP-I2C</t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</si>
  <si>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0000_D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</si>
  <si>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0000_D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</si>
  <si>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t>CFG-PROM</t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</si>
  <si>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0000_E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</si>
  <si>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0000_E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</si>
  <si>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t>2025.12.17</t>
    <phoneticPr fontId="1" type="noConversion"/>
  </si>
  <si>
    <t>Init. version</t>
    <phoneticPr fontId="1" type="noConversion"/>
  </si>
  <si>
    <t>MUX.O[11:8]</t>
    <phoneticPr fontId="1" type="noConversion"/>
  </si>
  <si>
    <t>ADC.VALUE</t>
    <phoneticPr fontId="1" type="noConversion"/>
  </si>
  <si>
    <t>IO.VALUE</t>
    <phoneticPr fontId="1" type="noConversion"/>
  </si>
  <si>
    <t>Index</t>
    <phoneticPr fontId="15" type="noConversion"/>
  </si>
  <si>
    <t>Item</t>
    <phoneticPr fontId="15" type="noConversion"/>
  </si>
  <si>
    <t>Byte / 1 EA</t>
    <phoneticPr fontId="15" type="noConversion"/>
  </si>
  <si>
    <t>Count</t>
    <phoneticPr fontId="15" type="noConversion"/>
  </si>
  <si>
    <t>Total Byte</t>
    <phoneticPr fontId="15" type="noConversion"/>
  </si>
  <si>
    <t>Remark</t>
    <phoneticPr fontId="15" type="noConversion"/>
  </si>
  <si>
    <t>Bit</t>
    <phoneticPr fontId="15" type="noConversion"/>
  </si>
  <si>
    <t>ALERT_0</t>
    <phoneticPr fontId="15" type="noConversion"/>
  </si>
  <si>
    <t>Total</t>
    <phoneticPr fontId="15" type="noConversion"/>
  </si>
  <si>
    <t>PJT.VER</t>
    <phoneticPr fontId="15" type="noConversion"/>
  </si>
  <si>
    <t>BIB.BID</t>
    <phoneticPr fontId="1" type="noConversion"/>
  </si>
  <si>
    <t xml:space="preserve"> 0 means BIB has been connected</t>
    <phoneticPr fontId="15" type="noConversion"/>
  </si>
  <si>
    <t xml:space="preserve"> see ADC-AD4855 MUX.MAP</t>
    <phoneticPr fontId="1" type="noConversion"/>
  </si>
  <si>
    <t>ADC.MUX.0~15</t>
    <phoneticPr fontId="1" type="noConversion"/>
  </si>
  <si>
    <t>DPS.RUN</t>
    <phoneticPr fontId="1" type="noConversion"/>
  </si>
  <si>
    <t>HV.DPS.EN</t>
    <phoneticPr fontId="1" type="noConversion"/>
  </si>
  <si>
    <t>VREF.EN</t>
    <phoneticPr fontId="1" type="noConversion"/>
  </si>
  <si>
    <t>DPS.FAULT</t>
    <phoneticPr fontId="1" type="noConversion"/>
  </si>
  <si>
    <t>DPS.ALERT</t>
    <phoneticPr fontId="1" type="noConversion"/>
  </si>
  <si>
    <t>INA.VOLT</t>
    <phoneticPr fontId="1" type="noConversion"/>
  </si>
  <si>
    <t>INA.CUR</t>
    <phoneticPr fontId="1" type="noConversion"/>
  </si>
  <si>
    <t>TPCB.REV</t>
    <phoneticPr fontId="15" type="noConversion"/>
  </si>
  <si>
    <t>SLOT.ID</t>
    <phoneticPr fontId="15" type="noConversion"/>
  </si>
  <si>
    <t>SLOT.ID[7:0]</t>
    <phoneticPr fontId="15" type="noConversion"/>
  </si>
  <si>
    <t>TPCB.REV[3:0]</t>
    <phoneticPr fontId="15" type="noConversion"/>
  </si>
  <si>
    <t>BIB.nBD.CHK</t>
    <phoneticPr fontId="15" type="noConversion"/>
  </si>
  <si>
    <t>BIB.nBD.CHK[3:0]</t>
    <phoneticPr fontId="15" type="noConversion"/>
  </si>
  <si>
    <t>BIB.BID</t>
    <phoneticPr fontId="15" type="noConversion"/>
  </si>
  <si>
    <t>????</t>
    <phoneticPr fontId="1" type="noConversion"/>
  </si>
  <si>
    <t>DPS.RUN</t>
    <phoneticPr fontId="15" type="noConversion"/>
  </si>
  <si>
    <t>HV.DPS.EN[3:0]</t>
    <phoneticPr fontId="15" type="noConversion"/>
  </si>
  <si>
    <t>HV.DPS.EN</t>
    <phoneticPr fontId="15" type="noConversion"/>
  </si>
  <si>
    <t>2 Byte, DPS.RUN[15:0] for 16ea DPS.CH</t>
    <phoneticPr fontId="15" type="noConversion"/>
  </si>
  <si>
    <t xml:space="preserve"> for 16ea DPS.CH ( 2 Page x 8 DPS )</t>
    <phoneticPr fontId="1" type="noConversion"/>
  </si>
  <si>
    <t xml:space="preserve"> for 4ea HV.DPS.CH</t>
    <phoneticPr fontId="1" type="noConversion"/>
  </si>
  <si>
    <t>VREF.EN</t>
    <phoneticPr fontId="15" type="noConversion"/>
  </si>
  <si>
    <t>VREF.EN[3:0]</t>
    <phoneticPr fontId="15" type="noConversion"/>
  </si>
  <si>
    <t xml:space="preserve"> for 4ea VREF.CH</t>
    <phoneticPr fontId="1" type="noConversion"/>
  </si>
  <si>
    <t>DPS.ALERT</t>
    <phoneticPr fontId="15" type="noConversion"/>
  </si>
  <si>
    <t>DPS.FAULT</t>
    <phoneticPr fontId="15" type="noConversion"/>
  </si>
  <si>
    <t xml:space="preserve"> active HIGH, for 8ea DPS</t>
    <phoneticPr fontId="1" type="noConversion"/>
  </si>
  <si>
    <t>ALERT_5</t>
  </si>
  <si>
    <t>ALERT_4</t>
  </si>
  <si>
    <t>ALERT_3</t>
  </si>
  <si>
    <t>ALERT_2</t>
  </si>
  <si>
    <t>ALERT_1</t>
  </si>
  <si>
    <t>FAULT_0</t>
    <phoneticPr fontId="1" type="noConversion"/>
  </si>
  <si>
    <t>FAULT_7</t>
  </si>
  <si>
    <t>FAULT_6</t>
  </si>
  <si>
    <t>FAULT_5</t>
  </si>
  <si>
    <t>FAULT_4</t>
  </si>
  <si>
    <t>FAULT_3</t>
  </si>
  <si>
    <t>FAULT_2</t>
  </si>
  <si>
    <t>FAULT_1</t>
  </si>
  <si>
    <t>2 Byte for STATUS_WORD</t>
    <phoneticPr fontId="1" type="noConversion"/>
  </si>
  <si>
    <t>2 Byte for READ_VOUT</t>
    <phoneticPr fontId="1" type="noConversion"/>
  </si>
  <si>
    <t>2 Byte for READ_IOUT</t>
    <phoneticPr fontId="1" type="noConversion"/>
  </si>
  <si>
    <t>DPS.STATUS</t>
    <phoneticPr fontId="1" type="noConversion"/>
  </si>
  <si>
    <t>DPS.VOUT</t>
    <phoneticPr fontId="1" type="noConversion"/>
  </si>
  <si>
    <t>DPS.IOUT</t>
    <phoneticPr fontId="1" type="noConversion"/>
  </si>
  <si>
    <t>2 Byte for VOLT</t>
    <phoneticPr fontId="1" type="noConversion"/>
  </si>
  <si>
    <t>2 Byte for CUR</t>
    <phoneticPr fontId="1" type="noConversion"/>
  </si>
  <si>
    <t xml:space="preserve"> for 16ea DPS.CH ( 2 Page x 8 DPS ), 
 for  4ea HV.DPS.CH</t>
    <phoneticPr fontId="1" type="noConversion"/>
  </si>
  <si>
    <t>ALERT_7</t>
  </si>
  <si>
    <t>ALERT_6</t>
  </si>
  <si>
    <r>
      <t>0x</t>
    </r>
    <r>
      <rPr>
        <sz val="11"/>
        <color rgb="FF9C6500"/>
        <rFont val="맑은 고딕"/>
        <family val="3"/>
        <charset val="129"/>
        <scheme val="minor"/>
      </rPr>
      <t>0000_FFFF</t>
    </r>
    <phoneticPr fontId="1" type="noConversion"/>
  </si>
  <si>
    <r>
      <t>ALL-STS ( PJT</t>
    </r>
    <r>
      <rPr>
        <sz val="11"/>
        <color rgb="FF9C6500"/>
        <rFont val="맑은 고딕"/>
        <family val="3"/>
        <charset val="129"/>
        <scheme val="minor"/>
      </rPr>
      <t>-INFO )</t>
    </r>
    <phoneticPr fontId="1" type="noConversion"/>
  </si>
  <si>
    <r>
      <t>0x</t>
    </r>
    <r>
      <rPr>
        <sz val="11"/>
        <color rgb="FF9C6500"/>
        <rFont val="맑은 고딕"/>
        <family val="3"/>
        <charset val="129"/>
        <scheme val="minor"/>
      </rPr>
      <t>0000_F000</t>
    </r>
    <phoneticPr fontId="1" type="noConversion"/>
  </si>
  <si>
    <r>
      <t>PJT</t>
    </r>
    <r>
      <rPr>
        <sz val="11"/>
        <color theme="1"/>
        <rFont val="Malgun Gothic"/>
        <family val="2"/>
        <charset val="129"/>
      </rPr>
      <t>-</t>
    </r>
    <r>
      <rPr>
        <sz val="11"/>
        <color theme="1"/>
        <rFont val="맑은 고딕"/>
        <family val="2"/>
        <charset val="129"/>
        <scheme val="minor"/>
      </rPr>
      <t>INFO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</si>
  <si>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</t>
    </r>
    <r>
      <rPr>
        <sz val="11"/>
        <color theme="1"/>
        <rFont val="맑은 고딕"/>
        <family val="2"/>
        <charset val="129"/>
        <scheme val="minor"/>
      </rPr>
      <t>_</t>
    </r>
    <r>
      <rPr>
        <sz val="11"/>
        <color theme="1"/>
        <rFont val="Malgun Gothic"/>
        <family val="2"/>
        <charset val="129"/>
      </rPr>
      <t>F</t>
    </r>
    <r>
      <rPr>
        <sz val="11"/>
        <color theme="1"/>
        <rFont val="맑은 고딕"/>
        <family val="2"/>
        <charset val="129"/>
        <scheme val="minor"/>
      </rPr>
      <t>000</t>
    </r>
    <phoneticPr fontId="1" type="noConversion"/>
  </si>
  <si>
    <r>
      <t>0x</t>
    </r>
    <r>
      <rPr>
        <sz val="11"/>
        <color theme="1"/>
        <rFont val="Malgun Gothic"/>
        <family val="2"/>
        <charset val="129"/>
      </rPr>
      <t>0000_F</t>
    </r>
    <r>
      <rPr>
        <sz val="11"/>
        <color theme="1"/>
        <rFont val="맑은 고딕"/>
        <family val="2"/>
        <charset val="129"/>
        <scheme val="minor"/>
      </rPr>
      <t>FFF</t>
    </r>
    <phoneticPr fontId="1" type="noConversion"/>
  </si>
  <si>
    <t>PJT-INFO
@ CTRL</t>
    <phoneticPr fontId="1" type="noConversion"/>
  </si>
  <si>
    <t>0000_F</t>
    <phoneticPr fontId="1" type="noConversion"/>
  </si>
  <si>
    <r>
      <t>"</t>
    </r>
    <r>
      <rPr>
        <sz val="11"/>
        <color theme="1"/>
        <rFont val="Malgun Gothic"/>
        <family val="2"/>
        <charset val="129"/>
      </rPr>
      <t>ST805EX-CTRL</t>
    </r>
    <r>
      <rPr>
        <sz val="11"/>
        <color theme="1"/>
        <rFont val="맑은 고딕"/>
        <family val="2"/>
        <charset val="129"/>
        <scheme val="minor"/>
      </rPr>
      <t>"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</si>
</sst>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rgb="FF9C65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Malgun Gothic"/>
      <family val="2"/>
      <charset val="129"/>
    </font>
    <font>
      <b/>
      <sz val="11"/>
      <color rgb="FF006100"/>
      <name val="Malgun Gothic"/>
      <family val="3"/>
      <charset val="129"/>
    </font>
    <font>
      <b/>
      <sz val="11"/>
      <color rgb="FF9C6500"/>
      <name val="Malgun Gothic"/>
      <family val="3"/>
      <charset val="129"/>
    </font>
    <font>
      <sz val="9"/>
      <name val="맑은 고딕"/>
      <family val="3"/>
      <charset val="134"/>
      <scheme val="minor"/>
    </font>
    <font>
      <b/>
      <sz val="11"/>
      <color rgb="FF006100"/>
      <name val="맑은 고딕"/>
      <family val="3"/>
      <charset val="129"/>
      <scheme val="minor"/>
    </font>
    <font>
      <sz val="11"/>
      <color rgb="FF9C0006"/>
      <name val="Malgun Gothic"/>
      <family val="2"/>
      <charset val="129"/>
    </font>
    <font>
      <sz val="11"/>
      <color theme="1"/>
      <name val="맑은 고딕"/>
      <family val="2"/>
      <charset val="129"/>
    </font>
    <font>
      <sz val="11"/>
      <color rgb="FFFF0000"/>
      <name val="Malgun Gothic"/>
      <family val="2"/>
      <charset val="129"/>
    </font>
    <font>
      <sz val="11"/>
      <name val="Malgun Gothic"/>
      <family val="2"/>
      <charset val="129"/>
    </font>
    <font>
      <b/>
      <sz val="16"/>
      <color rgb="FF0000FF"/>
      <name val="Calibri"/>
      <family val="2"/>
    </font>
    <font>
      <b/>
      <sz val="11"/>
      <color rgb="FFFF0000"/>
      <name val="Malgun Gothic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Malgun Gothic"/>
      <family val="2"/>
      <charset val="129"/>
    </font>
    <font>
      <b/>
      <sz val="11"/>
      <color rgb="FFFF0000"/>
      <name val="맑은 고딕"/>
      <family val="2"/>
      <charset val="129"/>
      <scheme val="minor"/>
    </font>
    <font>
      <sz val="11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006100"/>
      <name val="Malgun Gothic Semilight"/>
      <family val="2"/>
      <charset val="134"/>
    </font>
    <font>
      <b/>
      <sz val="11"/>
      <color theme="1"/>
      <name val="Malgun Gothic Semilight"/>
      <family val="2"/>
      <charset val="134"/>
    </font>
    <font>
      <sz val="11"/>
      <color rgb="FFFF0000"/>
      <name val="맑은 고딕"/>
      <family val="2"/>
      <charset val="129"/>
      <scheme val="minor"/>
    </font>
    <font>
      <sz val="11"/>
      <color theme="1"/>
      <name val="Microsoft YaHei"/>
      <family val="2"/>
      <charset val="134"/>
    </font>
    <font>
      <sz val="11"/>
      <color theme="1"/>
      <name val="等线"/>
      <family val="2"/>
      <charset val="134"/>
    </font>
    <font>
      <sz val="11"/>
      <color theme="1"/>
      <name val="DengXian"/>
      <family val="2"/>
      <charset val="134"/>
    </font>
    <font>
      <b/>
      <sz val="11"/>
      <name val="Malgun Gothic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34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Malgun Gothic"/>
      <family val="2"/>
      <charset val="129"/>
    </font>
    <font>
      <strike/>
      <sz val="11"/>
      <color theme="1"/>
      <name val="맑은 고딕"/>
      <family val="3"/>
      <charset val="134"/>
      <scheme val="minor"/>
    </font>
    <font>
      <b/>
      <sz val="12"/>
      <color rgb="FF9C0006"/>
      <name val="맑은 고딕"/>
      <family val="2"/>
      <charset val="129"/>
      <scheme val="minor"/>
    </font>
    <font>
      <b/>
      <sz val="12"/>
      <color rgb="FF9C0006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rgb="FF006100"/>
      <name val="맑은 고딕"/>
      <family val="3"/>
      <charset val="134"/>
      <scheme val="minor"/>
    </font>
    <font>
      <sz val="11"/>
      <color rgb="FF9C65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theme="5" tint="-0.24994659260841701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gray0625">
        <fgColor theme="9" tint="-0.24994659260841701"/>
        <bgColor indexed="65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8" borderId="35" applyNumberFormat="0" applyFont="0" applyAlignment="0" applyProtection="0">
      <alignment vertical="center"/>
    </xf>
  </cellStyleXfs>
  <cellXfs count="321">
    <xf numFmtId="0" fontId="0" fillId="0" borderId="0" xfId="0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8" xfId="0" applyFill="1" applyBorder="1">
      <alignment vertical="center"/>
    </xf>
    <xf numFmtId="0" fontId="0" fillId="9" borderId="7" xfId="0" applyFill="1" applyBorder="1">
      <alignment vertical="center"/>
    </xf>
    <xf numFmtId="176" fontId="0" fillId="0" borderId="0" xfId="0" applyNumberFormat="1" applyAlignment="1">
      <alignment horizontal="center" vertical="center"/>
    </xf>
    <xf numFmtId="0" fontId="10" fillId="7" borderId="17" xfId="3" applyFont="1" applyBorder="1">
      <alignment vertical="center"/>
    </xf>
    <xf numFmtId="18" fontId="0" fillId="10" borderId="17" xfId="0" applyNumberFormat="1" applyFill="1" applyBorder="1" applyAlignment="1">
      <alignment vertical="top" indent="2"/>
    </xf>
    <xf numFmtId="18" fontId="0" fillId="10" borderId="17" xfId="0" applyNumberFormat="1" applyFill="1" applyBorder="1" applyAlignment="1">
      <alignment vertical="top"/>
    </xf>
    <xf numFmtId="0" fontId="0" fillId="0" borderId="32" xfId="0" applyBorder="1">
      <alignment vertical="center"/>
    </xf>
    <xf numFmtId="0" fontId="11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>
      <alignment vertical="center"/>
    </xf>
    <xf numFmtId="0" fontId="9" fillId="0" borderId="2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17" xfId="0" applyFont="1" applyBorder="1" applyAlignment="1">
      <alignment horizontal="center" vertical="center"/>
    </xf>
    <xf numFmtId="18" fontId="12" fillId="10" borderId="17" xfId="0" applyNumberFormat="1" applyFont="1" applyFill="1" applyBorder="1" applyAlignment="1">
      <alignment vertical="top" indent="2"/>
    </xf>
    <xf numFmtId="0" fontId="0" fillId="0" borderId="5" xfId="0" applyBorder="1">
      <alignment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8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6" borderId="16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6" borderId="14" xfId="0" applyFill="1" applyBorder="1">
      <alignment vertical="center"/>
    </xf>
    <xf numFmtId="0" fontId="31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0" fillId="6" borderId="17" xfId="0" applyFill="1" applyBorder="1">
      <alignment vertical="center"/>
    </xf>
    <xf numFmtId="0" fontId="20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12" fillId="0" borderId="17" xfId="0" applyFont="1" applyBorder="1">
      <alignment vertical="center"/>
    </xf>
    <xf numFmtId="0" fontId="0" fillId="0" borderId="17" xfId="0" applyBorder="1">
      <alignment vertical="center"/>
    </xf>
    <xf numFmtId="0" fontId="18" fillId="0" borderId="7" xfId="0" applyFont="1" applyBorder="1">
      <alignment vertical="center"/>
    </xf>
    <xf numFmtId="0" fontId="12" fillId="0" borderId="21" xfId="0" applyFont="1" applyBorder="1" applyAlignment="1">
      <alignment horizontal="center" vertical="center"/>
    </xf>
    <xf numFmtId="0" fontId="0" fillId="0" borderId="0" xfId="0" quotePrefix="1">
      <alignment vertical="center"/>
    </xf>
    <xf numFmtId="176" fontId="0" fillId="0" borderId="17" xfId="0" applyNumberFormat="1" applyBorder="1" applyAlignment="1">
      <alignment horizontal="center" vertical="center"/>
    </xf>
    <xf numFmtId="14" fontId="3" fillId="2" borderId="17" xfId="1" applyNumberFormat="1" applyBorder="1" applyAlignment="1">
      <alignment horizontal="center" vertical="center"/>
    </xf>
    <xf numFmtId="0" fontId="3" fillId="2" borderId="17" xfId="1" applyBorder="1" applyAlignment="1">
      <alignment horizontal="center" vertical="center"/>
    </xf>
    <xf numFmtId="0" fontId="3" fillId="2" borderId="17" xfId="1" quotePrefix="1" applyBorder="1" applyAlignment="1">
      <alignment horizontal="center" vertical="center"/>
    </xf>
    <xf numFmtId="0" fontId="3" fillId="2" borderId="17" xfId="1" applyBorder="1" applyAlignment="1">
      <alignment horizontal="left" vertical="center"/>
    </xf>
    <xf numFmtId="14" fontId="0" fillId="0" borderId="17" xfId="0" applyNumberFormat="1" applyBorder="1" applyAlignment="1">
      <alignment horizontal="center" vertical="center"/>
    </xf>
    <xf numFmtId="14" fontId="36" fillId="11" borderId="17" xfId="1" applyNumberFormat="1" applyFont="1" applyFill="1" applyBorder="1" applyAlignment="1">
      <alignment horizontal="center" vertical="center"/>
    </xf>
    <xf numFmtId="0" fontId="36" fillId="11" borderId="17" xfId="1" applyFont="1" applyFill="1" applyBorder="1" applyAlignment="1">
      <alignment horizontal="center" vertical="center"/>
    </xf>
    <xf numFmtId="0" fontId="27" fillId="11" borderId="17" xfId="1" applyFont="1" applyFill="1" applyBorder="1" applyAlignment="1">
      <alignment horizontal="center" vertical="center"/>
    </xf>
    <xf numFmtId="0" fontId="27" fillId="11" borderId="17" xfId="1" quotePrefix="1" applyFont="1" applyFill="1" applyBorder="1" applyAlignment="1">
      <alignment horizontal="center" vertical="center"/>
    </xf>
    <xf numFmtId="0" fontId="27" fillId="11" borderId="17" xfId="1" applyFont="1" applyFill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30" fillId="0" borderId="17" xfId="0" applyFont="1" applyBorder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176" fontId="0" fillId="0" borderId="17" xfId="0" applyNumberFormat="1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12" fillId="0" borderId="17" xfId="0" quotePrefix="1" applyFont="1" applyBorder="1" applyAlignment="1">
      <alignment horizontal="center" vertical="center"/>
    </xf>
    <xf numFmtId="0" fontId="44" fillId="0" borderId="17" xfId="0" applyFont="1" applyBorder="1" applyAlignment="1">
      <alignment horizontal="left" vertical="center"/>
    </xf>
    <xf numFmtId="0" fontId="44" fillId="0" borderId="17" xfId="0" applyFont="1" applyBorder="1" applyAlignment="1">
      <alignment horizontal="center" vertical="center"/>
    </xf>
    <xf numFmtId="0" fontId="44" fillId="0" borderId="17" xfId="0" quotePrefix="1" applyFont="1" applyBorder="1" applyAlignment="1">
      <alignment horizontal="center" vertical="center"/>
    </xf>
    <xf numFmtId="0" fontId="45" fillId="2" borderId="17" xfId="1" applyFont="1" applyBorder="1" applyAlignment="1">
      <alignment horizontal="center" vertical="center"/>
    </xf>
    <xf numFmtId="0" fontId="44" fillId="0" borderId="17" xfId="0" applyFont="1" applyBorder="1">
      <alignment vertical="center"/>
    </xf>
    <xf numFmtId="18" fontId="5" fillId="3" borderId="17" xfId="2" applyNumberFormat="1" applyBorder="1" applyAlignment="1">
      <alignment vertical="top" indent="2"/>
    </xf>
    <xf numFmtId="18" fontId="5" fillId="3" borderId="17" xfId="2" applyNumberFormat="1" applyBorder="1" applyAlignment="1">
      <alignment vertical="top"/>
    </xf>
    <xf numFmtId="18" fontId="13" fillId="2" borderId="17" xfId="1" applyNumberFormat="1" applyFont="1" applyBorder="1" applyAlignment="1">
      <alignment vertical="top"/>
    </xf>
    <xf numFmtId="18" fontId="4" fillId="2" borderId="17" xfId="1" applyNumberFormat="1" applyFont="1" applyBorder="1" applyAlignment="1">
      <alignment vertical="top"/>
    </xf>
    <xf numFmtId="0" fontId="16" fillId="2" borderId="47" xfId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44" fillId="0" borderId="44" xfId="0" applyFont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34" fillId="2" borderId="23" xfId="1" applyFont="1" applyBorder="1" applyAlignment="1">
      <alignment horizontal="center" vertical="center"/>
    </xf>
    <xf numFmtId="0" fontId="35" fillId="2" borderId="24" xfId="1" applyFont="1" applyBorder="1" applyAlignment="1">
      <alignment horizontal="center" vertical="center"/>
    </xf>
    <xf numFmtId="0" fontId="20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5" xfId="0" applyFont="1" applyBorder="1" applyAlignment="1">
      <alignment horizontal="left" vertical="center"/>
    </xf>
    <xf numFmtId="0" fontId="0" fillId="6" borderId="3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6" fillId="3" borderId="1" xfId="2" applyFont="1" applyBorder="1" applyAlignment="1">
      <alignment horizontal="left" vertical="center"/>
    </xf>
    <xf numFmtId="0" fontId="6" fillId="3" borderId="2" xfId="2" applyFont="1" applyBorder="1" applyAlignment="1">
      <alignment horizontal="left" vertical="center"/>
    </xf>
    <xf numFmtId="0" fontId="6" fillId="3" borderId="3" xfId="2" applyFont="1" applyBorder="1" applyAlignment="1">
      <alignment horizontal="left" vertical="center"/>
    </xf>
    <xf numFmtId="0" fontId="13" fillId="2" borderId="23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6" borderId="1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25" xfId="0" applyFont="1" applyBorder="1" applyAlignment="1">
      <alignment horizontal="left" vertical="center"/>
    </xf>
    <xf numFmtId="0" fontId="6" fillId="3" borderId="5" xfId="2" applyFont="1" applyBorder="1" applyAlignment="1">
      <alignment horizontal="left" vertical="center"/>
    </xf>
    <xf numFmtId="0" fontId="6" fillId="3" borderId="32" xfId="2" applyFont="1" applyBorder="1" applyAlignment="1">
      <alignment horizontal="left" vertical="center"/>
    </xf>
    <xf numFmtId="0" fontId="6" fillId="3" borderId="6" xfId="2" applyFont="1" applyBorder="1" applyAlignment="1">
      <alignment horizontal="left" vertical="center"/>
    </xf>
    <xf numFmtId="0" fontId="13" fillId="2" borderId="18" xfId="1" applyFont="1" applyBorder="1" applyAlignment="1">
      <alignment horizontal="center" vertical="center"/>
    </xf>
    <xf numFmtId="0" fontId="13" fillId="2" borderId="19" xfId="1" applyFont="1" applyBorder="1" applyAlignment="1">
      <alignment horizontal="center" vertical="center"/>
    </xf>
    <xf numFmtId="0" fontId="13" fillId="2" borderId="24" xfId="1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4" fillId="2" borderId="23" xfId="1" applyFont="1" applyBorder="1" applyAlignment="1">
      <alignment horizontal="center" vertical="center"/>
    </xf>
    <xf numFmtId="0" fontId="2" fillId="8" borderId="35" xfId="4" applyFont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" fillId="2" borderId="18" xfId="1" applyFont="1" applyBorder="1" applyAlignment="1">
      <alignment horizontal="center" vertical="center"/>
    </xf>
    <xf numFmtId="0" fontId="4" fillId="2" borderId="19" xfId="1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4" fillId="2" borderId="21" xfId="1" applyFont="1" applyBorder="1" applyAlignment="1">
      <alignment horizontal="center" vertical="center"/>
    </xf>
    <xf numFmtId="0" fontId="4" fillId="2" borderId="17" xfId="1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4" fillId="3" borderId="1" xfId="2" applyFont="1" applyBorder="1" applyAlignment="1">
      <alignment horizontal="left" vertical="center"/>
    </xf>
    <xf numFmtId="0" fontId="14" fillId="3" borderId="2" xfId="2" applyFont="1" applyBorder="1" applyAlignment="1">
      <alignment horizontal="left" vertical="center"/>
    </xf>
    <xf numFmtId="0" fontId="14" fillId="3" borderId="3" xfId="2" applyFont="1" applyBorder="1" applyAlignment="1">
      <alignment horizontal="left" vertical="center"/>
    </xf>
    <xf numFmtId="0" fontId="4" fillId="2" borderId="18" xfId="1" applyFont="1" applyBorder="1" applyAlignment="1">
      <alignment horizontal="center" vertical="center" wrapText="1"/>
    </xf>
    <xf numFmtId="0" fontId="4" fillId="2" borderId="19" xfId="1" applyFont="1" applyBorder="1" applyAlignment="1">
      <alignment horizontal="center" vertical="center" wrapText="1"/>
    </xf>
    <xf numFmtId="0" fontId="4" fillId="2" borderId="23" xfId="1" applyFont="1" applyBorder="1" applyAlignment="1">
      <alignment horizontal="center" vertical="center" wrapText="1"/>
    </xf>
    <xf numFmtId="0" fontId="4" fillId="2" borderId="24" xfId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4" fillId="2" borderId="34" xfId="1" applyFont="1" applyBorder="1" applyAlignment="1">
      <alignment horizontal="center" vertical="center"/>
    </xf>
    <xf numFmtId="0" fontId="4" fillId="2" borderId="31" xfId="1" applyFon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8" fillId="2" borderId="17" xfId="1" applyFont="1" applyBorder="1" applyAlignment="1">
      <alignment horizontal="center" vertical="center"/>
    </xf>
    <xf numFmtId="0" fontId="29" fillId="0" borderId="17" xfId="0" quotePrefix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3" fillId="2" borderId="48" xfId="1" applyFont="1" applyBorder="1" applyAlignment="1">
      <alignment horizontal="center" vertical="center"/>
    </xf>
    <xf numFmtId="0" fontId="13" fillId="2" borderId="49" xfId="1" applyFont="1" applyBorder="1" applyAlignment="1">
      <alignment horizontal="center" vertical="center"/>
    </xf>
    <xf numFmtId="0" fontId="12" fillId="0" borderId="49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3" fillId="2" borderId="21" xfId="1" applyFont="1" applyBorder="1" applyAlignment="1">
      <alignment horizontal="center" vertical="center"/>
    </xf>
    <xf numFmtId="0" fontId="14" fillId="3" borderId="5" xfId="2" applyFont="1" applyBorder="1" applyAlignment="1">
      <alignment horizontal="left" vertical="center"/>
    </xf>
    <xf numFmtId="0" fontId="14" fillId="3" borderId="32" xfId="2" applyFont="1" applyBorder="1" applyAlignment="1">
      <alignment horizontal="left" vertical="center"/>
    </xf>
    <xf numFmtId="0" fontId="14" fillId="3" borderId="6" xfId="2" applyFont="1" applyBorder="1" applyAlignment="1">
      <alignment horizontal="left" vertical="center"/>
    </xf>
    <xf numFmtId="0" fontId="42" fillId="7" borderId="17" xfId="3" quotePrefix="1" applyFont="1" applyBorder="1" applyAlignment="1">
      <alignment horizontal="center" vertical="center" wrapText="1"/>
    </xf>
    <xf numFmtId="0" fontId="42" fillId="7" borderId="17" xfId="3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0" borderId="32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8" fillId="7" borderId="37" xfId="3" applyBorder="1" applyAlignment="1">
      <alignment horizontal="left" vertical="center"/>
    </xf>
    <xf numFmtId="0" fontId="8" fillId="7" borderId="36" xfId="3" applyBorder="1" applyAlignment="1">
      <alignment horizontal="left" vertical="center"/>
    </xf>
    <xf numFmtId="0" fontId="8" fillId="7" borderId="38" xfId="3" applyBorder="1" applyAlignment="1">
      <alignment horizontal="left" vertical="center"/>
    </xf>
    <xf numFmtId="0" fontId="4" fillId="2" borderId="49" xfId="1" applyFont="1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>
      <alignment vertical="center"/>
    </xf>
    <xf numFmtId="0" fontId="12" fillId="0" borderId="17" xfId="0" applyFont="1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4" fillId="2" borderId="48" xfId="1" applyFont="1" applyBorder="1" applyAlignment="1">
      <alignment horizontal="center" vertical="center"/>
    </xf>
    <xf numFmtId="0" fontId="12" fillId="0" borderId="49" xfId="0" applyFont="1" applyBorder="1" applyAlignment="1">
      <alignment horizontal="left" vertical="center"/>
    </xf>
    <xf numFmtId="0" fontId="13" fillId="2" borderId="17" xfId="1" applyFont="1" applyBorder="1" applyAlignment="1">
      <alignment horizontal="center" vertical="center"/>
    </xf>
    <xf numFmtId="0" fontId="13" fillId="2" borderId="5" xfId="1" applyFont="1" applyBorder="1" applyAlignment="1">
      <alignment horizontal="center" vertical="center"/>
    </xf>
    <xf numFmtId="0" fontId="13" fillId="2" borderId="52" xfId="1" applyFont="1" applyBorder="1" applyAlignment="1">
      <alignment horizontal="center" vertical="center"/>
    </xf>
    <xf numFmtId="0" fontId="13" fillId="2" borderId="45" xfId="1" applyFont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0" fillId="9" borderId="17" xfId="0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3" fillId="2" borderId="18" xfId="1" applyFont="1" applyBorder="1" applyAlignment="1">
      <alignment horizontal="center" vertical="center"/>
    </xf>
    <xf numFmtId="0" fontId="23" fillId="2" borderId="19" xfId="1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3" fillId="2" borderId="23" xfId="1" applyFont="1" applyBorder="1" applyAlignment="1">
      <alignment horizontal="center" vertical="center"/>
    </xf>
    <xf numFmtId="0" fontId="23" fillId="2" borderId="24" xfId="1" applyFont="1" applyBorder="1" applyAlignment="1">
      <alignment horizontal="center" vertical="center"/>
    </xf>
    <xf numFmtId="0" fontId="24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0" fillId="6" borderId="37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2" borderId="41" xfId="1" applyFont="1" applyBorder="1" applyAlignment="1">
      <alignment horizontal="center" vertical="center"/>
    </xf>
    <xf numFmtId="0" fontId="4" fillId="2" borderId="42" xfId="1" applyFont="1" applyBorder="1" applyAlignment="1">
      <alignment horizontal="center" vertical="center"/>
    </xf>
    <xf numFmtId="0" fontId="12" fillId="0" borderId="42" xfId="0" applyFont="1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4" fillId="2" borderId="33" xfId="1" applyFont="1" applyBorder="1" applyAlignment="1">
      <alignment horizontal="center" vertical="center"/>
    </xf>
    <xf numFmtId="0" fontId="4" fillId="2" borderId="53" xfId="1" applyFont="1" applyBorder="1" applyAlignment="1">
      <alignment horizontal="center" vertical="center"/>
    </xf>
    <xf numFmtId="0" fontId="4" fillId="2" borderId="30" xfId="1" applyFont="1" applyBorder="1" applyAlignment="1">
      <alignment horizontal="center" vertical="center"/>
    </xf>
    <xf numFmtId="0" fontId="4" fillId="2" borderId="16" xfId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33" fillId="0" borderId="14" xfId="0" applyFont="1" applyBorder="1" applyAlignment="1">
      <alignment horizontal="center" vertical="center"/>
    </xf>
    <xf numFmtId="0" fontId="4" fillId="2" borderId="47" xfId="1" applyFont="1" applyBorder="1" applyAlignment="1">
      <alignment horizontal="center" vertical="center"/>
    </xf>
    <xf numFmtId="0" fontId="0" fillId="0" borderId="32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45" xfId="0" quotePrefix="1" applyBorder="1" applyAlignment="1">
      <alignment horizontal="center" vertical="center"/>
    </xf>
    <xf numFmtId="0" fontId="0" fillId="0" borderId="54" xfId="0" quotePrefix="1" applyBorder="1" applyAlignment="1">
      <alignment horizontal="center" vertical="center"/>
    </xf>
    <xf numFmtId="0" fontId="0" fillId="0" borderId="55" xfId="0" quotePrefix="1" applyBorder="1" applyAlignment="1">
      <alignment horizontal="center" vertical="center"/>
    </xf>
    <xf numFmtId="0" fontId="0" fillId="6" borderId="56" xfId="0" applyFill="1" applyBorder="1" applyAlignment="1">
      <alignment horizontal="center" vertical="center"/>
    </xf>
    <xf numFmtId="0" fontId="0" fillId="6" borderId="5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</cellXfs>
  <cellStyles count="5">
    <cellStyle name="나쁨" xfId="3" builtinId="27"/>
    <cellStyle name="메모" xfId="4" builtinId="10"/>
    <cellStyle name="보통" xfId="2" builtinId="28"/>
    <cellStyle name="좋음" xfId="1" builtinId="26"/>
    <cellStyle name="표준" xfId="0" builtinId="0"/>
  </cellStyles>
  <dxfs count="3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ill>
        <patternFill patternType="darkGrid">
          <fgColor theme="0" tint="-0.349986266670735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85724</xdr:colOff>
      <xdr:row>25</xdr:row>
      <xdr:rowOff>180974</xdr:rowOff>
    </xdr:from>
    <xdr:ext cx="3676651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E17637-5812-1B12-5FCE-2C74572745D9}"/>
            </a:ext>
          </a:extLst>
        </xdr:cNvPr>
        <xdr:cNvSpPr txBox="1"/>
      </xdr:nvSpPr>
      <xdr:spPr>
        <a:xfrm>
          <a:off x="10086974" y="5505449"/>
          <a:ext cx="3676651" cy="53065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400" b="1"/>
            <a:t>CTRL.RLY.DGS[3:0] = BIB.nBD.CHK[3:0]</a:t>
          </a:r>
        </a:p>
        <a:p>
          <a:r>
            <a:rPr lang="en-US" altLang="ko-KR" sz="1400" b="1"/>
            <a:t>BIB.PWR.SENSE.SEL[3:0] = BIB.nBD.CHK[3:0]</a:t>
          </a:r>
          <a:endParaRPr lang="ko-KR" altLang="en-US" sz="14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16</xdr:row>
      <xdr:rowOff>95250</xdr:rowOff>
    </xdr:from>
    <xdr:to>
      <xdr:col>4</xdr:col>
      <xdr:colOff>1190625</xdr:colOff>
      <xdr:row>20</xdr:row>
      <xdr:rowOff>114300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D28B4A7-2A1C-4448-9139-87B2DD767488}"/>
            </a:ext>
          </a:extLst>
        </xdr:cNvPr>
        <xdr:cNvSpPr txBox="1"/>
      </xdr:nvSpPr>
      <xdr:spPr>
        <a:xfrm>
          <a:off x="685801" y="3171825"/>
          <a:ext cx="4029074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>
              <a:solidFill>
                <a:srgbClr val="0000FF"/>
              </a:solidFill>
            </a:rPr>
            <a:t>- Normal burning board</a:t>
          </a:r>
          <a:r>
            <a:rPr lang="ko-KR" altLang="en-US" sz="1600" b="1">
              <a:solidFill>
                <a:srgbClr val="0000FF"/>
              </a:solidFill>
            </a:rPr>
            <a:t>에서는 </a:t>
          </a:r>
          <a:r>
            <a:rPr lang="en-US" altLang="ko-KR" sz="1600" b="1">
              <a:solidFill>
                <a:srgbClr val="0000FF"/>
              </a:solidFill>
            </a:rPr>
            <a:t>PG_0</a:t>
          </a:r>
          <a:r>
            <a:rPr lang="en-US" altLang="ko-KR" sz="1600" b="1" baseline="0">
              <a:solidFill>
                <a:srgbClr val="0000FF"/>
              </a:solidFill>
            </a:rPr>
            <a:t> </a:t>
          </a:r>
          <a:r>
            <a:rPr lang="ko-KR" altLang="en-US" sz="1600" b="1" baseline="0">
              <a:solidFill>
                <a:srgbClr val="0000FF"/>
              </a:solidFill>
            </a:rPr>
            <a:t>만 사용</a:t>
          </a:r>
          <a:endParaRPr lang="en-US" altLang="zh-CN" sz="1600" b="1">
            <a:solidFill>
              <a:srgbClr val="0000FF"/>
            </a:solidFill>
          </a:endParaRPr>
        </a:p>
        <a:p>
          <a:r>
            <a:rPr lang="en-US" altLang="zh-CN" sz="1600" b="1">
              <a:solidFill>
                <a:srgbClr val="0000FF"/>
              </a:solidFill>
            </a:rPr>
            <a:t>- PG_3~1, TG_1~0 </a:t>
          </a:r>
          <a:r>
            <a:rPr lang="ko-KR" altLang="en-US" sz="1600" b="1">
              <a:solidFill>
                <a:srgbClr val="0000FF"/>
              </a:solidFill>
            </a:rPr>
            <a:t>은 </a:t>
          </a:r>
          <a:r>
            <a:rPr lang="en-US" altLang="ko-KR" sz="1600" b="1">
              <a:solidFill>
                <a:srgbClr val="0000FF"/>
              </a:solidFill>
            </a:rPr>
            <a:t>HSBI</a:t>
          </a:r>
          <a:r>
            <a:rPr lang="ko-KR" altLang="en-US" sz="1600" b="1">
              <a:solidFill>
                <a:srgbClr val="0000FF"/>
              </a:solidFill>
            </a:rPr>
            <a:t>를 위한 옵션</a:t>
          </a:r>
          <a:endParaRPr lang="zh-CN" altLang="en-US" sz="1600" b="1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16</xdr:row>
      <xdr:rowOff>219074</xdr:rowOff>
    </xdr:from>
    <xdr:to>
      <xdr:col>4</xdr:col>
      <xdr:colOff>1181100</xdr:colOff>
      <xdr:row>22</xdr:row>
      <xdr:rowOff>47624</xdr:rowOff>
    </xdr:to>
    <xdr:sp macro="" textlink="">
      <xdr:nvSpPr>
        <xdr:cNvPr id="3" name="文本框 1">
          <a:extLst>
            <a:ext uri="{FF2B5EF4-FFF2-40B4-BE49-F238E27FC236}">
              <a16:creationId xmlns:a16="http://schemas.microsoft.com/office/drawing/2014/main" id="{C9DE23C6-0B2D-49B7-BA46-2C7DE3E405DF}"/>
            </a:ext>
          </a:extLst>
        </xdr:cNvPr>
        <xdr:cNvSpPr txBox="1"/>
      </xdr:nvSpPr>
      <xdr:spPr>
        <a:xfrm>
          <a:off x="657225" y="3609974"/>
          <a:ext cx="404812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3</xdr:col>
      <xdr:colOff>672353</xdr:colOff>
      <xdr:row>23</xdr:row>
      <xdr:rowOff>33617</xdr:rowOff>
    </xdr:from>
    <xdr:to>
      <xdr:col>5</xdr:col>
      <xdr:colOff>350375</xdr:colOff>
      <xdr:row>37</xdr:row>
      <xdr:rowOff>34147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E368CEE-B2FB-4D90-8F07-984C38525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9353" y="4948517"/>
          <a:ext cx="2249772" cy="2943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209551</xdr:colOff>
      <xdr:row>2</xdr:row>
      <xdr:rowOff>210670</xdr:rowOff>
    </xdr:from>
    <xdr:to>
      <xdr:col>48</xdr:col>
      <xdr:colOff>425287</xdr:colOff>
      <xdr:row>19</xdr:row>
      <xdr:rowOff>32239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D8C5D1E-F3D6-0F8A-1B66-C59008DB4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05227" y="658905"/>
          <a:ext cx="5157531" cy="3425061"/>
        </a:xfrm>
        <a:prstGeom prst="rect">
          <a:avLst/>
        </a:prstGeom>
      </xdr:spPr>
    </xdr:pic>
    <xdr:clientData/>
  </xdr:twoCellAnchor>
  <xdr:twoCellAnchor editAs="oneCell">
    <xdr:from>
      <xdr:col>40</xdr:col>
      <xdr:colOff>44825</xdr:colOff>
      <xdr:row>39</xdr:row>
      <xdr:rowOff>112058</xdr:rowOff>
    </xdr:from>
    <xdr:to>
      <xdr:col>48</xdr:col>
      <xdr:colOff>660619</xdr:colOff>
      <xdr:row>58</xdr:row>
      <xdr:rowOff>80731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096508-804B-EF31-AD88-6E3D7C068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22354" y="8606117"/>
          <a:ext cx="5075736" cy="40588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17</xdr:row>
      <xdr:rowOff>0</xdr:rowOff>
    </xdr:from>
    <xdr:to>
      <xdr:col>7</xdr:col>
      <xdr:colOff>28826</xdr:colOff>
      <xdr:row>43</xdr:row>
      <xdr:rowOff>134136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6AAB1427-F8A9-719D-E8CD-A7A01312AB8F}"/>
            </a:ext>
          </a:extLst>
        </xdr:cNvPr>
        <xdr:cNvGrpSpPr/>
      </xdr:nvGrpSpPr>
      <xdr:grpSpPr>
        <a:xfrm>
          <a:off x="171450" y="3609975"/>
          <a:ext cx="5762876" cy="5630061"/>
          <a:chOff x="171450" y="3609975"/>
          <a:chExt cx="5762876" cy="5630061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9B2C5F98-7B73-FDD6-9B88-1BFF8C4EB1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1450" y="3609975"/>
            <a:ext cx="1876687" cy="5630061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9E9CD21B-7D7A-4E34-4A48-9610A94CAC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24075" y="3638550"/>
            <a:ext cx="1848108" cy="554432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7FE4D305-053A-A5D0-CFCA-A5684B1E35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33850" y="3667125"/>
            <a:ext cx="1800476" cy="5458587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400051</xdr:colOff>
      <xdr:row>24</xdr:row>
      <xdr:rowOff>95250</xdr:rowOff>
    </xdr:from>
    <xdr:to>
      <xdr:col>27</xdr:col>
      <xdr:colOff>16744</xdr:colOff>
      <xdr:row>47</xdr:row>
      <xdr:rowOff>49029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AB6944-FF95-E240-4F64-4440FD8CA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05551" y="5219700"/>
          <a:ext cx="7808193" cy="4773429"/>
        </a:xfrm>
        <a:prstGeom prst="rect">
          <a:avLst/>
        </a:prstGeom>
      </xdr:spPr>
    </xdr:pic>
    <xdr:clientData/>
  </xdr:twoCellAnchor>
  <xdr:twoCellAnchor>
    <xdr:from>
      <xdr:col>7</xdr:col>
      <xdr:colOff>400050</xdr:colOff>
      <xdr:row>31</xdr:row>
      <xdr:rowOff>190500</xdr:rowOff>
    </xdr:from>
    <xdr:to>
      <xdr:col>17</xdr:col>
      <xdr:colOff>323850</xdr:colOff>
      <xdr:row>33</xdr:row>
      <xdr:rowOff>142875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44DBA23B-C095-8401-6C00-327988D3C89E}"/>
            </a:ext>
          </a:extLst>
        </xdr:cNvPr>
        <xdr:cNvSpPr/>
      </xdr:nvSpPr>
      <xdr:spPr>
        <a:xfrm>
          <a:off x="6305550" y="6781800"/>
          <a:ext cx="4019550" cy="371475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400051</xdr:colOff>
      <xdr:row>51</xdr:row>
      <xdr:rowOff>152400</xdr:rowOff>
    </xdr:from>
    <xdr:to>
      <xdr:col>27</xdr:col>
      <xdr:colOff>229205</xdr:colOff>
      <xdr:row>61</xdr:row>
      <xdr:rowOff>29112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3F38BD8-6841-97E2-8263-7AA99D5CA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05551" y="10934700"/>
          <a:ext cx="8020654" cy="19722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74372</xdr:rowOff>
    </xdr:from>
    <xdr:to>
      <xdr:col>16</xdr:col>
      <xdr:colOff>123825</xdr:colOff>
      <xdr:row>51</xdr:row>
      <xdr:rowOff>28789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8DA8754-5492-39BF-23F9-ACF16EBA4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5075" y="10018472"/>
          <a:ext cx="3400425" cy="792617"/>
        </a:xfrm>
        <a:prstGeom prst="rect">
          <a:avLst/>
        </a:prstGeom>
      </xdr:spPr>
    </xdr:pic>
    <xdr:clientData/>
  </xdr:twoCellAnchor>
  <xdr:oneCellAnchor>
    <xdr:from>
      <xdr:col>27</xdr:col>
      <xdr:colOff>114300</xdr:colOff>
      <xdr:row>25</xdr:row>
      <xdr:rowOff>47624</xdr:rowOff>
    </xdr:from>
    <xdr:ext cx="4686300" cy="35337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3A2D8F-0C09-3B19-F5C1-A5E3CA313FDF}"/>
            </a:ext>
          </a:extLst>
        </xdr:cNvPr>
        <xdr:cNvSpPr txBox="1"/>
      </xdr:nvSpPr>
      <xdr:spPr>
        <a:xfrm>
          <a:off x="14211300" y="5381624"/>
          <a:ext cx="4686300" cy="35337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400" b="1"/>
            <a:t>Case 1 : </a:t>
          </a:r>
          <a:r>
            <a:rPr lang="ko-KR" altLang="en-US" sz="1400" b="1"/>
            <a:t>채널별로 </a:t>
          </a:r>
          <a:r>
            <a:rPr lang="en-US" altLang="ko-KR" sz="1400" b="1"/>
            <a:t>DAC voltage </a:t>
          </a:r>
          <a:r>
            <a:rPr lang="ko-KR" altLang="en-US" sz="1400" b="1"/>
            <a:t>바로 출력</a:t>
          </a:r>
          <a:endParaRPr lang="en-US" altLang="ko-KR" sz="1400" b="1"/>
        </a:p>
        <a:p>
          <a:r>
            <a:rPr lang="en-US" altLang="ko-KR" sz="1400" b="1"/>
            <a:t>- CMD[3:0] = 0x3,</a:t>
          </a:r>
          <a:r>
            <a:rPr lang="en-US" altLang="ko-KR" sz="1400" b="1" baseline="0"/>
            <a:t> ADDR = CH, DB = VOLT </a:t>
          </a:r>
          <a:r>
            <a:rPr lang="ko-KR" altLang="en-US" sz="1400" b="1" baseline="0"/>
            <a:t>로 설정</a:t>
          </a:r>
          <a:endParaRPr lang="en-US" altLang="ko-KR" sz="1400" b="1" baseline="0"/>
        </a:p>
        <a:p>
          <a:endParaRPr lang="en-US" altLang="ko-KR" sz="1400" b="1" baseline="0"/>
        </a:p>
        <a:p>
          <a:r>
            <a:rPr lang="en-US" altLang="ko-KR" sz="1400" b="1" baseline="0"/>
            <a:t>Case 2 : </a:t>
          </a:r>
          <a:r>
            <a:rPr lang="ko-KR" altLang="en-US" sz="1400" b="1" baseline="0"/>
            <a:t>여러 채널 동시에 </a:t>
          </a:r>
          <a:r>
            <a:rPr lang="en-US" altLang="ko-KR" sz="1400" b="1" baseline="0"/>
            <a:t>DAC voltage </a:t>
          </a:r>
          <a:r>
            <a:rPr lang="ko-KR" altLang="en-US" sz="1400" b="1" baseline="0"/>
            <a:t>출력</a:t>
          </a:r>
          <a:endParaRPr lang="en-US" altLang="ko-KR" sz="1400" b="1" baseline="0"/>
        </a:p>
        <a:p>
          <a:r>
            <a:rPr lang="en-US" altLang="ko-KR" sz="1400" b="1" baseline="0"/>
            <a:t>- CMD[1:0] = 0x1, ADDR = CH1, DB = VOLT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CMD[1:0] = 0x1, ADDR = CH2, DB = VOLT</a:t>
          </a:r>
          <a:endParaRPr lang="ko-KR" altLang="ko-K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CMD[1:0] = 0x1, ADDR = CH3, DB = VOLT</a:t>
          </a:r>
          <a:endParaRPr lang="ko-KR" altLang="ko-K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CMD[1:0] = 0x1, ADDR = CH5, DB = VOLT </a:t>
          </a:r>
          <a:r>
            <a:rPr lang="ko-KR" altLang="en-US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여러 채널 설정</a:t>
          </a:r>
          <a:endParaRPr lang="en-US" altLang="ko-KR" sz="1400" b="1" baseline="0"/>
        </a:p>
        <a:p>
          <a:r>
            <a:rPr lang="en-US" altLang="ko-KR" sz="1400" b="1" baseline="0"/>
            <a:t>- LDAC[2:0] </a:t>
          </a:r>
          <a:r>
            <a:rPr lang="ko-KR" altLang="en-US" sz="1400" b="1" baseline="0"/>
            <a:t>중 해당 칩의 </a:t>
          </a:r>
          <a:r>
            <a:rPr lang="en-US" altLang="ko-KR" sz="1400" b="1" baseline="0"/>
            <a:t>bit flag</a:t>
          </a:r>
          <a:r>
            <a:rPr lang="ko-KR" altLang="en-US" sz="1400" b="1" baseline="0"/>
            <a:t>를 </a:t>
          </a:r>
          <a:r>
            <a:rPr lang="en-US" altLang="ko-KR" sz="1400" b="1" baseline="0"/>
            <a:t>1</a:t>
          </a:r>
          <a:r>
            <a:rPr lang="ko-KR" altLang="en-US" sz="1400" b="1" baseline="0"/>
            <a:t>로 설정</a:t>
          </a:r>
          <a:endParaRPr lang="en-US" altLang="ko-KR" sz="1400" b="1" baseline="0"/>
        </a:p>
        <a:p>
          <a:endParaRPr lang="en-US" altLang="ko-KR" sz="1400" b="1" baseline="0"/>
        </a:p>
        <a:p>
          <a:r>
            <a:rPr lang="en-US" altLang="ko-KR" sz="1400" b="1" baseline="0"/>
            <a:t>Case 3 : DAC </a:t>
          </a:r>
          <a:r>
            <a:rPr lang="ko-KR" altLang="en-US" sz="1400" b="1" baseline="0"/>
            <a:t>채널 </a:t>
          </a:r>
          <a:r>
            <a:rPr lang="en-US" altLang="ko-KR" sz="1400" b="1" baseline="0"/>
            <a:t>On/Off</a:t>
          </a:r>
        </a:p>
        <a:p>
          <a:r>
            <a:rPr lang="en-US" altLang="ko-KR" sz="1400" b="1" baseline="0"/>
            <a:t>- CMD[3:0] = 0x4, </a:t>
          </a:r>
          <a:r>
            <a:rPr lang="ko-KR" altLang="en-US" sz="1400" b="1" baseline="0"/>
            <a:t>표 </a:t>
          </a:r>
          <a:r>
            <a:rPr lang="en-US" altLang="ko-KR" sz="1400" b="1" baseline="0"/>
            <a:t>12 ~ 14 </a:t>
          </a:r>
          <a:r>
            <a:rPr lang="ko-KR" altLang="en-US" sz="1400" b="1" baseline="0"/>
            <a:t>참조</a:t>
          </a:r>
          <a:endParaRPr lang="ko-KR" altLang="en-US" sz="1400" b="1"/>
        </a:p>
      </xdr:txBody>
    </xdr:sp>
    <xdr:clientData/>
  </xdr:oneCellAnchor>
  <xdr:twoCellAnchor editAs="oneCell">
    <xdr:from>
      <xdr:col>44</xdr:col>
      <xdr:colOff>47626</xdr:colOff>
      <xdr:row>15</xdr:row>
      <xdr:rowOff>9524</xdr:rowOff>
    </xdr:from>
    <xdr:to>
      <xdr:col>50</xdr:col>
      <xdr:colOff>565314</xdr:colOff>
      <xdr:row>33</xdr:row>
      <xdr:rowOff>181566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2EAFB80-B7B6-BFE2-2A72-9B82E6C0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88526" y="3181349"/>
          <a:ext cx="4632488" cy="40106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66113</xdr:colOff>
      <xdr:row>29</xdr:row>
      <xdr:rowOff>146797</xdr:rowOff>
    </xdr:from>
    <xdr:to>
      <xdr:col>31</xdr:col>
      <xdr:colOff>332254</xdr:colOff>
      <xdr:row>36</xdr:row>
      <xdr:rowOff>122144</xdr:rowOff>
    </xdr:to>
    <xdr:sp macro="" textlink="">
      <xdr:nvSpPr>
        <xdr:cNvPr id="7" name="文本框 3">
          <a:extLst>
            <a:ext uri="{FF2B5EF4-FFF2-40B4-BE49-F238E27FC236}">
              <a16:creationId xmlns:a16="http://schemas.microsoft.com/office/drawing/2014/main" id="{F0733831-DB30-4239-2976-A3B96A8B6D28}"/>
            </a:ext>
          </a:extLst>
        </xdr:cNvPr>
        <xdr:cNvSpPr txBox="1"/>
      </xdr:nvSpPr>
      <xdr:spPr>
        <a:xfrm>
          <a:off x="10067363" y="6280897"/>
          <a:ext cx="6000191" cy="1499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RUN</a:t>
          </a:r>
          <a:r>
            <a:rPr lang="en-US" altLang="ko-KR" sz="2000" b="1" baseline="0">
              <a:solidFill>
                <a:srgbClr val="FF0000"/>
              </a:solidFill>
            </a:rPr>
            <a:t> signal = RUN &amp; nALERT</a:t>
          </a:r>
          <a:endParaRPr lang="en-US" altLang="zh-CN" sz="2000" b="1" baseline="0">
            <a:solidFill>
              <a:srgbClr val="FF0000"/>
            </a:solidFill>
          </a:endParaRPr>
        </a:p>
        <a:p>
          <a:pPr algn="l"/>
          <a:r>
            <a:rPr lang="en-US" altLang="zh-CN" sz="2000" b="1" baseline="0">
              <a:solidFill>
                <a:srgbClr val="FF0000"/>
              </a:solidFill>
            </a:rPr>
            <a:t>- RUN = 1</a:t>
          </a:r>
          <a:r>
            <a:rPr lang="ko-KR" altLang="en-US" sz="2000" b="1" baseline="0">
              <a:solidFill>
                <a:srgbClr val="FF0000"/>
              </a:solidFill>
            </a:rPr>
            <a:t>일 때 동작</a:t>
          </a:r>
          <a:endParaRPr lang="en-US" altLang="ko-KR" sz="2000" b="1" baseline="0">
            <a:solidFill>
              <a:srgbClr val="FF0000"/>
            </a:solidFill>
          </a:endParaRPr>
        </a:p>
        <a:p>
          <a:pPr algn="l"/>
          <a:r>
            <a:rPr lang="en-US" altLang="zh-CN" sz="2000" b="1" baseline="0">
              <a:solidFill>
                <a:srgbClr val="FF0000"/>
              </a:solidFill>
            </a:rPr>
            <a:t>- ALERT </a:t>
          </a:r>
          <a:r>
            <a:rPr lang="ko-KR" altLang="en-US" sz="2000" b="1" baseline="0">
              <a:solidFill>
                <a:srgbClr val="FF0000"/>
              </a:solidFill>
            </a:rPr>
            <a:t>가 발생하면 바로 </a:t>
          </a:r>
          <a:r>
            <a:rPr lang="en-US" altLang="ko-KR" sz="2000" b="1" baseline="0">
              <a:solidFill>
                <a:srgbClr val="FF0000"/>
              </a:solidFill>
            </a:rPr>
            <a:t>RUN = 0</a:t>
          </a:r>
          <a:r>
            <a:rPr lang="ko-KR" altLang="en-US" sz="2000" b="1" baseline="0">
              <a:solidFill>
                <a:srgbClr val="FF0000"/>
              </a:solidFill>
            </a:rPr>
            <a:t>으로 되어 </a:t>
          </a:r>
          <a:r>
            <a:rPr lang="en-US" altLang="ko-KR" sz="2000" b="1" baseline="0">
              <a:solidFill>
                <a:srgbClr val="FF0000"/>
              </a:solidFill>
            </a:rPr>
            <a:t>DPS OFF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25</xdr:row>
      <xdr:rowOff>0</xdr:rowOff>
    </xdr:from>
    <xdr:to>
      <xdr:col>4</xdr:col>
      <xdr:colOff>1314450</xdr:colOff>
      <xdr:row>49</xdr:row>
      <xdr:rowOff>78670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AD92B5F-139D-23B5-BDBC-73ACADD0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1" y="5276850"/>
          <a:ext cx="4552949" cy="52507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145676</xdr:colOff>
      <xdr:row>24</xdr:row>
      <xdr:rowOff>112655</xdr:rowOff>
    </xdr:from>
    <xdr:to>
      <xdr:col>37</xdr:col>
      <xdr:colOff>287543</xdr:colOff>
      <xdr:row>52</xdr:row>
      <xdr:rowOff>159905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D11B4DD-A092-49D5-8547-893F88DFA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0323" y="4897567"/>
          <a:ext cx="6596455" cy="480975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19</xdr:row>
      <xdr:rowOff>100854</xdr:rowOff>
    </xdr:from>
    <xdr:to>
      <xdr:col>30</xdr:col>
      <xdr:colOff>190499</xdr:colOff>
      <xdr:row>37</xdr:row>
      <xdr:rowOff>33618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81E147C6-DA79-48F5-9D35-1922F53C7A99}"/>
            </a:ext>
          </a:extLst>
        </xdr:cNvPr>
        <xdr:cNvSpPr txBox="1"/>
      </xdr:nvSpPr>
      <xdr:spPr>
        <a:xfrm>
          <a:off x="6645088" y="3866030"/>
          <a:ext cx="9009529" cy="3440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Rev0.92 @ 220318 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부터 </a:t>
          </a:r>
          <a:r>
            <a:rPr lang="en-US" altLang="ko-KR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DPS-ADC IP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동작하지 않음</a:t>
          </a:r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CN" sz="54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4</xdr:col>
      <xdr:colOff>1314449</xdr:colOff>
      <xdr:row>50</xdr:row>
      <xdr:rowOff>11995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FC92CED-0E95-4C5B-B5C6-CDD6D8BED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267325"/>
          <a:ext cx="4552949" cy="525074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24</xdr:row>
      <xdr:rowOff>160922</xdr:rowOff>
    </xdr:from>
    <xdr:to>
      <xdr:col>27</xdr:col>
      <xdr:colOff>17948</xdr:colOff>
      <xdr:row>46</xdr:row>
      <xdr:rowOff>147139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8E71083-18B8-A8DE-CB67-36580C7E2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1225" y="5218697"/>
          <a:ext cx="8123723" cy="4596317"/>
        </a:xfrm>
        <a:prstGeom prst="rect">
          <a:avLst/>
        </a:prstGeom>
      </xdr:spPr>
    </xdr:pic>
    <xdr:clientData/>
  </xdr:twoCellAnchor>
  <xdr:twoCellAnchor>
    <xdr:from>
      <xdr:col>27</xdr:col>
      <xdr:colOff>104775</xdr:colOff>
      <xdr:row>26</xdr:row>
      <xdr:rowOff>57150</xdr:rowOff>
    </xdr:from>
    <xdr:to>
      <xdr:col>40</xdr:col>
      <xdr:colOff>561975</xdr:colOff>
      <xdr:row>42</xdr:row>
      <xdr:rowOff>123825</xdr:rowOff>
    </xdr:to>
    <xdr:sp macro="" textlink="">
      <xdr:nvSpPr>
        <xdr:cNvPr id="10" name="文本框 3">
          <a:extLst>
            <a:ext uri="{FF2B5EF4-FFF2-40B4-BE49-F238E27FC236}">
              <a16:creationId xmlns:a16="http://schemas.microsoft.com/office/drawing/2014/main" id="{2709C110-D336-4FE7-A81C-C8B085164100}"/>
            </a:ext>
          </a:extLst>
        </xdr:cNvPr>
        <xdr:cNvSpPr txBox="1"/>
      </xdr:nvSpPr>
      <xdr:spPr>
        <a:xfrm>
          <a:off x="14201775" y="5534025"/>
          <a:ext cx="60579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MicroBlaze</a:t>
          </a:r>
          <a:r>
            <a:rPr lang="ko-KR" altLang="en-US" sz="2000" b="1">
              <a:solidFill>
                <a:srgbClr val="FF0000"/>
              </a:solidFill>
            </a:rPr>
            <a:t>가 </a:t>
          </a:r>
          <a:r>
            <a:rPr lang="en-US" altLang="ko-KR" sz="2000" b="1">
              <a:solidFill>
                <a:srgbClr val="FF0000"/>
              </a:solidFill>
            </a:rPr>
            <a:t>DPS, INA </a:t>
          </a:r>
          <a:r>
            <a:rPr lang="ko-KR" altLang="en-US" sz="2000" b="1">
              <a:solidFill>
                <a:srgbClr val="FF0000"/>
              </a:solidFill>
            </a:rPr>
            <a:t>초기화 및 모니터링</a:t>
          </a:r>
          <a:r>
            <a:rPr lang="en-US" altLang="ko-KR" sz="2000" b="1" baseline="0">
              <a:solidFill>
                <a:srgbClr val="FF0000"/>
              </a:solidFill>
            </a:rPr>
            <a:t> ???</a:t>
          </a:r>
        </a:p>
        <a:p>
          <a:pPr algn="l"/>
          <a:endParaRPr lang="en-US" altLang="ko-KR" sz="2000" b="1" baseline="0">
            <a:solidFill>
              <a:srgbClr val="FF0000"/>
            </a:solidFill>
          </a:endParaRPr>
        </a:p>
        <a:p>
          <a:pPr algn="l"/>
          <a:r>
            <a:rPr lang="en-US" altLang="ko-KR" sz="2000" b="1" baseline="0">
              <a:solidFill>
                <a:srgbClr val="FF0000"/>
              </a:solidFill>
            </a:rPr>
            <a:t>OS</a:t>
          </a:r>
          <a:r>
            <a:rPr lang="ko-KR" altLang="en-US" sz="2000" b="1" baseline="0">
              <a:solidFill>
                <a:srgbClr val="FF0000"/>
              </a:solidFill>
            </a:rPr>
            <a:t>는 특정 메모리에서 값만 확인 </a:t>
          </a:r>
          <a:r>
            <a:rPr lang="en-US" altLang="ko-KR" sz="2000" b="1" baseline="0">
              <a:solidFill>
                <a:srgbClr val="FF0000"/>
              </a:solidFill>
            </a:rPr>
            <a:t>???</a:t>
          </a:r>
          <a:endParaRPr lang="en-US" altLang="ko-KR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25</xdr:row>
      <xdr:rowOff>9525</xdr:rowOff>
    </xdr:from>
    <xdr:to>
      <xdr:col>17</xdr:col>
      <xdr:colOff>142875</xdr:colOff>
      <xdr:row>30</xdr:row>
      <xdr:rowOff>19050</xdr:rowOff>
    </xdr:to>
    <xdr:sp macro="" textlink="">
      <xdr:nvSpPr>
        <xdr:cNvPr id="2" name="文本框 3">
          <a:extLst>
            <a:ext uri="{FF2B5EF4-FFF2-40B4-BE49-F238E27FC236}">
              <a16:creationId xmlns:a16="http://schemas.microsoft.com/office/drawing/2014/main" id="{2B35650A-C79D-4F65-9068-4D0F9C71B309}"/>
            </a:ext>
          </a:extLst>
        </xdr:cNvPr>
        <xdr:cNvSpPr txBox="1"/>
      </xdr:nvSpPr>
      <xdr:spPr>
        <a:xfrm>
          <a:off x="6343650" y="5276850"/>
          <a:ext cx="3800475" cy="1057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EEPROM Density : 1MB = 128KB</a:t>
          </a:r>
        </a:p>
        <a:p>
          <a:pPr algn="l"/>
          <a:r>
            <a:rPr lang="en-US" altLang="zh-CN" sz="2000" b="1">
              <a:solidFill>
                <a:srgbClr val="FF0000"/>
              </a:solidFill>
            </a:rPr>
            <a:t>--&gt; ADDR</a:t>
          </a:r>
          <a:r>
            <a:rPr lang="en-US" altLang="zh-CN" sz="2000" b="1" baseline="0">
              <a:solidFill>
                <a:srgbClr val="FF0000"/>
              </a:solidFill>
            </a:rPr>
            <a:t> : 17-bit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409015</xdr:colOff>
      <xdr:row>27</xdr:row>
      <xdr:rowOff>209550</xdr:rowOff>
    </xdr:from>
    <xdr:to>
      <xdr:col>25</xdr:col>
      <xdr:colOff>247650</xdr:colOff>
      <xdr:row>31</xdr:row>
      <xdr:rowOff>123825</xdr:rowOff>
    </xdr:to>
    <xdr:sp macro="" textlink="">
      <xdr:nvSpPr>
        <xdr:cNvPr id="2" name="文本框 3">
          <a:extLst>
            <a:ext uri="{FF2B5EF4-FFF2-40B4-BE49-F238E27FC236}">
              <a16:creationId xmlns:a16="http://schemas.microsoft.com/office/drawing/2014/main" id="{EDB88722-27FE-4089-A460-F92CA13B34F2}"/>
            </a:ext>
          </a:extLst>
        </xdr:cNvPr>
        <xdr:cNvSpPr txBox="1"/>
      </xdr:nvSpPr>
      <xdr:spPr>
        <a:xfrm>
          <a:off x="10000690" y="5924550"/>
          <a:ext cx="352481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ERASE : 1</a:t>
          </a:r>
          <a:r>
            <a:rPr lang="en-US" altLang="ko-KR" sz="2000" b="1" baseline="0">
              <a:solidFill>
                <a:srgbClr val="FF0000"/>
              </a:solidFill>
            </a:rPr>
            <a:t> sector( 64 KB size )</a:t>
          </a:r>
          <a:endParaRPr lang="en-US" altLang="zh-CN" sz="2000" b="1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85724</xdr:colOff>
      <xdr:row>25</xdr:row>
      <xdr:rowOff>180974</xdr:rowOff>
    </xdr:from>
    <xdr:ext cx="3676651" cy="5306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82201-3B0B-4A05-BD93-9BCC824BB429}"/>
            </a:ext>
          </a:extLst>
        </xdr:cNvPr>
        <xdr:cNvSpPr txBox="1"/>
      </xdr:nvSpPr>
      <xdr:spPr>
        <a:xfrm>
          <a:off x="10086974" y="5505449"/>
          <a:ext cx="3676651" cy="53065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400" b="1"/>
            <a:t>CTRL.RLY.DGS[3:0] = BIB.nBD.CHK[3:0]</a:t>
          </a:r>
        </a:p>
        <a:p>
          <a:r>
            <a:rPr lang="en-US" altLang="ko-KR" sz="1400" b="1"/>
            <a:t>BIB.PWR.SENSE.SEL[3:0] = BIB.nBD.CHK[3:0]</a:t>
          </a:r>
          <a:endParaRPr lang="ko-KR" altLang="en-US" sz="1400" b="1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400051</xdr:colOff>
      <xdr:row>16</xdr:row>
      <xdr:rowOff>95250</xdr:rowOff>
    </xdr:from>
    <xdr:to>
      <xdr:col>4</xdr:col>
      <xdr:colOff>1190625</xdr:colOff>
      <xdr:row>20</xdr:row>
      <xdr:rowOff>114300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E1FB872-6BDC-4A87-A331-8AE2D9094069}"/>
            </a:ext>
          </a:extLst>
        </xdr:cNvPr>
        <xdr:cNvSpPr txBox="1"/>
      </xdr:nvSpPr>
      <xdr:spPr>
        <a:xfrm>
          <a:off x="685801" y="3486150"/>
          <a:ext cx="4029074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>
              <a:solidFill>
                <a:srgbClr val="0000FF"/>
              </a:solidFill>
            </a:rPr>
            <a:t>- Normal burning board</a:t>
          </a:r>
          <a:r>
            <a:rPr lang="ko-KR" altLang="en-US" sz="1600" b="1">
              <a:solidFill>
                <a:srgbClr val="0000FF"/>
              </a:solidFill>
            </a:rPr>
            <a:t>에서는 </a:t>
          </a:r>
          <a:r>
            <a:rPr lang="en-US" altLang="ko-KR" sz="1600" b="1">
              <a:solidFill>
                <a:srgbClr val="0000FF"/>
              </a:solidFill>
            </a:rPr>
            <a:t>PG_0</a:t>
          </a:r>
          <a:r>
            <a:rPr lang="en-US" altLang="ko-KR" sz="1600" b="1" baseline="0">
              <a:solidFill>
                <a:srgbClr val="0000FF"/>
              </a:solidFill>
            </a:rPr>
            <a:t> </a:t>
          </a:r>
          <a:r>
            <a:rPr lang="ko-KR" altLang="en-US" sz="1600" b="1" baseline="0">
              <a:solidFill>
                <a:srgbClr val="0000FF"/>
              </a:solidFill>
            </a:rPr>
            <a:t>만 사용</a:t>
          </a:r>
          <a:endParaRPr lang="en-US" altLang="zh-CN" sz="1600" b="1">
            <a:solidFill>
              <a:srgbClr val="0000FF"/>
            </a:solidFill>
          </a:endParaRPr>
        </a:p>
        <a:p>
          <a:r>
            <a:rPr lang="en-US" altLang="zh-CN" sz="1600" b="1">
              <a:solidFill>
                <a:srgbClr val="0000FF"/>
              </a:solidFill>
            </a:rPr>
            <a:t>- PG_3~1, TG_1~0 </a:t>
          </a:r>
          <a:r>
            <a:rPr lang="ko-KR" altLang="en-US" sz="1600" b="1">
              <a:solidFill>
                <a:srgbClr val="0000FF"/>
              </a:solidFill>
            </a:rPr>
            <a:t>은 </a:t>
          </a:r>
          <a:r>
            <a:rPr lang="en-US" altLang="ko-KR" sz="1600" b="1">
              <a:solidFill>
                <a:srgbClr val="0000FF"/>
              </a:solidFill>
            </a:rPr>
            <a:t>HSBI</a:t>
          </a:r>
          <a:r>
            <a:rPr lang="ko-KR" altLang="en-US" sz="1600" b="1">
              <a:solidFill>
                <a:srgbClr val="0000FF"/>
              </a:solidFill>
            </a:rPr>
            <a:t>를 위한 옵션</a:t>
          </a:r>
          <a:endParaRPr lang="zh-CN" altLang="en-US" sz="1600" b="1">
            <a:solidFill>
              <a:srgbClr val="0000FF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16</xdr:row>
      <xdr:rowOff>219074</xdr:rowOff>
    </xdr:from>
    <xdr:to>
      <xdr:col>4</xdr:col>
      <xdr:colOff>1181100</xdr:colOff>
      <xdr:row>22</xdr:row>
      <xdr:rowOff>47624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D93BC7D0-38EC-45C8-9E44-A61093ADD8DC}"/>
            </a:ext>
          </a:extLst>
        </xdr:cNvPr>
        <xdr:cNvSpPr txBox="1"/>
      </xdr:nvSpPr>
      <xdr:spPr>
        <a:xfrm>
          <a:off x="657225" y="3609974"/>
          <a:ext cx="4048125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zh-CN" sz="1600" b="1">
              <a:solidFill>
                <a:srgbClr val="FF0000"/>
              </a:solidFill>
            </a:rPr>
            <a:t>- WRITE</a:t>
          </a:r>
          <a:r>
            <a:rPr lang="en-US" altLang="zh-CN" sz="1600" b="1" baseline="0">
              <a:solidFill>
                <a:srgbClr val="FF0000"/>
              </a:solidFill>
            </a:rPr>
            <a:t> : multiple FPGA </a:t>
          </a:r>
          <a:r>
            <a:rPr lang="ko-KR" altLang="en-US" sz="1600" b="1" baseline="0">
              <a:solidFill>
                <a:srgbClr val="FF0000"/>
              </a:solidFill>
            </a:rPr>
            <a:t>동시 쓰기 가능</a:t>
          </a:r>
          <a:endParaRPr lang="en-US" altLang="zh-CN" sz="1600" b="1" baseline="0">
            <a:solidFill>
              <a:srgbClr val="FF0000"/>
            </a:solidFill>
          </a:endParaRPr>
        </a:p>
        <a:p>
          <a:pPr algn="l"/>
          <a:r>
            <a:rPr lang="en-US" altLang="zh-CN" sz="1600" b="1" baseline="0">
              <a:solidFill>
                <a:srgbClr val="FF0000"/>
              </a:solidFill>
            </a:rPr>
            <a:t>- READ   : </a:t>
          </a:r>
          <a:r>
            <a:rPr lang="ko-KR" altLang="en-US" sz="1600" b="1" baseline="0">
              <a:solidFill>
                <a:srgbClr val="FF0000"/>
              </a:solidFill>
            </a:rPr>
            <a:t>하나의 </a:t>
          </a:r>
          <a:r>
            <a:rPr lang="en-US" altLang="ko-KR" sz="1600" b="1" baseline="0">
              <a:solidFill>
                <a:srgbClr val="FF0000"/>
              </a:solidFill>
            </a:rPr>
            <a:t>FPGA</a:t>
          </a:r>
          <a:r>
            <a:rPr lang="ko-KR" altLang="en-US" sz="1600" b="1" baseline="0">
              <a:solidFill>
                <a:srgbClr val="FF0000"/>
              </a:solidFill>
            </a:rPr>
            <a:t>만 읽기 가능</a:t>
          </a:r>
          <a:endParaRPr lang="en-US" altLang="zh-CN" sz="16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3</xdr:col>
      <xdr:colOff>672353</xdr:colOff>
      <xdr:row>23</xdr:row>
      <xdr:rowOff>33617</xdr:rowOff>
    </xdr:from>
    <xdr:to>
      <xdr:col>5</xdr:col>
      <xdr:colOff>350375</xdr:colOff>
      <xdr:row>37</xdr:row>
      <xdr:rowOff>34147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DE20A2-9E32-405D-B1E6-DDD7921A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9353" y="4948517"/>
          <a:ext cx="2249772" cy="30009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209551</xdr:colOff>
      <xdr:row>2</xdr:row>
      <xdr:rowOff>210670</xdr:rowOff>
    </xdr:from>
    <xdr:to>
      <xdr:col>48</xdr:col>
      <xdr:colOff>425287</xdr:colOff>
      <xdr:row>19</xdr:row>
      <xdr:rowOff>32239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D80A3B-A788-467E-9D72-FE74E63AD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21451" y="648820"/>
          <a:ext cx="5130636" cy="3383919"/>
        </a:xfrm>
        <a:prstGeom prst="rect">
          <a:avLst/>
        </a:prstGeom>
      </xdr:spPr>
    </xdr:pic>
    <xdr:clientData/>
  </xdr:twoCellAnchor>
  <xdr:twoCellAnchor editAs="oneCell">
    <xdr:from>
      <xdr:col>40</xdr:col>
      <xdr:colOff>44825</xdr:colOff>
      <xdr:row>39</xdr:row>
      <xdr:rowOff>112058</xdr:rowOff>
    </xdr:from>
    <xdr:to>
      <xdr:col>48</xdr:col>
      <xdr:colOff>660619</xdr:colOff>
      <xdr:row>58</xdr:row>
      <xdr:rowOff>80731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6AC14DC-B986-4A6C-A6D9-81E6CAED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32975" y="8446433"/>
          <a:ext cx="5054444" cy="3988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17</xdr:row>
      <xdr:rowOff>0</xdr:rowOff>
    </xdr:from>
    <xdr:to>
      <xdr:col>7</xdr:col>
      <xdr:colOff>28826</xdr:colOff>
      <xdr:row>43</xdr:row>
      <xdr:rowOff>134136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DF615DC-42C4-4B78-8E53-E2749C685621}"/>
            </a:ext>
          </a:extLst>
        </xdr:cNvPr>
        <xdr:cNvGrpSpPr/>
      </xdr:nvGrpSpPr>
      <xdr:grpSpPr>
        <a:xfrm>
          <a:off x="171450" y="3609975"/>
          <a:ext cx="5762876" cy="5630061"/>
          <a:chOff x="171450" y="3609975"/>
          <a:chExt cx="5762876" cy="5630061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10853087-E24D-D002-BBAD-6BFDFE32FB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1450" y="3609975"/>
            <a:ext cx="1876687" cy="5630061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5393D216-D4F8-0F2F-F478-68BD2519E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24075" y="3638550"/>
            <a:ext cx="1848108" cy="5544324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C5EA1DA6-DC0B-41E5-20BC-EB08EB4FB0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33850" y="3667125"/>
            <a:ext cx="1800476" cy="5458587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400051</xdr:colOff>
      <xdr:row>24</xdr:row>
      <xdr:rowOff>95250</xdr:rowOff>
    </xdr:from>
    <xdr:to>
      <xdr:col>27</xdr:col>
      <xdr:colOff>16744</xdr:colOff>
      <xdr:row>47</xdr:row>
      <xdr:rowOff>49029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B59257E-7F83-428C-9ABC-A1C90C06E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05551" y="5219700"/>
          <a:ext cx="7808193" cy="4773429"/>
        </a:xfrm>
        <a:prstGeom prst="rect">
          <a:avLst/>
        </a:prstGeom>
      </xdr:spPr>
    </xdr:pic>
    <xdr:clientData/>
  </xdr:twoCellAnchor>
  <xdr:twoCellAnchor>
    <xdr:from>
      <xdr:col>7</xdr:col>
      <xdr:colOff>400050</xdr:colOff>
      <xdr:row>31</xdr:row>
      <xdr:rowOff>190500</xdr:rowOff>
    </xdr:from>
    <xdr:to>
      <xdr:col>17</xdr:col>
      <xdr:colOff>323850</xdr:colOff>
      <xdr:row>33</xdr:row>
      <xdr:rowOff>142875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BE5AD402-6C46-49C4-AF94-911313BBB755}"/>
            </a:ext>
          </a:extLst>
        </xdr:cNvPr>
        <xdr:cNvSpPr/>
      </xdr:nvSpPr>
      <xdr:spPr>
        <a:xfrm>
          <a:off x="6305550" y="6781800"/>
          <a:ext cx="4019550" cy="371475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400051</xdr:colOff>
      <xdr:row>51</xdr:row>
      <xdr:rowOff>152400</xdr:rowOff>
    </xdr:from>
    <xdr:to>
      <xdr:col>27</xdr:col>
      <xdr:colOff>229205</xdr:colOff>
      <xdr:row>61</xdr:row>
      <xdr:rowOff>29112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65BF48F-A4D7-4E95-B25B-71B89AFB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05551" y="10934700"/>
          <a:ext cx="8020654" cy="19722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74372</xdr:rowOff>
    </xdr:from>
    <xdr:to>
      <xdr:col>16</xdr:col>
      <xdr:colOff>123825</xdr:colOff>
      <xdr:row>51</xdr:row>
      <xdr:rowOff>28789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ADFEA47-15D6-4085-919D-89B2A05D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15075" y="10018472"/>
          <a:ext cx="3400425" cy="792617"/>
        </a:xfrm>
        <a:prstGeom prst="rect">
          <a:avLst/>
        </a:prstGeom>
      </xdr:spPr>
    </xdr:pic>
    <xdr:clientData/>
  </xdr:twoCellAnchor>
  <xdr:oneCellAnchor>
    <xdr:from>
      <xdr:col>27</xdr:col>
      <xdr:colOff>114300</xdr:colOff>
      <xdr:row>25</xdr:row>
      <xdr:rowOff>47624</xdr:rowOff>
    </xdr:from>
    <xdr:ext cx="4686300" cy="353377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4BC639-E72D-4EAC-9ED8-93EE3582ECA3}"/>
            </a:ext>
          </a:extLst>
        </xdr:cNvPr>
        <xdr:cNvSpPr txBox="1"/>
      </xdr:nvSpPr>
      <xdr:spPr>
        <a:xfrm>
          <a:off x="14211300" y="5381624"/>
          <a:ext cx="4686300" cy="35337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400" b="1"/>
            <a:t>Case 1 : </a:t>
          </a:r>
          <a:r>
            <a:rPr lang="ko-KR" altLang="en-US" sz="1400" b="1"/>
            <a:t>채널별로 </a:t>
          </a:r>
          <a:r>
            <a:rPr lang="en-US" altLang="ko-KR" sz="1400" b="1"/>
            <a:t>DAC voltage </a:t>
          </a:r>
          <a:r>
            <a:rPr lang="ko-KR" altLang="en-US" sz="1400" b="1"/>
            <a:t>바로 출력</a:t>
          </a:r>
          <a:endParaRPr lang="en-US" altLang="ko-KR" sz="1400" b="1"/>
        </a:p>
        <a:p>
          <a:r>
            <a:rPr lang="en-US" altLang="ko-KR" sz="1400" b="1"/>
            <a:t>- CMD[3:0] = 0x3,</a:t>
          </a:r>
          <a:r>
            <a:rPr lang="en-US" altLang="ko-KR" sz="1400" b="1" baseline="0"/>
            <a:t> ADDR = CH, DB = VOLT </a:t>
          </a:r>
          <a:r>
            <a:rPr lang="ko-KR" altLang="en-US" sz="1400" b="1" baseline="0"/>
            <a:t>로 설정</a:t>
          </a:r>
          <a:endParaRPr lang="en-US" altLang="ko-KR" sz="1400" b="1" baseline="0"/>
        </a:p>
        <a:p>
          <a:endParaRPr lang="en-US" altLang="ko-KR" sz="1400" b="1" baseline="0"/>
        </a:p>
        <a:p>
          <a:r>
            <a:rPr lang="en-US" altLang="ko-KR" sz="1400" b="1" baseline="0"/>
            <a:t>Case 2 : </a:t>
          </a:r>
          <a:r>
            <a:rPr lang="ko-KR" altLang="en-US" sz="1400" b="1" baseline="0"/>
            <a:t>여러 채널 동시에 </a:t>
          </a:r>
          <a:r>
            <a:rPr lang="en-US" altLang="ko-KR" sz="1400" b="1" baseline="0"/>
            <a:t>DAC voltage </a:t>
          </a:r>
          <a:r>
            <a:rPr lang="ko-KR" altLang="en-US" sz="1400" b="1" baseline="0"/>
            <a:t>출력</a:t>
          </a:r>
          <a:endParaRPr lang="en-US" altLang="ko-KR" sz="1400" b="1" baseline="0"/>
        </a:p>
        <a:p>
          <a:r>
            <a:rPr lang="en-US" altLang="ko-KR" sz="1400" b="1" baseline="0"/>
            <a:t>- CMD[1:0] = 0x1, ADDR = CH1, DB = VOLT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CMD[1:0] = 0x1, ADDR = CH2, DB = VOLT</a:t>
          </a:r>
          <a:endParaRPr lang="ko-KR" altLang="ko-K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CMD[1:0] = 0x1, ADDR = CH3, DB = VOLT</a:t>
          </a:r>
          <a:endParaRPr lang="ko-KR" altLang="ko-K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CMD[1:0] = 0x1, ADDR = CH5, DB = VOLT </a:t>
          </a:r>
          <a:r>
            <a:rPr lang="ko-KR" altLang="en-US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로 여러 채널 설정</a:t>
          </a:r>
          <a:endParaRPr lang="en-US" altLang="ko-KR" sz="1400" b="1" baseline="0"/>
        </a:p>
        <a:p>
          <a:r>
            <a:rPr lang="en-US" altLang="ko-KR" sz="1400" b="1" baseline="0"/>
            <a:t>- LDAC[2:0] </a:t>
          </a:r>
          <a:r>
            <a:rPr lang="ko-KR" altLang="en-US" sz="1400" b="1" baseline="0"/>
            <a:t>중 해당 칩의 </a:t>
          </a:r>
          <a:r>
            <a:rPr lang="en-US" altLang="ko-KR" sz="1400" b="1" baseline="0"/>
            <a:t>bit flag</a:t>
          </a:r>
          <a:r>
            <a:rPr lang="ko-KR" altLang="en-US" sz="1400" b="1" baseline="0"/>
            <a:t>를 </a:t>
          </a:r>
          <a:r>
            <a:rPr lang="en-US" altLang="ko-KR" sz="1400" b="1" baseline="0"/>
            <a:t>1</a:t>
          </a:r>
          <a:r>
            <a:rPr lang="ko-KR" altLang="en-US" sz="1400" b="1" baseline="0"/>
            <a:t>로 설정</a:t>
          </a:r>
          <a:endParaRPr lang="en-US" altLang="ko-KR" sz="1400" b="1" baseline="0"/>
        </a:p>
        <a:p>
          <a:endParaRPr lang="en-US" altLang="ko-KR" sz="1400" b="1" baseline="0"/>
        </a:p>
        <a:p>
          <a:r>
            <a:rPr lang="en-US" altLang="ko-KR" sz="1400" b="1" baseline="0"/>
            <a:t>Case 3 : DAC </a:t>
          </a:r>
          <a:r>
            <a:rPr lang="ko-KR" altLang="en-US" sz="1400" b="1" baseline="0"/>
            <a:t>채널 </a:t>
          </a:r>
          <a:r>
            <a:rPr lang="en-US" altLang="ko-KR" sz="1400" b="1" baseline="0"/>
            <a:t>On/Off</a:t>
          </a:r>
        </a:p>
        <a:p>
          <a:r>
            <a:rPr lang="en-US" altLang="ko-KR" sz="1400" b="1" baseline="0"/>
            <a:t>- CMD[3:0] = 0x4, </a:t>
          </a:r>
          <a:r>
            <a:rPr lang="ko-KR" altLang="en-US" sz="1400" b="1" baseline="0"/>
            <a:t>표 </a:t>
          </a:r>
          <a:r>
            <a:rPr lang="en-US" altLang="ko-KR" sz="1400" b="1" baseline="0"/>
            <a:t>12 ~ 14 </a:t>
          </a:r>
          <a:r>
            <a:rPr lang="ko-KR" altLang="en-US" sz="1400" b="1" baseline="0"/>
            <a:t>참조</a:t>
          </a:r>
          <a:endParaRPr lang="ko-KR" altLang="en-US" sz="1400" b="1"/>
        </a:p>
      </xdr:txBody>
    </xdr:sp>
    <xdr:clientData/>
  </xdr:oneCellAnchor>
  <xdr:twoCellAnchor editAs="oneCell">
    <xdr:from>
      <xdr:col>44</xdr:col>
      <xdr:colOff>47626</xdr:colOff>
      <xdr:row>15</xdr:row>
      <xdr:rowOff>9524</xdr:rowOff>
    </xdr:from>
    <xdr:to>
      <xdr:col>50</xdr:col>
      <xdr:colOff>565314</xdr:colOff>
      <xdr:row>33</xdr:row>
      <xdr:rowOff>181566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B432387-70EE-41C5-9D0E-97692987C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88526" y="3181349"/>
          <a:ext cx="4632488" cy="401061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66113</xdr:colOff>
      <xdr:row>29</xdr:row>
      <xdr:rowOff>146797</xdr:rowOff>
    </xdr:from>
    <xdr:to>
      <xdr:col>31</xdr:col>
      <xdr:colOff>332254</xdr:colOff>
      <xdr:row>36</xdr:row>
      <xdr:rowOff>122144</xdr:rowOff>
    </xdr:to>
    <xdr:sp macro="" textlink="">
      <xdr:nvSpPr>
        <xdr:cNvPr id="2" name="文本框 3">
          <a:extLst>
            <a:ext uri="{FF2B5EF4-FFF2-40B4-BE49-F238E27FC236}">
              <a16:creationId xmlns:a16="http://schemas.microsoft.com/office/drawing/2014/main" id="{E6B67B38-DABC-44E5-9765-DC50112B0F00}"/>
            </a:ext>
          </a:extLst>
        </xdr:cNvPr>
        <xdr:cNvSpPr txBox="1"/>
      </xdr:nvSpPr>
      <xdr:spPr>
        <a:xfrm>
          <a:off x="10067363" y="6280897"/>
          <a:ext cx="6000191" cy="1499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RUN</a:t>
          </a:r>
          <a:r>
            <a:rPr lang="en-US" altLang="ko-KR" sz="2000" b="1" baseline="0">
              <a:solidFill>
                <a:srgbClr val="FF0000"/>
              </a:solidFill>
            </a:rPr>
            <a:t> signal = RUN &amp; nALERT</a:t>
          </a:r>
          <a:endParaRPr lang="en-US" altLang="zh-CN" sz="2000" b="1" baseline="0">
            <a:solidFill>
              <a:srgbClr val="FF0000"/>
            </a:solidFill>
          </a:endParaRPr>
        </a:p>
        <a:p>
          <a:pPr algn="l"/>
          <a:r>
            <a:rPr lang="en-US" altLang="zh-CN" sz="2000" b="1" baseline="0">
              <a:solidFill>
                <a:srgbClr val="FF0000"/>
              </a:solidFill>
            </a:rPr>
            <a:t>- RUN = 1</a:t>
          </a:r>
          <a:r>
            <a:rPr lang="ko-KR" altLang="en-US" sz="2000" b="1" baseline="0">
              <a:solidFill>
                <a:srgbClr val="FF0000"/>
              </a:solidFill>
            </a:rPr>
            <a:t>일 때 동작</a:t>
          </a:r>
          <a:endParaRPr lang="en-US" altLang="ko-KR" sz="2000" b="1" baseline="0">
            <a:solidFill>
              <a:srgbClr val="FF0000"/>
            </a:solidFill>
          </a:endParaRPr>
        </a:p>
        <a:p>
          <a:pPr algn="l"/>
          <a:r>
            <a:rPr lang="en-US" altLang="zh-CN" sz="2000" b="1" baseline="0">
              <a:solidFill>
                <a:srgbClr val="FF0000"/>
              </a:solidFill>
            </a:rPr>
            <a:t>- ALERT </a:t>
          </a:r>
          <a:r>
            <a:rPr lang="ko-KR" altLang="en-US" sz="2000" b="1" baseline="0">
              <a:solidFill>
                <a:srgbClr val="FF0000"/>
              </a:solidFill>
            </a:rPr>
            <a:t>가 발생하면 바로 </a:t>
          </a:r>
          <a:r>
            <a:rPr lang="en-US" altLang="ko-KR" sz="2000" b="1" baseline="0">
              <a:solidFill>
                <a:srgbClr val="FF0000"/>
              </a:solidFill>
            </a:rPr>
            <a:t>RUN = 0</a:t>
          </a:r>
          <a:r>
            <a:rPr lang="ko-KR" altLang="en-US" sz="2000" b="1" baseline="0">
              <a:solidFill>
                <a:srgbClr val="FF0000"/>
              </a:solidFill>
            </a:rPr>
            <a:t>으로 되어 </a:t>
          </a:r>
          <a:r>
            <a:rPr lang="en-US" altLang="ko-KR" sz="2000" b="1" baseline="0">
              <a:solidFill>
                <a:srgbClr val="FF0000"/>
              </a:solidFill>
            </a:rPr>
            <a:t>DPS OFF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25</xdr:row>
      <xdr:rowOff>0</xdr:rowOff>
    </xdr:from>
    <xdr:to>
      <xdr:col>4</xdr:col>
      <xdr:colOff>1314450</xdr:colOff>
      <xdr:row>49</xdr:row>
      <xdr:rowOff>78670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62A4B58-1D04-4158-B64D-6CF3C0DF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1" y="5276850"/>
          <a:ext cx="4552949" cy="52507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145676</xdr:colOff>
      <xdr:row>24</xdr:row>
      <xdr:rowOff>112655</xdr:rowOff>
    </xdr:from>
    <xdr:to>
      <xdr:col>37</xdr:col>
      <xdr:colOff>287543</xdr:colOff>
      <xdr:row>52</xdr:row>
      <xdr:rowOff>159905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A165A48-0A14-4073-86CD-E6DADF5C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6076" y="5294255"/>
          <a:ext cx="7514217" cy="5914650"/>
        </a:xfrm>
        <a:prstGeom prst="rect">
          <a:avLst/>
        </a:prstGeom>
      </xdr:spPr>
    </xdr:pic>
    <xdr:clientData/>
  </xdr:twoCellAnchor>
  <xdr:twoCellAnchor>
    <xdr:from>
      <xdr:col>8</xdr:col>
      <xdr:colOff>302559</xdr:colOff>
      <xdr:row>19</xdr:row>
      <xdr:rowOff>100854</xdr:rowOff>
    </xdr:from>
    <xdr:to>
      <xdr:col>30</xdr:col>
      <xdr:colOff>190499</xdr:colOff>
      <xdr:row>37</xdr:row>
      <xdr:rowOff>33618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98430F9-0502-42CA-8A00-2CF7788E1132}"/>
            </a:ext>
          </a:extLst>
        </xdr:cNvPr>
        <xdr:cNvSpPr txBox="1"/>
      </xdr:nvSpPr>
      <xdr:spPr>
        <a:xfrm>
          <a:off x="6617634" y="4129929"/>
          <a:ext cx="8898590" cy="38094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Rev0.92 @ 220318 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부터 </a:t>
          </a:r>
          <a:r>
            <a:rPr lang="en-US" altLang="ko-KR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DPS-ADC IP</a:t>
          </a:r>
          <a:r>
            <a:rPr lang="ko-KR" altLang="en-US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는 동작하지 않음</a:t>
          </a:r>
          <a:r>
            <a:rPr lang="en-US" altLang="zh-CN" sz="4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zh-CN" sz="5400" b="1">
            <a:solidFill>
              <a:srgbClr val="FF0000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4</xdr:col>
      <xdr:colOff>1314449</xdr:colOff>
      <xdr:row>50</xdr:row>
      <xdr:rowOff>11995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A5EAA6-A20E-4908-9423-F0112C222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267325"/>
          <a:ext cx="4552949" cy="525074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24</xdr:row>
      <xdr:rowOff>160922</xdr:rowOff>
    </xdr:from>
    <xdr:to>
      <xdr:col>27</xdr:col>
      <xdr:colOff>17948</xdr:colOff>
      <xdr:row>46</xdr:row>
      <xdr:rowOff>147139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B6FABA1-DB55-4E40-AC40-52047381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1225" y="5218697"/>
          <a:ext cx="8123723" cy="4596317"/>
        </a:xfrm>
        <a:prstGeom prst="rect">
          <a:avLst/>
        </a:prstGeom>
      </xdr:spPr>
    </xdr:pic>
    <xdr:clientData/>
  </xdr:twoCellAnchor>
  <xdr:twoCellAnchor>
    <xdr:from>
      <xdr:col>27</xdr:col>
      <xdr:colOff>104775</xdr:colOff>
      <xdr:row>26</xdr:row>
      <xdr:rowOff>57150</xdr:rowOff>
    </xdr:from>
    <xdr:to>
      <xdr:col>40</xdr:col>
      <xdr:colOff>561975</xdr:colOff>
      <xdr:row>42</xdr:row>
      <xdr:rowOff>123825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BB536D56-DDF3-400B-A646-6F949E9B0189}"/>
            </a:ext>
          </a:extLst>
        </xdr:cNvPr>
        <xdr:cNvSpPr txBox="1"/>
      </xdr:nvSpPr>
      <xdr:spPr>
        <a:xfrm>
          <a:off x="14201775" y="5534025"/>
          <a:ext cx="60579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MicroBlaze</a:t>
          </a:r>
          <a:r>
            <a:rPr lang="ko-KR" altLang="en-US" sz="2000" b="1">
              <a:solidFill>
                <a:srgbClr val="FF0000"/>
              </a:solidFill>
            </a:rPr>
            <a:t>가 </a:t>
          </a:r>
          <a:r>
            <a:rPr lang="en-US" altLang="ko-KR" sz="2000" b="1">
              <a:solidFill>
                <a:srgbClr val="FF0000"/>
              </a:solidFill>
            </a:rPr>
            <a:t>DPS, INA </a:t>
          </a:r>
          <a:r>
            <a:rPr lang="ko-KR" altLang="en-US" sz="2000" b="1">
              <a:solidFill>
                <a:srgbClr val="FF0000"/>
              </a:solidFill>
            </a:rPr>
            <a:t>초기화 및 모니터링</a:t>
          </a:r>
          <a:r>
            <a:rPr lang="en-US" altLang="ko-KR" sz="2000" b="1" baseline="0">
              <a:solidFill>
                <a:srgbClr val="FF0000"/>
              </a:solidFill>
            </a:rPr>
            <a:t> ???</a:t>
          </a:r>
        </a:p>
        <a:p>
          <a:pPr algn="l"/>
          <a:endParaRPr lang="en-US" altLang="ko-KR" sz="2000" b="1" baseline="0">
            <a:solidFill>
              <a:srgbClr val="FF0000"/>
            </a:solidFill>
          </a:endParaRPr>
        </a:p>
        <a:p>
          <a:pPr algn="l"/>
          <a:r>
            <a:rPr lang="en-US" altLang="ko-KR" sz="2000" b="1" baseline="0">
              <a:solidFill>
                <a:srgbClr val="FF0000"/>
              </a:solidFill>
            </a:rPr>
            <a:t>OS</a:t>
          </a:r>
          <a:r>
            <a:rPr lang="ko-KR" altLang="en-US" sz="2000" b="1" baseline="0">
              <a:solidFill>
                <a:srgbClr val="FF0000"/>
              </a:solidFill>
            </a:rPr>
            <a:t>는 특정 메모리에서 값만 확인 </a:t>
          </a:r>
          <a:r>
            <a:rPr lang="en-US" altLang="ko-KR" sz="2000" b="1" baseline="0">
              <a:solidFill>
                <a:srgbClr val="FF0000"/>
              </a:solidFill>
            </a:rPr>
            <a:t>???</a:t>
          </a:r>
          <a:endParaRPr lang="en-US" altLang="ko-KR" sz="2000" b="1">
            <a:solidFill>
              <a:srgbClr val="FF0000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25</xdr:row>
      <xdr:rowOff>9525</xdr:rowOff>
    </xdr:from>
    <xdr:to>
      <xdr:col>17</xdr:col>
      <xdr:colOff>142875</xdr:colOff>
      <xdr:row>30</xdr:row>
      <xdr:rowOff>19050</xdr:rowOff>
    </xdr:to>
    <xdr:sp macro="" textlink="">
      <xdr:nvSpPr>
        <xdr:cNvPr id="2" name="文本框 3">
          <a:extLst>
            <a:ext uri="{FF2B5EF4-FFF2-40B4-BE49-F238E27FC236}">
              <a16:creationId xmlns:a16="http://schemas.microsoft.com/office/drawing/2014/main" id="{B8CB5BED-2A11-4A65-9448-278E00E7FF3D}"/>
            </a:ext>
          </a:extLst>
        </xdr:cNvPr>
        <xdr:cNvSpPr txBox="1"/>
      </xdr:nvSpPr>
      <xdr:spPr>
        <a:xfrm>
          <a:off x="6343650" y="5276850"/>
          <a:ext cx="3800475" cy="1057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2000" b="1">
              <a:solidFill>
                <a:srgbClr val="FF0000"/>
              </a:solidFill>
            </a:rPr>
            <a:t>EEPROM Density : 1MB = 128KB</a:t>
          </a:r>
        </a:p>
        <a:p>
          <a:pPr algn="l"/>
          <a:r>
            <a:rPr lang="en-US" altLang="zh-CN" sz="2000" b="1">
              <a:solidFill>
                <a:srgbClr val="FF0000"/>
              </a:solidFill>
            </a:rPr>
            <a:t>--&gt; ADDR</a:t>
          </a:r>
          <a:r>
            <a:rPr lang="en-US" altLang="zh-CN" sz="2000" b="1" baseline="0">
              <a:solidFill>
                <a:srgbClr val="FF0000"/>
              </a:solidFill>
            </a:rPr>
            <a:t> : 17-bit</a:t>
          </a:r>
          <a:endParaRPr lang="en-US" altLang="zh-CN" sz="20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zoomScaleNormal="100" workbookViewId="0">
      <selection activeCell="C24" sqref="C24"/>
    </sheetView>
  </sheetViews>
  <sheetFormatPr defaultRowHeight="16.5"/>
  <cols>
    <col min="1" max="1" width="3.625" style="12" customWidth="1"/>
    <col min="2" max="2" width="12.5" style="12" customWidth="1"/>
    <col min="3" max="3" width="8.625" style="12" customWidth="1"/>
    <col min="4" max="4" width="11.5" style="19" customWidth="1"/>
    <col min="5" max="5" width="10.875" customWidth="1"/>
    <col min="6" max="6" width="63.125" style="12" bestFit="1" customWidth="1"/>
    <col min="7" max="7" width="38.625" style="12" customWidth="1"/>
    <col min="8" max="8" width="14" customWidth="1"/>
  </cols>
  <sheetData>
    <row r="1" spans="1:7">
      <c r="A1"/>
      <c r="B1" s="35" t="s">
        <v>13</v>
      </c>
      <c r="C1" s="35" t="s">
        <v>509</v>
      </c>
      <c r="D1" s="35" t="s">
        <v>510</v>
      </c>
      <c r="E1" s="35" t="s">
        <v>511</v>
      </c>
      <c r="F1" s="76" t="s">
        <v>9</v>
      </c>
      <c r="G1" s="42" t="s">
        <v>14</v>
      </c>
    </row>
    <row r="2" spans="1:7">
      <c r="A2"/>
      <c r="B2" s="77"/>
      <c r="C2" s="78"/>
      <c r="D2" s="78"/>
      <c r="E2" s="79"/>
      <c r="F2" s="80"/>
      <c r="G2" s="80"/>
    </row>
    <row r="3" spans="1:7">
      <c r="A3"/>
      <c r="B3" s="35" t="s">
        <v>552</v>
      </c>
      <c r="C3" s="35"/>
      <c r="D3" s="35"/>
      <c r="E3" s="35"/>
      <c r="F3" s="92" t="s">
        <v>553</v>
      </c>
      <c r="G3" s="56"/>
    </row>
    <row r="4" spans="1:7">
      <c r="A4"/>
      <c r="B4" s="81"/>
      <c r="C4" s="35"/>
      <c r="D4" s="35"/>
      <c r="E4" s="55"/>
      <c r="F4" s="57"/>
      <c r="G4" s="57"/>
    </row>
    <row r="5" spans="1:7">
      <c r="A5"/>
      <c r="B5" s="35"/>
      <c r="C5" s="35"/>
      <c r="D5" s="35"/>
      <c r="E5" s="35"/>
      <c r="F5" s="76"/>
      <c r="G5" s="56"/>
    </row>
    <row r="6" spans="1:7">
      <c r="A6"/>
      <c r="B6" s="82"/>
      <c r="C6" s="83"/>
      <c r="D6" s="84"/>
      <c r="E6" s="85"/>
      <c r="F6" s="86"/>
      <c r="G6" s="86"/>
    </row>
    <row r="7" spans="1:7">
      <c r="A7"/>
      <c r="B7" s="35"/>
      <c r="C7" s="35"/>
      <c r="D7" s="35"/>
      <c r="E7" s="35"/>
      <c r="F7" s="76"/>
      <c r="G7" s="56"/>
    </row>
    <row r="8" spans="1:7">
      <c r="A8"/>
      <c r="B8" s="81"/>
      <c r="C8" s="35"/>
      <c r="D8" s="42"/>
      <c r="E8" s="55"/>
      <c r="F8" s="87"/>
      <c r="G8" s="56"/>
    </row>
    <row r="9" spans="1:7">
      <c r="A9"/>
      <c r="B9" s="35"/>
      <c r="C9" s="35"/>
      <c r="D9" s="35"/>
      <c r="E9" s="55"/>
      <c r="F9" s="88"/>
      <c r="G9" s="57"/>
    </row>
    <row r="10" spans="1:7">
      <c r="A10"/>
      <c r="B10" s="81"/>
      <c r="C10" s="35"/>
      <c r="D10" s="35"/>
      <c r="E10" s="55"/>
      <c r="F10" s="89"/>
      <c r="G10" s="71"/>
    </row>
    <row r="11" spans="1:7">
      <c r="A11"/>
      <c r="B11" s="35"/>
      <c r="C11" s="35"/>
      <c r="D11" s="35"/>
      <c r="E11" s="55"/>
      <c r="F11" s="89"/>
      <c r="G11" s="72"/>
    </row>
    <row r="12" spans="1:7">
      <c r="A12"/>
      <c r="B12" s="35"/>
      <c r="C12" s="35"/>
      <c r="D12" s="35"/>
      <c r="E12" s="55"/>
      <c r="F12" s="89"/>
      <c r="G12" s="72"/>
    </row>
    <row r="13" spans="1:7">
      <c r="A13"/>
      <c r="B13"/>
      <c r="C13"/>
      <c r="D13"/>
      <c r="F13"/>
      <c r="G13"/>
    </row>
    <row r="14" spans="1:7">
      <c r="A14"/>
      <c r="B14"/>
      <c r="C14"/>
      <c r="D14"/>
      <c r="F14"/>
      <c r="G14"/>
    </row>
    <row r="15" spans="1:7">
      <c r="A15"/>
      <c r="B15"/>
      <c r="C15"/>
      <c r="D15"/>
      <c r="F15"/>
      <c r="G15"/>
    </row>
    <row r="16" spans="1:7">
      <c r="A16"/>
      <c r="B16"/>
      <c r="C16"/>
      <c r="D16"/>
      <c r="F16"/>
      <c r="G16"/>
    </row>
    <row r="17" spans="1:10" s="24" customFormat="1">
      <c r="A17"/>
      <c r="B17"/>
      <c r="C17"/>
      <c r="D17"/>
      <c r="E17"/>
      <c r="F17" s="75"/>
      <c r="G17"/>
      <c r="H17"/>
      <c r="I17"/>
      <c r="J17"/>
    </row>
    <row r="18" spans="1:10" s="24" customFormat="1">
      <c r="A18"/>
      <c r="B18"/>
      <c r="C18"/>
      <c r="D18"/>
      <c r="E18"/>
      <c r="F18" s="75"/>
      <c r="G18"/>
      <c r="H18"/>
      <c r="I18"/>
      <c r="J18"/>
    </row>
    <row r="19" spans="1:10" s="24" customFormat="1">
      <c r="A19"/>
      <c r="B19"/>
      <c r="C19"/>
      <c r="D19"/>
      <c r="E19"/>
      <c r="F19" s="75"/>
      <c r="G19"/>
      <c r="H19"/>
      <c r="I19"/>
      <c r="J19"/>
    </row>
    <row r="20" spans="1:10">
      <c r="A20"/>
      <c r="B20"/>
      <c r="C20"/>
      <c r="D20"/>
      <c r="F20"/>
      <c r="G20"/>
    </row>
    <row r="21" spans="1:10">
      <c r="A21"/>
      <c r="B21"/>
      <c r="C21"/>
      <c r="D21"/>
      <c r="F21"/>
      <c r="G21"/>
    </row>
    <row r="22" spans="1:10" s="24" customFormat="1">
      <c r="A22"/>
      <c r="B22"/>
      <c r="C22"/>
      <c r="D22"/>
      <c r="E22"/>
      <c r="F22" s="75"/>
      <c r="G22"/>
      <c r="H22"/>
      <c r="I22"/>
      <c r="J22"/>
    </row>
    <row r="23" spans="1:10" s="24" customFormat="1">
      <c r="A23"/>
      <c r="B23"/>
      <c r="C23"/>
      <c r="D23"/>
      <c r="E23"/>
      <c r="F23" s="75"/>
      <c r="G23"/>
      <c r="H23"/>
      <c r="I23"/>
      <c r="J23"/>
    </row>
    <row r="24" spans="1:10" s="24" customFormat="1">
      <c r="A24"/>
      <c r="B24"/>
      <c r="C24"/>
      <c r="D24"/>
      <c r="E24"/>
      <c r="F24" s="75"/>
      <c r="G24"/>
      <c r="H24"/>
      <c r="I24"/>
      <c r="J24"/>
    </row>
    <row r="25" spans="1:10">
      <c r="A25"/>
      <c r="B25"/>
      <c r="C25"/>
      <c r="D25"/>
      <c r="F25"/>
      <c r="G25"/>
    </row>
    <row r="26" spans="1:10">
      <c r="A26"/>
      <c r="B26"/>
      <c r="C26"/>
      <c r="D26"/>
      <c r="F26"/>
      <c r="G26"/>
    </row>
    <row r="27" spans="1:10">
      <c r="A27"/>
      <c r="B27"/>
      <c r="C27"/>
      <c r="D27"/>
      <c r="F27" s="75"/>
      <c r="G27"/>
    </row>
    <row r="28" spans="1:10">
      <c r="A28"/>
      <c r="B28"/>
      <c r="C28"/>
      <c r="D28"/>
      <c r="F28" s="75"/>
      <c r="G28"/>
    </row>
    <row r="29" spans="1:10">
      <c r="A29"/>
      <c r="B29"/>
      <c r="C29"/>
      <c r="D29"/>
      <c r="F29"/>
      <c r="G29"/>
    </row>
    <row r="30" spans="1:10">
      <c r="A30"/>
      <c r="B30"/>
      <c r="C30"/>
      <c r="D30"/>
      <c r="F30"/>
      <c r="G30"/>
    </row>
    <row r="31" spans="1:10" s="24" customFormat="1">
      <c r="A31"/>
      <c r="B31"/>
      <c r="C31"/>
      <c r="D31"/>
      <c r="E31"/>
      <c r="F31" s="75"/>
      <c r="G31"/>
      <c r="H31"/>
      <c r="I31"/>
      <c r="J31"/>
    </row>
    <row r="32" spans="1:10">
      <c r="A32"/>
      <c r="B32"/>
      <c r="C32"/>
      <c r="D32"/>
      <c r="F32"/>
      <c r="G32"/>
    </row>
    <row r="33" spans="1:10">
      <c r="A33"/>
      <c r="B33"/>
      <c r="C33"/>
      <c r="D33"/>
      <c r="F33"/>
      <c r="G33"/>
    </row>
    <row r="34" spans="1:10" s="24" customFormat="1">
      <c r="A34"/>
      <c r="B34"/>
      <c r="C34"/>
      <c r="D34"/>
      <c r="E34"/>
      <c r="F34" s="75"/>
      <c r="G34"/>
      <c r="H34"/>
      <c r="I34"/>
      <c r="J34"/>
    </row>
    <row r="35" spans="1:10">
      <c r="A35"/>
      <c r="B35"/>
      <c r="C35"/>
      <c r="D35"/>
      <c r="F35"/>
      <c r="G35"/>
    </row>
    <row r="36" spans="1:10">
      <c r="A36"/>
      <c r="B36"/>
      <c r="C36"/>
      <c r="D36"/>
      <c r="F36"/>
      <c r="G36"/>
    </row>
    <row r="37" spans="1:10" s="24" customFormat="1">
      <c r="A37"/>
      <c r="B37"/>
      <c r="C37"/>
      <c r="D37"/>
      <c r="E37"/>
      <c r="F37" s="75"/>
      <c r="G37"/>
      <c r="H37"/>
      <c r="I37"/>
      <c r="J37"/>
    </row>
    <row r="38" spans="1:10" s="24" customFormat="1">
      <c r="A38"/>
      <c r="B38"/>
      <c r="C38"/>
      <c r="D38"/>
      <c r="E38"/>
      <c r="F38" s="75"/>
      <c r="G38"/>
      <c r="H38"/>
      <c r="I38"/>
      <c r="J38"/>
    </row>
    <row r="39" spans="1:10" s="24" customFormat="1">
      <c r="A39"/>
      <c r="B39"/>
      <c r="C39"/>
      <c r="D39"/>
      <c r="E39"/>
      <c r="F39" s="75"/>
      <c r="G39"/>
      <c r="H39"/>
      <c r="I39"/>
      <c r="J39"/>
    </row>
    <row r="40" spans="1:10" s="24" customFormat="1">
      <c r="A40"/>
      <c r="B40"/>
      <c r="C40"/>
      <c r="D40"/>
      <c r="E40"/>
      <c r="F40" s="75"/>
      <c r="G40"/>
      <c r="H40"/>
      <c r="I40"/>
      <c r="J40"/>
    </row>
    <row r="41" spans="1:10" s="24" customFormat="1">
      <c r="A41"/>
      <c r="B41"/>
      <c r="C41"/>
      <c r="D41"/>
      <c r="E41"/>
      <c r="F41" s="75"/>
      <c r="G41"/>
      <c r="H41"/>
      <c r="I41"/>
      <c r="J41"/>
    </row>
    <row r="42" spans="1:10">
      <c r="A42"/>
      <c r="B42"/>
      <c r="C42"/>
      <c r="D42"/>
      <c r="F42"/>
      <c r="G42"/>
    </row>
    <row r="43" spans="1:10">
      <c r="A43"/>
      <c r="B43"/>
      <c r="C43"/>
      <c r="D43"/>
      <c r="F43"/>
      <c r="G43"/>
    </row>
    <row r="44" spans="1:10" s="24" customFormat="1">
      <c r="A44"/>
      <c r="B44"/>
      <c r="C44"/>
      <c r="D44"/>
      <c r="E44"/>
      <c r="F44" s="75"/>
      <c r="G44"/>
      <c r="H44"/>
      <c r="I44"/>
      <c r="J44"/>
    </row>
    <row r="45" spans="1:10" s="24" customFormat="1">
      <c r="A45"/>
      <c r="B45"/>
      <c r="C45"/>
      <c r="D45"/>
      <c r="E45"/>
      <c r="F45" s="75"/>
      <c r="G45"/>
      <c r="H45"/>
      <c r="I45"/>
      <c r="J45"/>
    </row>
    <row r="46" spans="1:10" s="24" customFormat="1">
      <c r="A46"/>
      <c r="B46"/>
      <c r="C46"/>
      <c r="D46"/>
      <c r="E46"/>
      <c r="F46" s="75"/>
      <c r="G46"/>
      <c r="H46"/>
      <c r="I46"/>
      <c r="J46"/>
    </row>
    <row r="47" spans="1:10">
      <c r="A47"/>
      <c r="B47"/>
      <c r="C47"/>
      <c r="D47"/>
      <c r="F47" s="75"/>
      <c r="G47"/>
    </row>
    <row r="48" spans="1:10">
      <c r="A48"/>
      <c r="B48"/>
      <c r="C48"/>
      <c r="D48"/>
      <c r="F48"/>
      <c r="G48"/>
    </row>
    <row r="49" spans="1:10" s="24" customFormat="1">
      <c r="A49"/>
      <c r="B49"/>
      <c r="C49"/>
      <c r="D49"/>
      <c r="E49"/>
      <c r="F49" s="75"/>
      <c r="G49"/>
      <c r="H49"/>
      <c r="I49"/>
      <c r="J49"/>
    </row>
    <row r="50" spans="1:10" s="24" customFormat="1">
      <c r="A50"/>
      <c r="B50"/>
      <c r="C50"/>
      <c r="D50"/>
      <c r="E50"/>
      <c r="F50" s="75"/>
      <c r="G50"/>
      <c r="H50"/>
      <c r="I50"/>
      <c r="J50"/>
    </row>
    <row r="51" spans="1:10" s="24" customFormat="1">
      <c r="A51"/>
      <c r="B51"/>
      <c r="C51"/>
      <c r="D51"/>
      <c r="E51"/>
      <c r="F51" s="75"/>
      <c r="G51"/>
      <c r="H51"/>
      <c r="I51"/>
      <c r="J51"/>
    </row>
    <row r="52" spans="1:10" s="24" customFormat="1">
      <c r="A52"/>
      <c r="B52"/>
      <c r="C52"/>
      <c r="D52"/>
      <c r="E52"/>
      <c r="F52" s="75"/>
      <c r="G52"/>
      <c r="H52"/>
      <c r="I52"/>
      <c r="J52"/>
    </row>
    <row r="53" spans="1:10" s="24" customFormat="1">
      <c r="A53"/>
      <c r="B53"/>
      <c r="C53"/>
      <c r="D53"/>
      <c r="E53"/>
      <c r="F53" s="75"/>
      <c r="G53"/>
      <c r="H53"/>
      <c r="I53"/>
      <c r="J53"/>
    </row>
    <row r="54" spans="1:10" s="24" customFormat="1">
      <c r="A54"/>
      <c r="B54"/>
      <c r="C54"/>
      <c r="D54"/>
      <c r="E54"/>
      <c r="F54" s="75"/>
      <c r="G54"/>
      <c r="H54"/>
      <c r="I54"/>
      <c r="J54"/>
    </row>
    <row r="55" spans="1:10" s="24" customFormat="1">
      <c r="A55"/>
      <c r="B55"/>
      <c r="C55"/>
      <c r="D55"/>
      <c r="E55"/>
      <c r="F55" s="75"/>
      <c r="G55"/>
      <c r="H55"/>
      <c r="I55"/>
      <c r="J55"/>
    </row>
    <row r="56" spans="1:10" s="24" customFormat="1">
      <c r="A56"/>
      <c r="B56"/>
      <c r="C56"/>
      <c r="D56"/>
      <c r="E56"/>
      <c r="F56" s="75"/>
      <c r="G56"/>
      <c r="H56"/>
      <c r="I56"/>
      <c r="J56"/>
    </row>
    <row r="57" spans="1:10" s="24" customFormat="1">
      <c r="A57"/>
      <c r="B57"/>
      <c r="C57"/>
      <c r="D57"/>
      <c r="E57"/>
      <c r="F57" s="75"/>
      <c r="G57"/>
      <c r="H57"/>
      <c r="I57"/>
      <c r="J57"/>
    </row>
    <row r="58" spans="1:10" s="24" customFormat="1">
      <c r="A58"/>
      <c r="B58"/>
      <c r="C58"/>
      <c r="D58"/>
      <c r="E58"/>
      <c r="F58" s="75"/>
      <c r="G58"/>
      <c r="H58"/>
      <c r="I58"/>
      <c r="J58"/>
    </row>
    <row r="59" spans="1:10" s="24" customFormat="1">
      <c r="A59"/>
      <c r="B59"/>
      <c r="C59"/>
      <c r="D59"/>
      <c r="E59"/>
      <c r="F59" s="75"/>
      <c r="G59"/>
      <c r="H59"/>
      <c r="I59"/>
      <c r="J59"/>
    </row>
    <row r="60" spans="1:10" s="24" customFormat="1">
      <c r="A60"/>
      <c r="B60"/>
      <c r="C60"/>
      <c r="D60"/>
      <c r="E60"/>
      <c r="F60" s="75"/>
      <c r="G60"/>
      <c r="H60"/>
      <c r="I60"/>
      <c r="J60"/>
    </row>
    <row r="61" spans="1:10" s="24" customFormat="1">
      <c r="A61"/>
      <c r="B61"/>
      <c r="C61"/>
      <c r="D61"/>
      <c r="E61"/>
      <c r="F61" s="75"/>
      <c r="G61"/>
      <c r="H61"/>
      <c r="I61"/>
      <c r="J61"/>
    </row>
    <row r="62" spans="1:10">
      <c r="A62"/>
      <c r="B62"/>
      <c r="C62"/>
      <c r="D62"/>
      <c r="F62" s="75"/>
      <c r="G62"/>
    </row>
    <row r="63" spans="1:10">
      <c r="A63"/>
      <c r="B63"/>
      <c r="C63"/>
      <c r="D63"/>
      <c r="F63" s="75"/>
      <c r="G63"/>
    </row>
    <row r="64" spans="1:10">
      <c r="A64"/>
      <c r="B64"/>
      <c r="C64"/>
      <c r="D64"/>
      <c r="F64"/>
      <c r="G64"/>
    </row>
    <row r="65" customFormat="1"/>
    <row r="66" customFormat="1"/>
  </sheetData>
  <phoneticPr fontId="1" type="noConversion"/>
  <conditionalFormatting sqref="A1:XFD1048576">
    <cfRule type="cellIs" dxfId="12" priority="1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zoomScaleNormal="100" workbookViewId="0">
      <pane xSplit="7" ySplit="19" topLeftCell="H20" activePane="bottomRight" state="frozen"/>
      <selection pane="topRight" activeCell="H1" sqref="H1"/>
      <selection pane="bottomLeft" activeCell="A18" sqref="A18"/>
      <selection pane="bottomRight" activeCell="G31" sqref="G31"/>
    </sheetView>
  </sheetViews>
  <sheetFormatPr defaultRowHeight="16.5"/>
  <cols>
    <col min="2" max="2" width="27.125" customWidth="1"/>
    <col min="3" max="3" width="18.625" customWidth="1"/>
    <col min="4" max="4" width="19.75" customWidth="1"/>
    <col min="5" max="5" width="11.375" customWidth="1"/>
    <col min="6" max="6" width="23.375" customWidth="1"/>
    <col min="7" max="7" width="36" customWidth="1"/>
    <col min="8" max="8" width="9" style="12"/>
  </cols>
  <sheetData>
    <row r="2" spans="2:7">
      <c r="B2" s="20" t="s">
        <v>26</v>
      </c>
      <c r="C2" s="20" t="s">
        <v>27</v>
      </c>
      <c r="D2" s="20" t="s">
        <v>28</v>
      </c>
      <c r="E2" s="20" t="s">
        <v>29</v>
      </c>
      <c r="F2" s="20" t="s">
        <v>30</v>
      </c>
      <c r="G2" s="104" t="s">
        <v>7</v>
      </c>
    </row>
    <row r="3" spans="2:7">
      <c r="B3" s="102" t="s">
        <v>236</v>
      </c>
      <c r="C3" s="103" t="s">
        <v>31</v>
      </c>
      <c r="D3" s="103" t="s">
        <v>31</v>
      </c>
      <c r="E3" s="103" t="s">
        <v>31</v>
      </c>
      <c r="F3" s="103" t="s">
        <v>31</v>
      </c>
      <c r="G3" s="104"/>
    </row>
    <row r="4" spans="2:7">
      <c r="B4" s="43" t="s">
        <v>137</v>
      </c>
      <c r="C4" s="22" t="s">
        <v>33</v>
      </c>
      <c r="D4" s="22" t="s">
        <v>114</v>
      </c>
      <c r="E4" s="22" t="s">
        <v>32</v>
      </c>
      <c r="F4" s="22" t="s">
        <v>115</v>
      </c>
      <c r="G4" s="46"/>
    </row>
    <row r="5" spans="2:7">
      <c r="B5" s="21" t="s">
        <v>139</v>
      </c>
      <c r="C5" s="22" t="s">
        <v>33</v>
      </c>
      <c r="D5" s="22" t="s">
        <v>113</v>
      </c>
      <c r="E5" s="22" t="s">
        <v>32</v>
      </c>
      <c r="F5" s="22" t="s">
        <v>116</v>
      </c>
      <c r="G5" s="46"/>
    </row>
    <row r="6" spans="2:7">
      <c r="B6" s="21" t="s">
        <v>140</v>
      </c>
      <c r="C6" s="22" t="s">
        <v>33</v>
      </c>
      <c r="D6" s="22" t="s">
        <v>112</v>
      </c>
      <c r="E6" s="22" t="s">
        <v>32</v>
      </c>
      <c r="F6" s="22" t="s">
        <v>117</v>
      </c>
      <c r="G6" s="46"/>
    </row>
    <row r="7" spans="2:7">
      <c r="B7" s="21" t="s">
        <v>274</v>
      </c>
      <c r="C7" s="22" t="s">
        <v>33</v>
      </c>
      <c r="D7" s="22" t="s">
        <v>542</v>
      </c>
      <c r="E7" s="22" t="s">
        <v>32</v>
      </c>
      <c r="F7" s="22" t="s">
        <v>543</v>
      </c>
      <c r="G7" s="46"/>
    </row>
    <row r="8" spans="2:7">
      <c r="B8" s="21" t="s">
        <v>544</v>
      </c>
      <c r="C8" s="22" t="s">
        <v>33</v>
      </c>
      <c r="D8" s="22" t="s">
        <v>111</v>
      </c>
      <c r="E8" s="22" t="s">
        <v>32</v>
      </c>
      <c r="F8" s="22" t="s">
        <v>118</v>
      </c>
      <c r="G8" s="46"/>
    </row>
    <row r="9" spans="2:7">
      <c r="B9" s="21" t="s">
        <v>141</v>
      </c>
      <c r="C9" s="22" t="s">
        <v>33</v>
      </c>
      <c r="D9" s="22" t="s">
        <v>109</v>
      </c>
      <c r="E9" s="22" t="s">
        <v>32</v>
      </c>
      <c r="F9" s="22" t="s">
        <v>110</v>
      </c>
      <c r="G9" s="46"/>
    </row>
    <row r="10" spans="2:7">
      <c r="B10" s="43" t="s">
        <v>545</v>
      </c>
      <c r="C10" s="22" t="s">
        <v>33</v>
      </c>
      <c r="D10" s="22" t="s">
        <v>107</v>
      </c>
      <c r="E10" s="22" t="s">
        <v>32</v>
      </c>
      <c r="F10" s="22" t="s">
        <v>108</v>
      </c>
      <c r="G10" s="46"/>
    </row>
    <row r="11" spans="2:7">
      <c r="B11" s="43"/>
      <c r="C11" s="22"/>
      <c r="D11" s="22"/>
      <c r="E11" s="22"/>
      <c r="F11" s="22"/>
      <c r="G11" s="46"/>
    </row>
    <row r="12" spans="2:7">
      <c r="B12" s="43"/>
      <c r="C12" s="22"/>
      <c r="D12" s="22"/>
      <c r="E12" s="22"/>
      <c r="F12" s="22"/>
      <c r="G12" s="46"/>
    </row>
    <row r="13" spans="2:7">
      <c r="B13" s="43" t="s">
        <v>546</v>
      </c>
      <c r="C13" s="22" t="s">
        <v>33</v>
      </c>
      <c r="D13" s="22" t="s">
        <v>547</v>
      </c>
      <c r="E13" s="22" t="s">
        <v>32</v>
      </c>
      <c r="F13" s="22" t="s">
        <v>548</v>
      </c>
      <c r="G13" s="46"/>
    </row>
    <row r="14" spans="2:7">
      <c r="B14" s="43" t="s">
        <v>549</v>
      </c>
      <c r="C14" s="22" t="s">
        <v>33</v>
      </c>
      <c r="D14" s="22" t="s">
        <v>550</v>
      </c>
      <c r="E14" s="22" t="s">
        <v>32</v>
      </c>
      <c r="F14" s="22" t="s">
        <v>551</v>
      </c>
      <c r="G14" s="46"/>
    </row>
    <row r="15" spans="2:7">
      <c r="B15" s="100" t="s">
        <v>623</v>
      </c>
      <c r="C15" s="101" t="s">
        <v>33</v>
      </c>
      <c r="D15" s="101" t="s">
        <v>624</v>
      </c>
      <c r="E15" s="101" t="s">
        <v>32</v>
      </c>
      <c r="F15" s="101" t="s">
        <v>622</v>
      </c>
      <c r="G15" s="46"/>
    </row>
    <row r="16" spans="2:7">
      <c r="B16" s="21"/>
      <c r="C16" s="22"/>
      <c r="D16" s="22"/>
      <c r="E16" s="22"/>
      <c r="F16" s="22"/>
      <c r="G16" s="46"/>
    </row>
    <row r="17" spans="2:7">
      <c r="B17" s="21" t="s">
        <v>142</v>
      </c>
      <c r="C17" s="22" t="s">
        <v>33</v>
      </c>
      <c r="D17" s="22" t="s">
        <v>103</v>
      </c>
      <c r="E17" s="22" t="s">
        <v>34</v>
      </c>
      <c r="F17" s="22" t="s">
        <v>105</v>
      </c>
      <c r="G17" s="46"/>
    </row>
    <row r="18" spans="2:7">
      <c r="B18" s="21" t="s">
        <v>143</v>
      </c>
      <c r="C18" s="22" t="s">
        <v>33</v>
      </c>
      <c r="D18" s="22" t="s">
        <v>104</v>
      </c>
      <c r="E18" s="22" t="s">
        <v>34</v>
      </c>
      <c r="F18" s="22" t="s">
        <v>106</v>
      </c>
      <c r="G18" s="46"/>
    </row>
    <row r="19" spans="2:7">
      <c r="B19" s="21"/>
      <c r="C19" s="22"/>
      <c r="D19" s="22"/>
      <c r="E19" s="22"/>
      <c r="F19" s="22"/>
      <c r="G19" s="46"/>
    </row>
  </sheetData>
  <mergeCells count="2">
    <mergeCell ref="B3:F3"/>
    <mergeCell ref="G2:G3"/>
  </mergeCells>
  <phoneticPr fontId="1" type="noConversion"/>
  <conditionalFormatting sqref="A1:XFD1048576">
    <cfRule type="cellIs" dxfId="11" priority="1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F074-D2D9-480E-BA42-792A64569C77}">
  <dimension ref="B1:Q64"/>
  <sheetViews>
    <sheetView tabSelected="1" zoomScaleNormal="100" workbookViewId="0">
      <selection activeCell="G40" sqref="G40"/>
    </sheetView>
  </sheetViews>
  <sheetFormatPr defaultRowHeight="16.5"/>
  <cols>
    <col min="1" max="1" width="4" customWidth="1"/>
    <col min="2" max="2" width="9.375" style="12" customWidth="1"/>
    <col min="3" max="3" width="23.625" style="12" bestFit="1" customWidth="1"/>
    <col min="4" max="4" width="11.125" style="12" bestFit="1" customWidth="1"/>
    <col min="5" max="5" width="9.625" style="12" customWidth="1"/>
    <col min="6" max="6" width="9.875" style="12" customWidth="1"/>
    <col min="7" max="7" width="37.875" bestFit="1" customWidth="1"/>
    <col min="8" max="8" width="3.5" style="12" customWidth="1"/>
    <col min="9" max="9" width="23.625" bestFit="1" customWidth="1"/>
    <col min="10" max="17" width="8.625" customWidth="1"/>
    <col min="18" max="18" width="4.625" customWidth="1"/>
  </cols>
  <sheetData>
    <row r="1" spans="2:17">
      <c r="B1"/>
      <c r="C1"/>
      <c r="D1"/>
      <c r="E1"/>
      <c r="F1"/>
    </row>
    <row r="2" spans="2:17">
      <c r="B2" s="42" t="s">
        <v>557</v>
      </c>
      <c r="C2" s="42" t="s">
        <v>558</v>
      </c>
      <c r="D2" s="42" t="s">
        <v>559</v>
      </c>
      <c r="E2" s="94" t="s">
        <v>560</v>
      </c>
      <c r="F2" s="42" t="s">
        <v>561</v>
      </c>
      <c r="G2" s="71" t="s">
        <v>562</v>
      </c>
      <c r="I2" s="42" t="s">
        <v>563</v>
      </c>
      <c r="J2" s="35">
        <v>7</v>
      </c>
      <c r="K2" s="35">
        <f>J2-1</f>
        <v>6</v>
      </c>
      <c r="L2" s="35">
        <f t="shared" ref="L2:Q2" si="0">K2-1</f>
        <v>5</v>
      </c>
      <c r="M2" s="35">
        <f t="shared" si="0"/>
        <v>4</v>
      </c>
      <c r="N2" s="35">
        <f t="shared" si="0"/>
        <v>3</v>
      </c>
      <c r="O2" s="35">
        <f t="shared" si="0"/>
        <v>2</v>
      </c>
      <c r="P2" s="35">
        <f t="shared" si="0"/>
        <v>1</v>
      </c>
      <c r="Q2" s="35">
        <f t="shared" si="0"/>
        <v>0</v>
      </c>
    </row>
    <row r="3" spans="2:17">
      <c r="B3" s="35">
        <v>1</v>
      </c>
      <c r="C3" s="95" t="s">
        <v>566</v>
      </c>
      <c r="D3" s="96">
        <v>32</v>
      </c>
      <c r="E3" s="96">
        <v>1</v>
      </c>
      <c r="F3" s="96">
        <f>D3*E3</f>
        <v>32</v>
      </c>
      <c r="G3" s="99"/>
      <c r="I3" s="56"/>
      <c r="J3" s="105"/>
      <c r="K3" s="106"/>
      <c r="L3" s="106"/>
      <c r="M3" s="106"/>
      <c r="N3" s="106"/>
      <c r="O3" s="106"/>
      <c r="P3" s="106"/>
      <c r="Q3" s="106"/>
    </row>
    <row r="4" spans="2:17">
      <c r="B4" s="35">
        <f>B3+1</f>
        <v>2</v>
      </c>
      <c r="C4" s="95" t="s">
        <v>255</v>
      </c>
      <c r="D4" s="96">
        <v>1</v>
      </c>
      <c r="E4" s="96">
        <v>1</v>
      </c>
      <c r="F4" s="96">
        <f t="shared" ref="F4:F14" si="1">D4*E4</f>
        <v>1</v>
      </c>
      <c r="G4" s="99"/>
      <c r="I4" s="56" t="s">
        <v>578</v>
      </c>
      <c r="J4" s="113"/>
      <c r="K4" s="113"/>
      <c r="L4" s="113"/>
      <c r="M4" s="113"/>
      <c r="N4" s="106" t="s">
        <v>581</v>
      </c>
      <c r="O4" s="106"/>
      <c r="P4" s="106"/>
      <c r="Q4" s="106"/>
    </row>
    <row r="5" spans="2:17">
      <c r="B5" s="35">
        <f t="shared" ref="B5:B18" si="2">B4+1</f>
        <v>3</v>
      </c>
      <c r="C5" s="95" t="s">
        <v>489</v>
      </c>
      <c r="D5" s="96">
        <v>1</v>
      </c>
      <c r="E5" s="97">
        <v>1</v>
      </c>
      <c r="F5" s="96">
        <f t="shared" si="1"/>
        <v>1</v>
      </c>
      <c r="G5" s="99"/>
      <c r="I5" s="56" t="s">
        <v>579</v>
      </c>
      <c r="J5" s="105" t="s">
        <v>580</v>
      </c>
      <c r="K5" s="106"/>
      <c r="L5" s="106"/>
      <c r="M5" s="106"/>
      <c r="N5" s="106"/>
      <c r="O5" s="106"/>
      <c r="P5" s="106"/>
      <c r="Q5" s="106"/>
    </row>
    <row r="6" spans="2:17">
      <c r="B6" s="35">
        <f t="shared" si="2"/>
        <v>4</v>
      </c>
      <c r="C6" s="95" t="s">
        <v>313</v>
      </c>
      <c r="D6" s="96">
        <v>1</v>
      </c>
      <c r="E6" s="97">
        <v>1</v>
      </c>
      <c r="F6" s="96">
        <f t="shared" si="1"/>
        <v>1</v>
      </c>
      <c r="G6" s="99" t="s">
        <v>568</v>
      </c>
      <c r="I6" s="56" t="s">
        <v>582</v>
      </c>
      <c r="J6" s="113"/>
      <c r="K6" s="113"/>
      <c r="L6" s="113"/>
      <c r="M6" s="113"/>
      <c r="N6" s="106" t="s">
        <v>583</v>
      </c>
      <c r="O6" s="106"/>
      <c r="P6" s="106"/>
      <c r="Q6" s="106"/>
    </row>
    <row r="7" spans="2:17">
      <c r="B7" s="35">
        <f t="shared" si="2"/>
        <v>5</v>
      </c>
      <c r="C7" s="95" t="s">
        <v>567</v>
      </c>
      <c r="D7" s="96">
        <v>4</v>
      </c>
      <c r="E7" s="96">
        <v>1</v>
      </c>
      <c r="F7" s="96">
        <f t="shared" si="1"/>
        <v>4</v>
      </c>
      <c r="G7" s="99"/>
      <c r="I7" s="56" t="s">
        <v>584</v>
      </c>
      <c r="J7" s="106" t="s">
        <v>585</v>
      </c>
      <c r="K7" s="106"/>
      <c r="L7" s="106"/>
      <c r="M7" s="106"/>
      <c r="N7" s="106"/>
      <c r="O7" s="106"/>
      <c r="P7" s="106"/>
      <c r="Q7" s="106"/>
    </row>
    <row r="8" spans="2:17">
      <c r="B8" s="35">
        <f t="shared" si="2"/>
        <v>6</v>
      </c>
      <c r="C8" s="95" t="s">
        <v>570</v>
      </c>
      <c r="D8" s="96">
        <v>16</v>
      </c>
      <c r="E8" s="96">
        <v>16</v>
      </c>
      <c r="F8" s="96">
        <f t="shared" si="1"/>
        <v>256</v>
      </c>
      <c r="G8" s="99" t="s">
        <v>569</v>
      </c>
      <c r="I8" s="56"/>
      <c r="J8" s="107"/>
      <c r="K8" s="108"/>
      <c r="L8" s="108"/>
      <c r="M8" s="108"/>
      <c r="N8" s="108"/>
      <c r="O8" s="108"/>
      <c r="P8" s="108"/>
      <c r="Q8" s="109"/>
    </row>
    <row r="9" spans="2:17">
      <c r="B9" s="35">
        <f t="shared" si="2"/>
        <v>7</v>
      </c>
      <c r="C9" s="95" t="s">
        <v>571</v>
      </c>
      <c r="D9" s="96">
        <v>2</v>
      </c>
      <c r="E9" s="96">
        <v>1</v>
      </c>
      <c r="F9" s="96">
        <f t="shared" si="1"/>
        <v>2</v>
      </c>
      <c r="G9" s="99" t="s">
        <v>590</v>
      </c>
      <c r="I9" s="56" t="s">
        <v>586</v>
      </c>
      <c r="J9" s="105" t="s">
        <v>589</v>
      </c>
      <c r="K9" s="106"/>
      <c r="L9" s="106"/>
      <c r="M9" s="106"/>
      <c r="N9" s="106"/>
      <c r="O9" s="106"/>
      <c r="P9" s="106"/>
      <c r="Q9" s="106"/>
    </row>
    <row r="10" spans="2:17">
      <c r="B10" s="35">
        <f t="shared" si="2"/>
        <v>8</v>
      </c>
      <c r="C10" s="95" t="s">
        <v>572</v>
      </c>
      <c r="D10" s="96">
        <v>1</v>
      </c>
      <c r="E10" s="96">
        <v>1</v>
      </c>
      <c r="F10" s="96">
        <f t="shared" si="1"/>
        <v>1</v>
      </c>
      <c r="G10" s="99" t="s">
        <v>591</v>
      </c>
      <c r="I10" s="56" t="s">
        <v>588</v>
      </c>
      <c r="J10" s="113"/>
      <c r="K10" s="113"/>
      <c r="L10" s="113"/>
      <c r="M10" s="113"/>
      <c r="N10" s="106" t="s">
        <v>587</v>
      </c>
      <c r="O10" s="106"/>
      <c r="P10" s="106"/>
      <c r="Q10" s="106"/>
    </row>
    <row r="11" spans="2:17">
      <c r="B11" s="35">
        <f t="shared" si="2"/>
        <v>9</v>
      </c>
      <c r="C11" s="95" t="s">
        <v>573</v>
      </c>
      <c r="D11" s="96">
        <v>1</v>
      </c>
      <c r="E11" s="96">
        <v>1</v>
      </c>
      <c r="F11" s="96">
        <f t="shared" si="1"/>
        <v>1</v>
      </c>
      <c r="G11" s="99" t="s">
        <v>594</v>
      </c>
      <c r="I11" s="56" t="s">
        <v>592</v>
      </c>
      <c r="J11" s="113"/>
      <c r="K11" s="113"/>
      <c r="L11" s="113"/>
      <c r="M11" s="113"/>
      <c r="N11" s="106" t="s">
        <v>593</v>
      </c>
      <c r="O11" s="106"/>
      <c r="P11" s="106"/>
      <c r="Q11" s="106"/>
    </row>
    <row r="12" spans="2:17">
      <c r="B12" s="35">
        <f t="shared" si="2"/>
        <v>10</v>
      </c>
      <c r="C12" s="95" t="s">
        <v>575</v>
      </c>
      <c r="D12" s="96">
        <v>1</v>
      </c>
      <c r="E12" s="96">
        <v>1</v>
      </c>
      <c r="F12" s="96">
        <f t="shared" si="1"/>
        <v>1</v>
      </c>
      <c r="G12" s="99" t="s">
        <v>597</v>
      </c>
      <c r="I12" s="56" t="s">
        <v>595</v>
      </c>
      <c r="J12" s="42" t="s">
        <v>620</v>
      </c>
      <c r="K12" s="42" t="s">
        <v>621</v>
      </c>
      <c r="L12" s="42" t="s">
        <v>598</v>
      </c>
      <c r="M12" s="42" t="s">
        <v>599</v>
      </c>
      <c r="N12" s="42" t="s">
        <v>600</v>
      </c>
      <c r="O12" s="42" t="s">
        <v>601</v>
      </c>
      <c r="P12" s="42" t="s">
        <v>602</v>
      </c>
      <c r="Q12" s="42" t="s">
        <v>564</v>
      </c>
    </row>
    <row r="13" spans="2:17">
      <c r="B13" s="35">
        <f t="shared" si="2"/>
        <v>11</v>
      </c>
      <c r="C13" s="95" t="s">
        <v>574</v>
      </c>
      <c r="D13" s="96">
        <v>1</v>
      </c>
      <c r="E13" s="97">
        <v>1</v>
      </c>
      <c r="F13" s="96">
        <f t="shared" si="1"/>
        <v>1</v>
      </c>
      <c r="G13" s="99" t="s">
        <v>597</v>
      </c>
      <c r="I13" s="56" t="s">
        <v>596</v>
      </c>
      <c r="J13" s="35" t="s">
        <v>604</v>
      </c>
      <c r="K13" s="35" t="s">
        <v>605</v>
      </c>
      <c r="L13" s="35" t="s">
        <v>606</v>
      </c>
      <c r="M13" s="35" t="s">
        <v>607</v>
      </c>
      <c r="N13" s="35" t="s">
        <v>608</v>
      </c>
      <c r="O13" s="35" t="s">
        <v>609</v>
      </c>
      <c r="P13" s="35" t="s">
        <v>610</v>
      </c>
      <c r="Q13" s="35" t="s">
        <v>603</v>
      </c>
    </row>
    <row r="14" spans="2:17">
      <c r="B14" s="35">
        <f t="shared" si="2"/>
        <v>12</v>
      </c>
      <c r="C14" s="95" t="s">
        <v>614</v>
      </c>
      <c r="D14" s="96">
        <v>2</v>
      </c>
      <c r="E14" s="97">
        <v>16</v>
      </c>
      <c r="F14" s="96">
        <f t="shared" si="1"/>
        <v>32</v>
      </c>
      <c r="G14" s="99" t="s">
        <v>590</v>
      </c>
      <c r="I14" s="56" t="s">
        <v>614</v>
      </c>
      <c r="J14" s="110" t="s">
        <v>611</v>
      </c>
      <c r="K14" s="111"/>
      <c r="L14" s="111"/>
      <c r="M14" s="111"/>
      <c r="N14" s="111"/>
      <c r="O14" s="111"/>
      <c r="P14" s="111"/>
      <c r="Q14" s="112"/>
    </row>
    <row r="15" spans="2:17">
      <c r="B15" s="35">
        <f t="shared" si="2"/>
        <v>13</v>
      </c>
      <c r="C15" s="95" t="s">
        <v>615</v>
      </c>
      <c r="D15" s="96">
        <v>2</v>
      </c>
      <c r="E15" s="97">
        <v>16</v>
      </c>
      <c r="F15" s="96">
        <f t="shared" ref="F15:F16" si="3">D15*E15</f>
        <v>32</v>
      </c>
      <c r="G15" s="99" t="s">
        <v>590</v>
      </c>
      <c r="I15" s="56" t="s">
        <v>615</v>
      </c>
      <c r="J15" s="110" t="s">
        <v>612</v>
      </c>
      <c r="K15" s="111"/>
      <c r="L15" s="111"/>
      <c r="M15" s="111"/>
      <c r="N15" s="111"/>
      <c r="O15" s="111"/>
      <c r="P15" s="111"/>
      <c r="Q15" s="112"/>
    </row>
    <row r="16" spans="2:17">
      <c r="B16" s="35">
        <f t="shared" si="2"/>
        <v>14</v>
      </c>
      <c r="C16" s="95" t="s">
        <v>616</v>
      </c>
      <c r="D16" s="96">
        <v>2</v>
      </c>
      <c r="E16" s="97">
        <v>16</v>
      </c>
      <c r="F16" s="96">
        <f t="shared" si="3"/>
        <v>32</v>
      </c>
      <c r="G16" s="99" t="s">
        <v>590</v>
      </c>
      <c r="I16" s="56" t="s">
        <v>616</v>
      </c>
      <c r="J16" s="110" t="s">
        <v>613</v>
      </c>
      <c r="K16" s="111"/>
      <c r="L16" s="111"/>
      <c r="M16" s="111"/>
      <c r="N16" s="111"/>
      <c r="O16" s="111"/>
      <c r="P16" s="111"/>
      <c r="Q16" s="112"/>
    </row>
    <row r="17" spans="2:17">
      <c r="B17" s="35">
        <f t="shared" si="2"/>
        <v>15</v>
      </c>
      <c r="C17" s="95" t="s">
        <v>576</v>
      </c>
      <c r="D17" s="96">
        <v>2</v>
      </c>
      <c r="E17" s="96">
        <v>20</v>
      </c>
      <c r="F17" s="96">
        <f t="shared" ref="F17:F18" si="4">D17*E17</f>
        <v>40</v>
      </c>
      <c r="G17" s="114" t="s">
        <v>619</v>
      </c>
      <c r="I17" s="56" t="s">
        <v>576</v>
      </c>
      <c r="J17" s="110" t="s">
        <v>617</v>
      </c>
      <c r="K17" s="111"/>
      <c r="L17" s="111"/>
      <c r="M17" s="111"/>
      <c r="N17" s="111"/>
      <c r="O17" s="111"/>
      <c r="P17" s="111"/>
      <c r="Q17" s="112"/>
    </row>
    <row r="18" spans="2:17">
      <c r="B18" s="35">
        <f t="shared" si="2"/>
        <v>16</v>
      </c>
      <c r="C18" s="95" t="s">
        <v>577</v>
      </c>
      <c r="D18" s="96">
        <v>2</v>
      </c>
      <c r="E18" s="96">
        <v>20</v>
      </c>
      <c r="F18" s="96">
        <f t="shared" si="4"/>
        <v>40</v>
      </c>
      <c r="G18" s="115"/>
      <c r="I18" s="56" t="s">
        <v>577</v>
      </c>
      <c r="J18" s="110" t="s">
        <v>618</v>
      </c>
      <c r="K18" s="111"/>
      <c r="L18" s="111"/>
      <c r="M18" s="111"/>
      <c r="N18" s="111"/>
      <c r="O18" s="111"/>
      <c r="P18" s="111"/>
      <c r="Q18" s="112"/>
    </row>
    <row r="19" spans="2:17">
      <c r="B19" s="35"/>
      <c r="C19" s="95"/>
      <c r="D19" s="96"/>
      <c r="E19" s="96"/>
      <c r="F19" s="96"/>
      <c r="G19" s="99"/>
      <c r="I19" s="56"/>
      <c r="J19" s="110"/>
      <c r="K19" s="111"/>
      <c r="L19" s="111"/>
      <c r="M19" s="111"/>
      <c r="N19" s="111"/>
      <c r="O19" s="111"/>
      <c r="P19" s="111"/>
      <c r="Q19" s="112"/>
    </row>
    <row r="20" spans="2:17">
      <c r="B20" s="35"/>
      <c r="C20" s="95"/>
      <c r="D20" s="96"/>
      <c r="E20" s="96"/>
      <c r="F20" s="96"/>
      <c r="G20" s="99"/>
      <c r="I20" s="56"/>
      <c r="J20" s="110"/>
      <c r="K20" s="111"/>
      <c r="L20" s="111"/>
      <c r="M20" s="111"/>
      <c r="N20" s="111"/>
      <c r="O20" s="111"/>
      <c r="P20" s="111"/>
      <c r="Q20" s="112"/>
    </row>
    <row r="21" spans="2:17">
      <c r="B21" s="35"/>
      <c r="C21" s="95"/>
      <c r="D21" s="96"/>
      <c r="E21" s="96"/>
      <c r="F21" s="96"/>
      <c r="G21" s="99"/>
      <c r="I21" s="56"/>
      <c r="J21" s="110"/>
      <c r="K21" s="111"/>
      <c r="L21" s="111"/>
      <c r="M21" s="111"/>
      <c r="N21" s="111"/>
      <c r="O21" s="111"/>
      <c r="P21" s="111"/>
      <c r="Q21" s="112"/>
    </row>
    <row r="22" spans="2:17">
      <c r="B22"/>
      <c r="E22" s="93"/>
    </row>
    <row r="23" spans="2:17" ht="20.25">
      <c r="B23"/>
      <c r="C23" s="98" t="s">
        <v>565</v>
      </c>
      <c r="D23" s="78"/>
      <c r="E23" s="79"/>
      <c r="F23" s="98">
        <f>SUM(F3:F21)</f>
        <v>477</v>
      </c>
    </row>
    <row r="24" spans="2:17">
      <c r="B24"/>
      <c r="C24"/>
      <c r="D24"/>
      <c r="E24"/>
      <c r="F24"/>
    </row>
    <row r="25" spans="2:17">
      <c r="B25"/>
      <c r="C25"/>
      <c r="D25"/>
      <c r="E25"/>
      <c r="F25"/>
    </row>
    <row r="26" spans="2:17">
      <c r="B26"/>
      <c r="C26"/>
      <c r="D26"/>
      <c r="E26" s="75"/>
      <c r="F26"/>
    </row>
    <row r="27" spans="2:17">
      <c r="B27"/>
      <c r="C27"/>
      <c r="D27"/>
      <c r="E27" s="75"/>
      <c r="F27"/>
    </row>
    <row r="28" spans="2:17">
      <c r="B28"/>
      <c r="C28"/>
      <c r="D28"/>
      <c r="E28"/>
      <c r="F28"/>
    </row>
    <row r="29" spans="2:17">
      <c r="B29"/>
      <c r="C29"/>
      <c r="D29"/>
      <c r="E29"/>
      <c r="F29"/>
    </row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</sheetData>
  <mergeCells count="22">
    <mergeCell ref="J20:Q20"/>
    <mergeCell ref="J21:Q21"/>
    <mergeCell ref="G17:G18"/>
    <mergeCell ref="J9:Q9"/>
    <mergeCell ref="J10:M10"/>
    <mergeCell ref="N10:Q10"/>
    <mergeCell ref="N11:Q11"/>
    <mergeCell ref="J11:M11"/>
    <mergeCell ref="J14:Q14"/>
    <mergeCell ref="J15:Q15"/>
    <mergeCell ref="J16:Q16"/>
    <mergeCell ref="J17:Q17"/>
    <mergeCell ref="J18:Q18"/>
    <mergeCell ref="J3:Q3"/>
    <mergeCell ref="J5:Q5"/>
    <mergeCell ref="J7:Q7"/>
    <mergeCell ref="J8:Q8"/>
    <mergeCell ref="J19:Q19"/>
    <mergeCell ref="J4:M4"/>
    <mergeCell ref="N4:Q4"/>
    <mergeCell ref="J6:M6"/>
    <mergeCell ref="N6:Q6"/>
  </mergeCells>
  <phoneticPr fontId="1" type="noConversion"/>
  <conditionalFormatting sqref="A1:XFD1048576">
    <cfRule type="cellIs" dxfId="10" priority="1" stopIfTrue="1" operator="notEqual">
      <formula>INDIRECT("Dummy_for_Comparison3!"&amp;ADDRESS(ROW(),COLUMN()))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37"/>
  <sheetViews>
    <sheetView zoomScaleNormal="100" workbookViewId="0">
      <pane xSplit="39" ySplit="18" topLeftCell="AN19" activePane="bottomRight" state="frozen"/>
      <selection activeCell="Q54" sqref="Q54"/>
      <selection pane="topRight" activeCell="Q54" sqref="Q54"/>
      <selection pane="bottomLeft" activeCell="Q54" sqref="Q54"/>
      <selection pane="bottomRight" activeCell="F41" sqref="F41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0" max="40" width="14" customWidth="1"/>
  </cols>
  <sheetData>
    <row r="1" spans="1:40" ht="17.25" thickBot="1"/>
    <row r="2" spans="1:40" ht="17.25" thickBot="1">
      <c r="B2" s="8" t="s">
        <v>65</v>
      </c>
      <c r="C2" s="8" t="s">
        <v>66</v>
      </c>
      <c r="D2" s="9" t="s">
        <v>67</v>
      </c>
      <c r="E2" s="9" t="s">
        <v>68</v>
      </c>
      <c r="F2" s="7" t="s">
        <v>69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40" ht="16.5" customHeight="1">
      <c r="A3" s="12">
        <v>0</v>
      </c>
      <c r="B3" s="153" t="s">
        <v>87</v>
      </c>
      <c r="C3" s="156" t="s">
        <v>88</v>
      </c>
      <c r="D3" s="27" t="str">
        <f>DEC2HEX(A3*4, 3)</f>
        <v>000</v>
      </c>
      <c r="E3" s="145" t="s">
        <v>0</v>
      </c>
      <c r="F3" s="28" t="s">
        <v>6</v>
      </c>
      <c r="G3" s="23"/>
      <c r="H3" s="147" t="s">
        <v>311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40">
      <c r="A4" s="12">
        <v>1</v>
      </c>
      <c r="B4" s="154"/>
      <c r="C4" s="157"/>
      <c r="D4" s="12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40">
      <c r="A5" s="12">
        <v>2</v>
      </c>
      <c r="B5" s="154"/>
      <c r="C5" s="157"/>
      <c r="D5" s="12" t="str">
        <f t="shared" ref="D5:D18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40">
      <c r="A6" s="12">
        <v>3</v>
      </c>
      <c r="B6" s="154"/>
      <c r="C6" s="157"/>
      <c r="D6" s="12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40">
      <c r="A7" s="12">
        <v>4</v>
      </c>
      <c r="B7" s="154"/>
      <c r="C7" s="157"/>
      <c r="D7" s="1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40">
      <c r="A8" s="12">
        <v>5</v>
      </c>
      <c r="B8" s="154"/>
      <c r="C8" s="157"/>
      <c r="D8" s="12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40">
      <c r="A9" s="12">
        <v>6</v>
      </c>
      <c r="B9" s="154"/>
      <c r="C9" s="157"/>
      <c r="D9" s="12" t="str">
        <f t="shared" si="1"/>
        <v>018</v>
      </c>
      <c r="E9" s="31"/>
      <c r="F9" s="2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40">
      <c r="A10" s="12">
        <v>7</v>
      </c>
      <c r="B10" s="154"/>
      <c r="C10" s="157"/>
      <c r="D10" s="12" t="str">
        <f t="shared" si="1"/>
        <v>01C</v>
      </c>
      <c r="E10" s="31"/>
      <c r="F10" s="33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40">
      <c r="A11" s="12">
        <v>8</v>
      </c>
      <c r="B11" s="154"/>
      <c r="C11" s="157"/>
      <c r="D11" s="12" t="str">
        <f t="shared" si="1"/>
        <v>020</v>
      </c>
      <c r="E11" s="65" t="s">
        <v>255</v>
      </c>
      <c r="F11" s="33" t="s">
        <v>6</v>
      </c>
      <c r="H11" s="138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42" t="s">
        <v>310</v>
      </c>
      <c r="AK11" s="141"/>
      <c r="AL11" s="141"/>
      <c r="AM11" s="143"/>
    </row>
    <row r="12" spans="1:40">
      <c r="A12" s="12">
        <v>9</v>
      </c>
      <c r="B12" s="154"/>
      <c r="C12" s="157"/>
      <c r="D12" s="12" t="str">
        <f t="shared" si="1"/>
        <v>024</v>
      </c>
      <c r="E12" s="14" t="s">
        <v>489</v>
      </c>
      <c r="F12" s="2" t="s">
        <v>6</v>
      </c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06" t="s">
        <v>490</v>
      </c>
      <c r="AG12" s="106"/>
      <c r="AH12" s="106"/>
      <c r="AI12" s="106"/>
      <c r="AJ12" s="106"/>
      <c r="AK12" s="106"/>
      <c r="AL12" s="106"/>
      <c r="AM12" s="133"/>
      <c r="AN12" s="12"/>
    </row>
    <row r="13" spans="1:40">
      <c r="A13" s="12">
        <v>10</v>
      </c>
      <c r="B13" s="154"/>
      <c r="C13" s="157"/>
      <c r="D13" s="12" t="str">
        <f t="shared" si="1"/>
        <v>028</v>
      </c>
      <c r="E13" s="14"/>
      <c r="F13" s="2"/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37"/>
      <c r="AN13" s="12"/>
    </row>
    <row r="14" spans="1:40">
      <c r="A14" s="12">
        <v>11</v>
      </c>
      <c r="B14" s="154"/>
      <c r="C14" s="157"/>
      <c r="D14" s="12" t="str">
        <f t="shared" si="1"/>
        <v>02C</v>
      </c>
      <c r="E14" s="14" t="s">
        <v>491</v>
      </c>
      <c r="F14" s="2" t="s">
        <v>4</v>
      </c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3"/>
      <c r="W14" s="69" t="s">
        <v>64</v>
      </c>
      <c r="X14" s="124"/>
      <c r="Y14" s="122"/>
      <c r="Z14" s="122"/>
      <c r="AA14" s="122"/>
      <c r="AB14" s="122"/>
      <c r="AC14" s="122"/>
      <c r="AD14" s="123"/>
      <c r="AE14" s="69" t="s">
        <v>493</v>
      </c>
      <c r="AF14" s="124"/>
      <c r="AG14" s="122"/>
      <c r="AH14" s="122"/>
      <c r="AI14" s="122"/>
      <c r="AJ14" s="122"/>
      <c r="AK14" s="122"/>
      <c r="AL14" s="123"/>
      <c r="AM14" s="68" t="s">
        <v>492</v>
      </c>
      <c r="AN14" s="12"/>
    </row>
    <row r="15" spans="1:40">
      <c r="A15" s="12">
        <v>12</v>
      </c>
      <c r="B15" s="154"/>
      <c r="C15" s="157"/>
      <c r="D15" s="12" t="str">
        <f t="shared" si="1"/>
        <v>030</v>
      </c>
      <c r="E15" s="14" t="s">
        <v>313</v>
      </c>
      <c r="F15" s="2" t="s">
        <v>6</v>
      </c>
      <c r="H15" s="138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42" t="s">
        <v>308</v>
      </c>
      <c r="U15" s="142"/>
      <c r="V15" s="142"/>
      <c r="W15" s="142"/>
      <c r="X15" s="144"/>
      <c r="Y15" s="144"/>
      <c r="Z15" s="144"/>
      <c r="AA15" s="144"/>
      <c r="AB15" s="142" t="s">
        <v>309</v>
      </c>
      <c r="AC15" s="142"/>
      <c r="AD15" s="142"/>
      <c r="AE15" s="142"/>
      <c r="AF15" s="144"/>
      <c r="AG15" s="144"/>
      <c r="AH15" s="144"/>
      <c r="AI15" s="144"/>
      <c r="AJ15" s="141" t="s">
        <v>314</v>
      </c>
      <c r="AK15" s="142"/>
      <c r="AL15" s="142"/>
      <c r="AM15" s="143"/>
      <c r="AN15" s="12"/>
    </row>
    <row r="16" spans="1:40">
      <c r="A16" s="12">
        <v>13</v>
      </c>
      <c r="B16" s="154"/>
      <c r="C16" s="157"/>
      <c r="D16" s="12" t="str">
        <f t="shared" si="1"/>
        <v>034</v>
      </c>
      <c r="E16" s="14" t="s">
        <v>305</v>
      </c>
      <c r="F16" s="51" t="s">
        <v>4</v>
      </c>
      <c r="H16" s="132" t="s">
        <v>306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33"/>
      <c r="AN16" s="12"/>
    </row>
    <row r="17" spans="1:39">
      <c r="A17" s="12">
        <v>14</v>
      </c>
      <c r="B17" s="154"/>
      <c r="C17" s="157"/>
      <c r="D17" s="12" t="str">
        <f t="shared" si="1"/>
        <v>038</v>
      </c>
      <c r="E17" s="14" t="s">
        <v>320</v>
      </c>
      <c r="F17" s="51" t="s">
        <v>4</v>
      </c>
      <c r="H17" s="132" t="s">
        <v>322</v>
      </c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33"/>
    </row>
    <row r="18" spans="1:39" ht="17.25" thickBot="1">
      <c r="A18" s="12">
        <v>15</v>
      </c>
      <c r="B18" s="155"/>
      <c r="C18" s="158"/>
      <c r="D18" s="26" t="str">
        <f t="shared" si="1"/>
        <v>03C</v>
      </c>
      <c r="E18" s="25" t="s">
        <v>321</v>
      </c>
      <c r="F18" s="66" t="s">
        <v>6</v>
      </c>
      <c r="G18" s="29"/>
      <c r="H18" s="134" t="s">
        <v>307</v>
      </c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6"/>
    </row>
    <row r="19" spans="1:39" ht="17.25" thickBot="1"/>
    <row r="20" spans="1:39" ht="17.25" thickBot="1">
      <c r="I20" s="125" t="s">
        <v>312</v>
      </c>
      <c r="J20" s="126"/>
      <c r="K20" s="126"/>
      <c r="L20" s="126"/>
      <c r="M20" s="126"/>
      <c r="N20" s="126"/>
      <c r="O20" s="126"/>
      <c r="P20" s="126"/>
      <c r="Q20" s="127"/>
    </row>
    <row r="21" spans="1:39" ht="17.25" thickBot="1">
      <c r="I21" s="169" t="s">
        <v>255</v>
      </c>
      <c r="J21" s="129"/>
      <c r="K21" s="118" t="s">
        <v>256</v>
      </c>
      <c r="L21" s="118"/>
      <c r="M21" s="118"/>
      <c r="N21" s="118"/>
      <c r="O21" s="118"/>
      <c r="P21" s="118"/>
      <c r="Q21" s="159"/>
    </row>
    <row r="22" spans="1:39" ht="17.25" thickBot="1"/>
    <row r="23" spans="1:39" ht="17.25" thickBot="1">
      <c r="I23" s="125" t="s">
        <v>512</v>
      </c>
      <c r="J23" s="126"/>
      <c r="K23" s="126"/>
      <c r="L23" s="126"/>
      <c r="M23" s="126"/>
      <c r="N23" s="126"/>
      <c r="O23" s="126"/>
      <c r="P23" s="126"/>
      <c r="Q23" s="127"/>
    </row>
    <row r="24" spans="1:39" ht="17.25" customHeight="1" thickBot="1">
      <c r="I24" s="128" t="s">
        <v>489</v>
      </c>
      <c r="J24" s="129"/>
      <c r="K24" s="130" t="s">
        <v>494</v>
      </c>
      <c r="L24" s="130"/>
      <c r="M24" s="130"/>
      <c r="N24" s="130"/>
      <c r="O24" s="130"/>
      <c r="P24" s="130"/>
      <c r="Q24" s="131"/>
    </row>
    <row r="25" spans="1:39" ht="16.5" customHeight="1" thickBot="1"/>
    <row r="26" spans="1:39" ht="17.25" thickBot="1">
      <c r="I26" s="160" t="s">
        <v>315</v>
      </c>
      <c r="J26" s="161"/>
      <c r="K26" s="161"/>
      <c r="L26" s="161"/>
      <c r="M26" s="161"/>
      <c r="N26" s="161"/>
      <c r="O26" s="161"/>
      <c r="P26" s="161"/>
      <c r="Q26" s="162"/>
    </row>
    <row r="27" spans="1:39">
      <c r="I27" s="163" t="s">
        <v>316</v>
      </c>
      <c r="J27" s="164"/>
      <c r="K27" s="166" t="s">
        <v>317</v>
      </c>
      <c r="L27" s="167"/>
      <c r="M27" s="167"/>
      <c r="N27" s="167"/>
      <c r="O27" s="167"/>
      <c r="P27" s="167"/>
      <c r="Q27" s="168"/>
    </row>
    <row r="28" spans="1:39" ht="17.25" thickBot="1">
      <c r="I28" s="128"/>
      <c r="J28" s="165"/>
      <c r="K28" s="130"/>
      <c r="L28" s="130"/>
      <c r="M28" s="130"/>
      <c r="N28" s="130"/>
      <c r="O28" s="130"/>
      <c r="P28" s="130"/>
      <c r="Q28" s="131"/>
    </row>
    <row r="29" spans="1:39" ht="17.25" thickBot="1"/>
    <row r="30" spans="1:39" ht="17.25" thickBot="1">
      <c r="I30" s="125" t="s">
        <v>323</v>
      </c>
      <c r="J30" s="126"/>
      <c r="K30" s="126"/>
      <c r="L30" s="126"/>
      <c r="M30" s="126"/>
      <c r="N30" s="126"/>
      <c r="O30" s="126"/>
      <c r="P30" s="126"/>
      <c r="Q30" s="127"/>
    </row>
    <row r="31" spans="1:39" ht="17.25" thickBot="1">
      <c r="I31" s="116" t="s">
        <v>319</v>
      </c>
      <c r="J31" s="117"/>
      <c r="K31" s="118" t="s">
        <v>497</v>
      </c>
      <c r="L31" s="118"/>
      <c r="M31" s="118"/>
      <c r="N31" s="118"/>
      <c r="O31" s="118"/>
      <c r="P31" s="118"/>
      <c r="Q31" s="159"/>
    </row>
    <row r="32" spans="1:39" ht="17.25" thickBot="1"/>
    <row r="33" spans="9:17" ht="17.25" thickBot="1">
      <c r="I33" s="125" t="s">
        <v>324</v>
      </c>
      <c r="J33" s="126"/>
      <c r="K33" s="126"/>
      <c r="L33" s="126"/>
      <c r="M33" s="126"/>
      <c r="N33" s="126"/>
      <c r="O33" s="126"/>
      <c r="P33" s="126"/>
      <c r="Q33" s="127"/>
    </row>
    <row r="34" spans="9:17" ht="17.25" thickBot="1">
      <c r="I34" s="116" t="s">
        <v>325</v>
      </c>
      <c r="J34" s="117"/>
      <c r="K34" s="119" t="s">
        <v>495</v>
      </c>
      <c r="L34" s="119"/>
      <c r="M34" s="119"/>
      <c r="N34" s="119"/>
      <c r="O34" s="119"/>
      <c r="P34" s="119"/>
      <c r="Q34" s="120"/>
    </row>
    <row r="35" spans="9:17" ht="17.25" thickBot="1"/>
    <row r="36" spans="9:17" ht="17.25" thickBot="1">
      <c r="I36" s="125" t="s">
        <v>318</v>
      </c>
      <c r="J36" s="126"/>
      <c r="K36" s="126"/>
      <c r="L36" s="126"/>
      <c r="M36" s="126"/>
      <c r="N36" s="126"/>
      <c r="O36" s="126"/>
      <c r="P36" s="126"/>
      <c r="Q36" s="127"/>
    </row>
    <row r="37" spans="9:17" ht="17.25" thickBot="1">
      <c r="I37" s="116" t="s">
        <v>326</v>
      </c>
      <c r="J37" s="117"/>
      <c r="K37" s="118" t="s">
        <v>496</v>
      </c>
      <c r="L37" s="119"/>
      <c r="M37" s="119"/>
      <c r="N37" s="119"/>
      <c r="O37" s="119"/>
      <c r="P37" s="119"/>
      <c r="Q37" s="120"/>
    </row>
  </sheetData>
  <mergeCells count="48">
    <mergeCell ref="B3:B18"/>
    <mergeCell ref="C3:C18"/>
    <mergeCell ref="H8:O8"/>
    <mergeCell ref="P8:W8"/>
    <mergeCell ref="K34:Q34"/>
    <mergeCell ref="I30:Q30"/>
    <mergeCell ref="I31:J31"/>
    <mergeCell ref="K31:Q31"/>
    <mergeCell ref="I26:Q26"/>
    <mergeCell ref="I27:J28"/>
    <mergeCell ref="I34:J34"/>
    <mergeCell ref="I33:Q33"/>
    <mergeCell ref="K27:Q28"/>
    <mergeCell ref="I20:Q20"/>
    <mergeCell ref="I21:J21"/>
    <mergeCell ref="K21:Q21"/>
    <mergeCell ref="AF12:AM12"/>
    <mergeCell ref="H12:AE12"/>
    <mergeCell ref="AF7:AM7"/>
    <mergeCell ref="E3:E6"/>
    <mergeCell ref="H3:AM6"/>
    <mergeCell ref="H7:W7"/>
    <mergeCell ref="X7:AE7"/>
    <mergeCell ref="H13:AM13"/>
    <mergeCell ref="H16:AM16"/>
    <mergeCell ref="I36:Q36"/>
    <mergeCell ref="X8:AE8"/>
    <mergeCell ref="AF8:AM8"/>
    <mergeCell ref="H9:AM9"/>
    <mergeCell ref="AJ15:AM15"/>
    <mergeCell ref="H11:AI11"/>
    <mergeCell ref="AB15:AE15"/>
    <mergeCell ref="T15:W15"/>
    <mergeCell ref="H15:S15"/>
    <mergeCell ref="X15:AA15"/>
    <mergeCell ref="AF15:AI15"/>
    <mergeCell ref="AJ11:AM11"/>
    <mergeCell ref="H10:AM10"/>
    <mergeCell ref="AF14:AL14"/>
    <mergeCell ref="I37:J37"/>
    <mergeCell ref="K37:Q37"/>
    <mergeCell ref="H14:V14"/>
    <mergeCell ref="X14:AD14"/>
    <mergeCell ref="I23:Q23"/>
    <mergeCell ref="I24:J24"/>
    <mergeCell ref="K24:Q24"/>
    <mergeCell ref="H17:AM17"/>
    <mergeCell ref="H18:AM18"/>
  </mergeCells>
  <phoneticPr fontId="1" type="noConversion"/>
  <conditionalFormatting sqref="A1:XFD1048576">
    <cfRule type="cellIs" dxfId="9" priority="1" stopIfTrue="1" operator="notEqual">
      <formula>INDIRECT("Dummy_for_Comparison4!"&amp;ADDRESS(ROW(),COLUMN()))</formula>
    </cfRule>
  </conditionalFormatting>
  <pageMargins left="0.7" right="0.7" top="0.75" bottom="0.75" header="0.3" footer="0.3"/>
  <pageSetup paperSize="9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A592-9BCE-4056-9955-5A35900FF0AD}">
  <dimension ref="A1:AM27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M37" sqref="M37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71" t="s">
        <v>75</v>
      </c>
      <c r="C3" s="174" t="s">
        <v>89</v>
      </c>
      <c r="D3" s="27" t="str">
        <f>DEC2HEX(A3*4, 3)</f>
        <v>000</v>
      </c>
      <c r="E3" s="145" t="s">
        <v>0</v>
      </c>
      <c r="F3" s="28" t="s">
        <v>6</v>
      </c>
      <c r="G3" s="23"/>
      <c r="H3" s="147" t="s">
        <v>74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72"/>
      <c r="C4" s="175"/>
      <c r="D4" s="12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72"/>
      <c r="C5" s="175"/>
      <c r="D5" s="12" t="str">
        <f t="shared" ref="D5:D14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72"/>
      <c r="C6" s="175"/>
      <c r="D6" s="12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72"/>
      <c r="C7" s="175"/>
      <c r="D7" s="1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72"/>
      <c r="C8" s="175"/>
      <c r="D8" s="12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72"/>
      <c r="C9" s="175"/>
      <c r="D9" s="12" t="str">
        <f t="shared" si="1"/>
        <v>018</v>
      </c>
      <c r="E9" s="31" t="s">
        <v>84</v>
      </c>
      <c r="F9" s="2" t="s">
        <v>4</v>
      </c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72"/>
      <c r="C10" s="175"/>
      <c r="D10" s="12" t="str">
        <f t="shared" si="1"/>
        <v>01C</v>
      </c>
      <c r="E10" s="31" t="s">
        <v>84</v>
      </c>
      <c r="F10" s="2" t="s">
        <v>4</v>
      </c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72"/>
      <c r="C11" s="175"/>
      <c r="D11" s="12" t="str">
        <f t="shared" si="1"/>
        <v>020</v>
      </c>
      <c r="E11" s="14" t="s">
        <v>70</v>
      </c>
      <c r="F11" s="2" t="s">
        <v>4</v>
      </c>
      <c r="H11" s="37" t="s">
        <v>58</v>
      </c>
      <c r="I11" s="139"/>
      <c r="J11" s="139"/>
      <c r="K11" s="139"/>
      <c r="L11" s="139"/>
      <c r="M11" s="139"/>
      <c r="N11" s="35" t="s">
        <v>16</v>
      </c>
      <c r="O11" s="35" t="s">
        <v>17</v>
      </c>
      <c r="P11" s="35" t="s">
        <v>18</v>
      </c>
      <c r="Q11" s="35" t="s">
        <v>19</v>
      </c>
      <c r="R11" s="35" t="s">
        <v>20</v>
      </c>
      <c r="S11" s="35" t="s">
        <v>21</v>
      </c>
      <c r="T11" s="139"/>
      <c r="U11" s="139"/>
      <c r="V11" s="35" t="s">
        <v>22</v>
      </c>
      <c r="W11" s="35" t="s">
        <v>23</v>
      </c>
      <c r="X11" s="106" t="s">
        <v>144</v>
      </c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33"/>
    </row>
    <row r="12" spans="1:39">
      <c r="A12" s="12">
        <v>9</v>
      </c>
      <c r="B12" s="172"/>
      <c r="C12" s="175"/>
      <c r="D12" s="12" t="str">
        <f t="shared" si="1"/>
        <v>024</v>
      </c>
      <c r="E12" s="14"/>
      <c r="F12" s="2"/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40"/>
    </row>
    <row r="13" spans="1:39" ht="16.5" customHeight="1">
      <c r="A13" s="12">
        <v>10</v>
      </c>
      <c r="B13" s="172"/>
      <c r="C13" s="175"/>
      <c r="D13" s="12" t="str">
        <f t="shared" si="1"/>
        <v>028</v>
      </c>
      <c r="E13" s="14"/>
      <c r="F13" s="2"/>
      <c r="H13" s="138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40"/>
    </row>
    <row r="14" spans="1:39">
      <c r="A14" s="12">
        <v>11</v>
      </c>
      <c r="B14" s="172"/>
      <c r="C14" s="175"/>
      <c r="D14" s="12" t="str">
        <f t="shared" si="1"/>
        <v>02C</v>
      </c>
      <c r="E14" s="13"/>
      <c r="F14" s="2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40"/>
    </row>
    <row r="15" spans="1:39" ht="17.25" thickBot="1">
      <c r="A15" s="12">
        <v>12</v>
      </c>
      <c r="B15" s="173"/>
      <c r="C15" s="176"/>
      <c r="D15" s="26" t="str">
        <f>DEC2HEX(A15*4, 3)</f>
        <v>030</v>
      </c>
      <c r="E15" s="25" t="s">
        <v>15</v>
      </c>
      <c r="F15" s="34" t="s">
        <v>6</v>
      </c>
      <c r="G15" s="29"/>
      <c r="H15" s="177"/>
      <c r="I15" s="178"/>
      <c r="J15" s="178"/>
      <c r="K15" s="178"/>
      <c r="L15" s="178"/>
      <c r="M15" s="178"/>
      <c r="N15" s="178"/>
      <c r="O15" s="30" t="s">
        <v>77</v>
      </c>
      <c r="P15" s="30" t="s">
        <v>78</v>
      </c>
      <c r="Q15" s="30" t="s">
        <v>79</v>
      </c>
      <c r="R15" s="30" t="s">
        <v>80</v>
      </c>
      <c r="S15" s="30" t="s">
        <v>81</v>
      </c>
      <c r="T15" s="178"/>
      <c r="U15" s="178"/>
      <c r="V15" s="30" t="s">
        <v>82</v>
      </c>
      <c r="W15" s="30" t="s">
        <v>83</v>
      </c>
      <c r="X15" s="178"/>
      <c r="Y15" s="178"/>
      <c r="Z15" s="178"/>
      <c r="AA15" s="178"/>
      <c r="AB15" s="178"/>
      <c r="AC15" s="178"/>
      <c r="AD15" s="178"/>
      <c r="AE15" s="178"/>
      <c r="AF15" s="38" t="s">
        <v>72</v>
      </c>
      <c r="AG15" s="38" t="s">
        <v>24</v>
      </c>
      <c r="AH15" s="38" t="s">
        <v>39</v>
      </c>
      <c r="AI15" s="38" t="s">
        <v>40</v>
      </c>
      <c r="AJ15" s="38" t="s">
        <v>25</v>
      </c>
      <c r="AK15" s="38"/>
      <c r="AL15" s="38"/>
      <c r="AM15" s="39" t="s">
        <v>41</v>
      </c>
    </row>
    <row r="16" spans="1:39" ht="17.25" thickBot="1">
      <c r="A16" s="12"/>
      <c r="B16"/>
    </row>
    <row r="17" spans="9:36" ht="17.25" thickBot="1">
      <c r="I17" s="125" t="s">
        <v>161</v>
      </c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7"/>
    </row>
    <row r="18" spans="9:36" ht="16.5" customHeight="1">
      <c r="I18" s="183" t="s">
        <v>145</v>
      </c>
      <c r="J18" s="184"/>
      <c r="K18" s="185" t="s">
        <v>199</v>
      </c>
      <c r="L18" s="185"/>
      <c r="M18" s="185"/>
      <c r="N18" s="185"/>
      <c r="O18" s="185"/>
      <c r="P18" s="185"/>
      <c r="Q18" s="185"/>
      <c r="R18" s="186"/>
      <c r="T18" s="163" t="s">
        <v>149</v>
      </c>
      <c r="U18" s="164"/>
      <c r="V18" s="164"/>
      <c r="W18" s="166" t="s">
        <v>154</v>
      </c>
      <c r="X18" s="166"/>
      <c r="Y18" s="166"/>
      <c r="Z18" s="166"/>
      <c r="AA18" s="199"/>
      <c r="AC18" s="195" t="s">
        <v>150</v>
      </c>
      <c r="AD18" s="196"/>
      <c r="AE18" s="166" t="s">
        <v>175</v>
      </c>
      <c r="AF18" s="179"/>
      <c r="AG18" s="179"/>
      <c r="AH18" s="179"/>
      <c r="AI18" s="179"/>
      <c r="AJ18" s="180"/>
    </row>
    <row r="19" spans="9:36" ht="16.5" customHeight="1" thickBot="1">
      <c r="I19" s="187" t="s">
        <v>146</v>
      </c>
      <c r="J19" s="188"/>
      <c r="K19" s="190" t="s">
        <v>202</v>
      </c>
      <c r="L19" s="190"/>
      <c r="M19" s="190"/>
      <c r="N19" s="190"/>
      <c r="O19" s="190"/>
      <c r="P19" s="190"/>
      <c r="Q19" s="190"/>
      <c r="R19" s="191"/>
      <c r="T19" s="128" t="s">
        <v>148</v>
      </c>
      <c r="U19" s="165"/>
      <c r="V19" s="165"/>
      <c r="W19" s="200" t="s">
        <v>155</v>
      </c>
      <c r="X19" s="200"/>
      <c r="Y19" s="200"/>
      <c r="Z19" s="200"/>
      <c r="AA19" s="201"/>
      <c r="AC19" s="197"/>
      <c r="AD19" s="198"/>
      <c r="AE19" s="181"/>
      <c r="AF19" s="181"/>
      <c r="AG19" s="181"/>
      <c r="AH19" s="181"/>
      <c r="AI19" s="181"/>
      <c r="AJ19" s="182"/>
    </row>
    <row r="20" spans="9:36" ht="16.5" customHeight="1">
      <c r="I20" s="187" t="s">
        <v>147</v>
      </c>
      <c r="J20" s="188"/>
      <c r="K20" s="202" t="s">
        <v>203</v>
      </c>
      <c r="L20" s="202"/>
      <c r="M20" s="202"/>
      <c r="N20" s="202"/>
      <c r="O20" s="202"/>
      <c r="P20" s="202"/>
      <c r="Q20" s="202"/>
      <c r="R20" s="203"/>
    </row>
    <row r="21" spans="9:36" ht="17.25" thickBot="1">
      <c r="I21" s="169"/>
      <c r="J21" s="129"/>
      <c r="K21" s="181"/>
      <c r="L21" s="181"/>
      <c r="M21" s="181"/>
      <c r="N21" s="181"/>
      <c r="O21" s="181"/>
      <c r="P21" s="181"/>
      <c r="Q21" s="181"/>
      <c r="R21" s="182"/>
    </row>
    <row r="22" spans="9:36" ht="17.25" thickBot="1"/>
    <row r="23" spans="9:36" ht="17.25" thickBot="1">
      <c r="I23" s="192" t="s">
        <v>530</v>
      </c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4"/>
    </row>
    <row r="24" spans="9:36">
      <c r="I24" s="183" t="s">
        <v>151</v>
      </c>
      <c r="J24" s="184"/>
      <c r="K24" s="167" t="s">
        <v>158</v>
      </c>
      <c r="L24" s="185"/>
      <c r="M24" s="185"/>
      <c r="N24" s="185"/>
      <c r="O24" s="185"/>
      <c r="P24" s="186"/>
      <c r="R24" s="183" t="s">
        <v>73</v>
      </c>
      <c r="S24" s="184"/>
      <c r="T24" s="185" t="s">
        <v>204</v>
      </c>
      <c r="U24" s="185"/>
      <c r="V24" s="185"/>
      <c r="W24" s="185"/>
      <c r="X24" s="185"/>
      <c r="Y24" s="186"/>
      <c r="AA24" s="183" t="s">
        <v>45</v>
      </c>
      <c r="AB24" s="184"/>
      <c r="AC24" s="167" t="s">
        <v>196</v>
      </c>
      <c r="AD24" s="185"/>
      <c r="AE24" s="185"/>
      <c r="AF24" s="185"/>
      <c r="AG24" s="185"/>
      <c r="AH24" s="186"/>
    </row>
    <row r="25" spans="9:36" ht="17.25" thickBot="1">
      <c r="I25" s="187" t="s">
        <v>152</v>
      </c>
      <c r="J25" s="188"/>
      <c r="K25" s="189" t="s">
        <v>159</v>
      </c>
      <c r="L25" s="190"/>
      <c r="M25" s="190"/>
      <c r="N25" s="190"/>
      <c r="O25" s="190"/>
      <c r="P25" s="191"/>
      <c r="R25" s="187" t="s">
        <v>42</v>
      </c>
      <c r="S25" s="188"/>
      <c r="T25" s="190" t="s">
        <v>205</v>
      </c>
      <c r="U25" s="190"/>
      <c r="V25" s="190"/>
      <c r="W25" s="190"/>
      <c r="X25" s="190"/>
      <c r="Y25" s="191"/>
      <c r="AA25" s="169" t="s">
        <v>46</v>
      </c>
      <c r="AB25" s="129"/>
      <c r="AC25" s="206" t="s">
        <v>176</v>
      </c>
      <c r="AD25" s="206"/>
      <c r="AE25" s="206"/>
      <c r="AF25" s="206"/>
      <c r="AG25" s="206"/>
      <c r="AH25" s="207"/>
    </row>
    <row r="26" spans="9:36" ht="14.25" customHeight="1" thickBot="1">
      <c r="I26" s="204" t="s">
        <v>153</v>
      </c>
      <c r="J26" s="205"/>
      <c r="K26" s="200" t="s">
        <v>160</v>
      </c>
      <c r="L26" s="181"/>
      <c r="M26" s="181"/>
      <c r="N26" s="181"/>
      <c r="O26" s="181"/>
      <c r="P26" s="182"/>
      <c r="R26" s="187" t="s">
        <v>43</v>
      </c>
      <c r="S26" s="188"/>
      <c r="T26" s="190" t="s">
        <v>156</v>
      </c>
      <c r="U26" s="190"/>
      <c r="V26" s="190"/>
      <c r="W26" s="190"/>
      <c r="X26" s="190"/>
      <c r="Y26" s="191"/>
    </row>
    <row r="27" spans="9:36" ht="17.25" thickBot="1">
      <c r="R27" s="169" t="s">
        <v>44</v>
      </c>
      <c r="S27" s="129"/>
      <c r="T27" s="206" t="s">
        <v>157</v>
      </c>
      <c r="U27" s="206"/>
      <c r="V27" s="206"/>
      <c r="W27" s="206"/>
      <c r="X27" s="206"/>
      <c r="Y27" s="207"/>
    </row>
  </sheetData>
  <mergeCells count="58">
    <mergeCell ref="T27:Y27"/>
    <mergeCell ref="AA24:AB24"/>
    <mergeCell ref="AA25:AB25"/>
    <mergeCell ref="AC24:AH24"/>
    <mergeCell ref="AC25:AH25"/>
    <mergeCell ref="T15:U15"/>
    <mergeCell ref="R24:S24"/>
    <mergeCell ref="R25:S25"/>
    <mergeCell ref="R26:S26"/>
    <mergeCell ref="T26:Y26"/>
    <mergeCell ref="W19:AA19"/>
    <mergeCell ref="K19:R19"/>
    <mergeCell ref="K20:R21"/>
    <mergeCell ref="K18:R18"/>
    <mergeCell ref="I17:AJ17"/>
    <mergeCell ref="I18:J18"/>
    <mergeCell ref="I19:J19"/>
    <mergeCell ref="I20:J21"/>
    <mergeCell ref="K26:P26"/>
    <mergeCell ref="I26:J26"/>
    <mergeCell ref="H14:AM14"/>
    <mergeCell ref="H15:N15"/>
    <mergeCell ref="X15:AE15"/>
    <mergeCell ref="R27:S27"/>
    <mergeCell ref="AE18:AJ19"/>
    <mergeCell ref="I24:J24"/>
    <mergeCell ref="K24:P24"/>
    <mergeCell ref="I25:J25"/>
    <mergeCell ref="K25:P25"/>
    <mergeCell ref="T24:Y24"/>
    <mergeCell ref="T25:Y25"/>
    <mergeCell ref="I23:AH23"/>
    <mergeCell ref="T18:V18"/>
    <mergeCell ref="T19:V19"/>
    <mergeCell ref="AC18:AD19"/>
    <mergeCell ref="W18:AA18"/>
    <mergeCell ref="X8:AE8"/>
    <mergeCell ref="AF8:AM8"/>
    <mergeCell ref="H9:AM9"/>
    <mergeCell ref="H12:AM12"/>
    <mergeCell ref="I11:M11"/>
    <mergeCell ref="T11:U11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H10:AM10"/>
    <mergeCell ref="H13:AM13"/>
    <mergeCell ref="X11:AM11"/>
    <mergeCell ref="AF7:AM7"/>
    <mergeCell ref="H8:O8"/>
    <mergeCell ref="P8:W8"/>
  </mergeCells>
  <phoneticPr fontId="15" type="noConversion"/>
  <conditionalFormatting sqref="A1:XFD1048576">
    <cfRule type="cellIs" dxfId="8" priority="1" stopIfTrue="1" operator="notEqual">
      <formula>INDIRECT("Dummy_for_Comparison5!"&amp;ADDRESS(ROW(),COLUMN()))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515B-AFA7-4FBE-902F-C2C6FDDBD703}">
  <sheetPr>
    <pageSetUpPr fitToPage="1"/>
  </sheetPr>
  <dimension ref="A1:AM50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E46" sqref="E46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45" t="s">
        <v>8</v>
      </c>
      <c r="C3" s="225" t="s">
        <v>90</v>
      </c>
      <c r="D3" s="36" t="str">
        <f>DEC2HEX(A3*4, 3)</f>
        <v>000</v>
      </c>
      <c r="E3" s="145" t="s">
        <v>0</v>
      </c>
      <c r="F3" s="28" t="s">
        <v>6</v>
      </c>
      <c r="G3" s="23"/>
      <c r="H3" s="147" t="s">
        <v>76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46"/>
      <c r="C4" s="226"/>
      <c r="D4" s="14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46"/>
      <c r="C5" s="226"/>
      <c r="D5" s="14" t="str">
        <f t="shared" ref="D5:D14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46"/>
      <c r="C6" s="226"/>
      <c r="D6" s="14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46"/>
      <c r="C7" s="226"/>
      <c r="D7" s="14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46"/>
      <c r="C8" s="226"/>
      <c r="D8" s="14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46"/>
      <c r="C9" s="226"/>
      <c r="D9" s="14" t="str">
        <f t="shared" si="1"/>
        <v>018</v>
      </c>
      <c r="E9" s="31" t="s">
        <v>84</v>
      </c>
      <c r="F9" s="2" t="s">
        <v>4</v>
      </c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46"/>
      <c r="C10" s="226"/>
      <c r="D10" s="14" t="str">
        <f t="shared" si="1"/>
        <v>01C</v>
      </c>
      <c r="E10" s="31" t="s">
        <v>84</v>
      </c>
      <c r="F10" s="33" t="s">
        <v>4</v>
      </c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46"/>
      <c r="C11" s="226"/>
      <c r="D11" s="14" t="str">
        <f t="shared" si="1"/>
        <v>020</v>
      </c>
      <c r="E11" s="31" t="s">
        <v>91</v>
      </c>
      <c r="F11" s="33" t="s">
        <v>4</v>
      </c>
      <c r="H11" s="211" t="s">
        <v>5</v>
      </c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3"/>
    </row>
    <row r="12" spans="1:39">
      <c r="A12" s="12">
        <v>9</v>
      </c>
      <c r="B12" s="146"/>
      <c r="C12" s="226"/>
      <c r="D12" s="14" t="str">
        <f t="shared" si="1"/>
        <v>024</v>
      </c>
      <c r="E12" s="14" t="s">
        <v>70</v>
      </c>
      <c r="F12" s="2" t="s">
        <v>4</v>
      </c>
      <c r="H12" s="37" t="s">
        <v>58</v>
      </c>
      <c r="I12" s="124"/>
      <c r="J12" s="123"/>
      <c r="K12" s="47" t="s">
        <v>94</v>
      </c>
      <c r="L12" s="107" t="s">
        <v>210</v>
      </c>
      <c r="M12" s="109"/>
      <c r="N12" s="35" t="s">
        <v>47</v>
      </c>
      <c r="O12" s="40" t="s">
        <v>48</v>
      </c>
      <c r="P12" s="124"/>
      <c r="Q12" s="122"/>
      <c r="R12" s="122"/>
      <c r="S12" s="123"/>
      <c r="T12" s="90" t="s">
        <v>18</v>
      </c>
      <c r="U12" s="91" t="s">
        <v>19</v>
      </c>
      <c r="V12" s="35" t="s">
        <v>20</v>
      </c>
      <c r="W12" s="40" t="s">
        <v>21</v>
      </c>
      <c r="X12" s="132" t="s">
        <v>144</v>
      </c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33"/>
    </row>
    <row r="13" spans="1:39">
      <c r="A13" s="12">
        <v>10</v>
      </c>
      <c r="B13" s="146"/>
      <c r="C13" s="226"/>
      <c r="D13" s="14" t="str">
        <f t="shared" si="1"/>
        <v>028</v>
      </c>
      <c r="E13" s="14" t="s">
        <v>252</v>
      </c>
      <c r="F13" s="2" t="s">
        <v>253</v>
      </c>
      <c r="H13" s="211" t="s">
        <v>513</v>
      </c>
      <c r="I13" s="212"/>
      <c r="J13" s="212"/>
      <c r="K13" s="212"/>
      <c r="L13" s="212"/>
      <c r="M13" s="212"/>
      <c r="N13" s="212"/>
      <c r="O13" s="212"/>
      <c r="P13" s="212" t="s">
        <v>514</v>
      </c>
      <c r="Q13" s="212"/>
      <c r="R13" s="212"/>
      <c r="S13" s="212"/>
      <c r="T13" s="212"/>
      <c r="U13" s="212"/>
      <c r="V13" s="212"/>
      <c r="W13" s="212"/>
      <c r="X13" s="212" t="s">
        <v>515</v>
      </c>
      <c r="Y13" s="212"/>
      <c r="Z13" s="212"/>
      <c r="AA13" s="212"/>
      <c r="AB13" s="212"/>
      <c r="AC13" s="212"/>
      <c r="AD13" s="212"/>
      <c r="AE13" s="212"/>
      <c r="AF13" s="212" t="s">
        <v>516</v>
      </c>
      <c r="AG13" s="212"/>
      <c r="AH13" s="212"/>
      <c r="AI13" s="212"/>
      <c r="AJ13" s="212"/>
      <c r="AK13" s="212"/>
      <c r="AL13" s="212"/>
      <c r="AM13" s="213"/>
    </row>
    <row r="14" spans="1:39">
      <c r="A14" s="12">
        <v>11</v>
      </c>
      <c r="B14" s="146"/>
      <c r="C14" s="226"/>
      <c r="D14" s="14" t="str">
        <f t="shared" si="1"/>
        <v>02C</v>
      </c>
      <c r="E14" s="31" t="s">
        <v>92</v>
      </c>
      <c r="F14" s="33" t="s">
        <v>4</v>
      </c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06" t="s">
        <v>93</v>
      </c>
      <c r="AG14" s="106"/>
      <c r="AH14" s="106"/>
      <c r="AI14" s="106"/>
      <c r="AJ14" s="106"/>
      <c r="AK14" s="106"/>
      <c r="AL14" s="106"/>
      <c r="AM14" s="133"/>
    </row>
    <row r="15" spans="1:39" ht="17.25" thickBot="1">
      <c r="A15" s="12">
        <v>12</v>
      </c>
      <c r="B15" s="224"/>
      <c r="C15" s="227"/>
      <c r="D15" s="25" t="str">
        <f>DEC2HEX(A15*4, 3)</f>
        <v>030</v>
      </c>
      <c r="E15" s="25" t="s">
        <v>15</v>
      </c>
      <c r="F15" s="34" t="s">
        <v>6</v>
      </c>
      <c r="G15" s="29"/>
      <c r="H15" s="231" t="s">
        <v>215</v>
      </c>
      <c r="I15" s="230"/>
      <c r="J15" s="230"/>
      <c r="K15" s="230"/>
      <c r="L15" s="230"/>
      <c r="M15" s="230"/>
      <c r="N15" s="230"/>
      <c r="O15" s="230"/>
      <c r="P15" s="229" t="s">
        <v>216</v>
      </c>
      <c r="Q15" s="230"/>
      <c r="R15" s="230"/>
      <c r="S15" s="230"/>
      <c r="T15" s="230"/>
      <c r="U15" s="230"/>
      <c r="V15" s="230"/>
      <c r="W15" s="230"/>
      <c r="X15" s="228" t="s">
        <v>214</v>
      </c>
      <c r="Y15" s="135"/>
      <c r="Z15" s="135"/>
      <c r="AA15" s="135"/>
      <c r="AB15" s="135"/>
      <c r="AC15" s="135"/>
      <c r="AD15" s="135"/>
      <c r="AE15" s="135"/>
      <c r="AF15" s="38" t="s">
        <v>49</v>
      </c>
      <c r="AG15" s="38" t="s">
        <v>50</v>
      </c>
      <c r="AH15" s="38" t="s">
        <v>51</v>
      </c>
      <c r="AI15" s="38" t="s">
        <v>52</v>
      </c>
      <c r="AJ15" s="38" t="s">
        <v>25</v>
      </c>
      <c r="AK15" s="38"/>
      <c r="AL15" s="38"/>
      <c r="AM15" s="39" t="s">
        <v>41</v>
      </c>
    </row>
    <row r="16" spans="1:39" ht="17.25" thickBot="1"/>
    <row r="17" spans="1:34" ht="17.25" thickBot="1">
      <c r="I17" s="192" t="s">
        <v>174</v>
      </c>
      <c r="J17" s="193"/>
      <c r="K17" s="193"/>
      <c r="L17" s="193"/>
      <c r="M17" s="193"/>
      <c r="N17" s="193"/>
      <c r="O17" s="193"/>
      <c r="P17" s="194"/>
    </row>
    <row r="18" spans="1:34" ht="17.25" thickBot="1">
      <c r="I18" s="214" t="s">
        <v>172</v>
      </c>
      <c r="J18" s="235"/>
      <c r="K18" s="236" t="s">
        <v>173</v>
      </c>
      <c r="L18" s="236"/>
      <c r="M18" s="236"/>
      <c r="N18" s="236"/>
      <c r="O18" s="236"/>
      <c r="P18" s="237"/>
    </row>
    <row r="19" spans="1:34" ht="17.25" thickBot="1"/>
    <row r="20" spans="1:34" ht="17.25" thickBot="1">
      <c r="I20" s="125" t="s">
        <v>162</v>
      </c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7"/>
    </row>
    <row r="21" spans="1:34" ht="17.25" thickBot="1">
      <c r="I21" s="183" t="s">
        <v>145</v>
      </c>
      <c r="J21" s="184"/>
      <c r="K21" s="167" t="s">
        <v>200</v>
      </c>
      <c r="L21" s="185"/>
      <c r="M21" s="185"/>
      <c r="N21" s="185"/>
      <c r="O21" s="185"/>
      <c r="P21" s="186"/>
      <c r="R21" s="214" t="s">
        <v>165</v>
      </c>
      <c r="S21" s="215"/>
      <c r="T21" s="215"/>
      <c r="U21" s="216" t="s">
        <v>154</v>
      </c>
      <c r="V21" s="216"/>
      <c r="W21" s="216"/>
      <c r="X21" s="216"/>
      <c r="Y21" s="217"/>
      <c r="AA21" s="195" t="s">
        <v>150</v>
      </c>
      <c r="AB21" s="196"/>
      <c r="AC21" s="166" t="s">
        <v>213</v>
      </c>
      <c r="AD21" s="179"/>
      <c r="AE21" s="179"/>
      <c r="AF21" s="179"/>
      <c r="AG21" s="179"/>
      <c r="AH21" s="180"/>
    </row>
    <row r="22" spans="1:34" ht="17.25" thickBot="1">
      <c r="I22" s="218" t="s">
        <v>211</v>
      </c>
      <c r="J22" s="188"/>
      <c r="K22" s="189" t="s">
        <v>212</v>
      </c>
      <c r="L22" s="190"/>
      <c r="M22" s="190"/>
      <c r="N22" s="190"/>
      <c r="O22" s="190"/>
      <c r="P22" s="191"/>
      <c r="AA22" s="197"/>
      <c r="AB22" s="198"/>
      <c r="AC22" s="181"/>
      <c r="AD22" s="181"/>
      <c r="AE22" s="181"/>
      <c r="AF22" s="181"/>
      <c r="AG22" s="181"/>
      <c r="AH22" s="182"/>
    </row>
    <row r="23" spans="1:34">
      <c r="I23" s="187" t="s">
        <v>163</v>
      </c>
      <c r="J23" s="188"/>
      <c r="K23" s="189" t="s">
        <v>206</v>
      </c>
      <c r="L23" s="190"/>
      <c r="M23" s="190"/>
      <c r="N23" s="190"/>
      <c r="O23" s="190"/>
      <c r="P23" s="191"/>
      <c r="S23" s="238"/>
      <c r="T23" s="238"/>
    </row>
    <row r="24" spans="1:34" ht="17.25" thickBot="1">
      <c r="I24" s="169" t="s">
        <v>164</v>
      </c>
      <c r="J24" s="129"/>
      <c r="K24" s="130" t="s">
        <v>207</v>
      </c>
      <c r="L24" s="206"/>
      <c r="M24" s="206"/>
      <c r="N24" s="206"/>
      <c r="O24" s="206"/>
      <c r="P24" s="207"/>
    </row>
    <row r="25" spans="1:34" ht="17.25" thickBot="1">
      <c r="A25" s="41"/>
      <c r="K25" s="45"/>
      <c r="L25" s="46"/>
      <c r="M25" s="46"/>
      <c r="N25" s="46"/>
      <c r="O25" s="46"/>
      <c r="P25" s="46"/>
    </row>
    <row r="26" spans="1:34">
      <c r="I26" s="219" t="s">
        <v>254</v>
      </c>
      <c r="J26" s="220"/>
      <c r="K26" s="220"/>
      <c r="L26" s="220"/>
      <c r="M26" s="220"/>
      <c r="N26" s="220"/>
      <c r="O26" s="220"/>
      <c r="P26" s="221"/>
    </row>
    <row r="27" spans="1:34" ht="17.25" customHeight="1">
      <c r="I27" s="208">
        <v>0</v>
      </c>
      <c r="J27" s="208"/>
      <c r="K27" s="222" t="s">
        <v>517</v>
      </c>
      <c r="L27" s="223"/>
      <c r="M27" s="223"/>
      <c r="N27" s="223"/>
      <c r="O27" s="223"/>
      <c r="P27" s="223"/>
      <c r="R27" s="208">
        <v>4</v>
      </c>
      <c r="S27" s="208"/>
      <c r="T27" s="209" t="s">
        <v>518</v>
      </c>
      <c r="U27" s="210"/>
      <c r="V27" s="210"/>
      <c r="W27" s="210"/>
      <c r="X27" s="210"/>
      <c r="Y27" s="210"/>
    </row>
    <row r="28" spans="1:34" ht="16.5" customHeight="1">
      <c r="I28" s="208">
        <v>1</v>
      </c>
      <c r="J28" s="208"/>
      <c r="K28" s="209" t="s">
        <v>519</v>
      </c>
      <c r="L28" s="210"/>
      <c r="M28" s="210"/>
      <c r="N28" s="210"/>
      <c r="O28" s="210"/>
      <c r="P28" s="210"/>
      <c r="R28" s="208">
        <v>5</v>
      </c>
      <c r="S28" s="208"/>
      <c r="T28" s="209" t="s">
        <v>520</v>
      </c>
      <c r="U28" s="210"/>
      <c r="V28" s="210"/>
      <c r="W28" s="210"/>
      <c r="X28" s="210"/>
      <c r="Y28" s="210"/>
    </row>
    <row r="29" spans="1:34">
      <c r="I29" s="208">
        <v>2</v>
      </c>
      <c r="J29" s="208"/>
      <c r="K29" s="209" t="s">
        <v>521</v>
      </c>
      <c r="L29" s="210"/>
      <c r="M29" s="210"/>
      <c r="N29" s="210"/>
      <c r="O29" s="210"/>
      <c r="P29" s="210"/>
      <c r="R29" s="208">
        <v>6</v>
      </c>
      <c r="S29" s="208"/>
      <c r="T29" s="209" t="s">
        <v>522</v>
      </c>
      <c r="U29" s="210"/>
      <c r="V29" s="210"/>
      <c r="W29" s="210"/>
      <c r="X29" s="210"/>
      <c r="Y29" s="210"/>
    </row>
    <row r="30" spans="1:34">
      <c r="I30" s="208">
        <v>3</v>
      </c>
      <c r="J30" s="208"/>
      <c r="K30" s="209" t="s">
        <v>523</v>
      </c>
      <c r="L30" s="210"/>
      <c r="M30" s="210"/>
      <c r="N30" s="210"/>
      <c r="O30" s="210"/>
      <c r="P30" s="210"/>
      <c r="R30" s="208">
        <v>7</v>
      </c>
      <c r="S30" s="208"/>
      <c r="T30" s="209" t="s">
        <v>524</v>
      </c>
      <c r="U30" s="210"/>
      <c r="V30" s="210"/>
      <c r="W30" s="210"/>
      <c r="X30" s="210"/>
      <c r="Y30" s="210"/>
    </row>
    <row r="31" spans="1:34" ht="17.25" thickBot="1"/>
    <row r="32" spans="1:34" ht="16.5" customHeight="1" thickBot="1">
      <c r="A32" s="41"/>
      <c r="I32" s="219" t="s">
        <v>166</v>
      </c>
      <c r="J32" s="220"/>
      <c r="K32" s="220"/>
      <c r="L32" s="220"/>
      <c r="M32" s="220"/>
      <c r="N32" s="220"/>
      <c r="O32" s="220"/>
      <c r="P32" s="221"/>
    </row>
    <row r="33" spans="1:39">
      <c r="A33" s="41"/>
      <c r="I33" s="183" t="s">
        <v>167</v>
      </c>
      <c r="J33" s="184"/>
      <c r="K33" s="240" t="s">
        <v>177</v>
      </c>
      <c r="L33" s="241"/>
      <c r="M33" s="241"/>
      <c r="N33" s="241"/>
      <c r="O33" s="241"/>
      <c r="P33" s="242"/>
    </row>
    <row r="34" spans="1:39" ht="17.25" thickBot="1">
      <c r="I34" s="169"/>
      <c r="J34" s="129"/>
      <c r="K34" s="232" t="s">
        <v>217</v>
      </c>
      <c r="L34" s="233"/>
      <c r="M34" s="233"/>
      <c r="N34" s="233"/>
      <c r="O34" s="233"/>
      <c r="P34" s="234"/>
    </row>
    <row r="35" spans="1:39" ht="17.25" thickBot="1"/>
    <row r="36" spans="1:39" ht="17.25" thickBot="1">
      <c r="I36" s="192" t="s">
        <v>531</v>
      </c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4"/>
    </row>
    <row r="37" spans="1:39">
      <c r="I37" s="183" t="s">
        <v>53</v>
      </c>
      <c r="J37" s="184"/>
      <c r="K37" s="167" t="s">
        <v>168</v>
      </c>
      <c r="L37" s="185"/>
      <c r="M37" s="185"/>
      <c r="N37" s="185"/>
      <c r="O37" s="185"/>
      <c r="P37" s="186"/>
      <c r="R37" s="183" t="s">
        <v>45</v>
      </c>
      <c r="S37" s="184"/>
      <c r="T37" s="167" t="s">
        <v>196</v>
      </c>
      <c r="U37" s="185"/>
      <c r="V37" s="185"/>
      <c r="W37" s="185"/>
      <c r="X37" s="185"/>
      <c r="Y37" s="186"/>
    </row>
    <row r="38" spans="1:39" ht="17.25" thickBot="1">
      <c r="I38" s="187" t="s">
        <v>54</v>
      </c>
      <c r="J38" s="188"/>
      <c r="K38" s="189" t="s">
        <v>170</v>
      </c>
      <c r="L38" s="190"/>
      <c r="M38" s="190"/>
      <c r="N38" s="190"/>
      <c r="O38" s="190"/>
      <c r="P38" s="191"/>
      <c r="R38" s="169" t="s">
        <v>46</v>
      </c>
      <c r="S38" s="129"/>
      <c r="T38" s="206" t="s">
        <v>176</v>
      </c>
      <c r="U38" s="206"/>
      <c r="V38" s="206"/>
      <c r="W38" s="206"/>
      <c r="X38" s="206"/>
      <c r="Y38" s="207"/>
      <c r="AM38"/>
    </row>
    <row r="39" spans="1:39">
      <c r="I39" s="187" t="s">
        <v>55</v>
      </c>
      <c r="J39" s="188"/>
      <c r="K39" s="239" t="s">
        <v>169</v>
      </c>
      <c r="L39" s="202"/>
      <c r="M39" s="202"/>
      <c r="N39" s="202"/>
      <c r="O39" s="202"/>
      <c r="P39" s="203"/>
      <c r="AM39"/>
    </row>
    <row r="40" spans="1:39" ht="17.25" thickBot="1">
      <c r="I40" s="169" t="s">
        <v>56</v>
      </c>
      <c r="J40" s="129"/>
      <c r="K40" s="200" t="s">
        <v>171</v>
      </c>
      <c r="L40" s="181"/>
      <c r="M40" s="181"/>
      <c r="N40" s="181"/>
      <c r="O40" s="181"/>
      <c r="P40" s="182"/>
      <c r="AM40"/>
    </row>
    <row r="41" spans="1:39">
      <c r="AM41"/>
    </row>
    <row r="42" spans="1:39">
      <c r="AM42"/>
    </row>
    <row r="43" spans="1:39">
      <c r="AM43"/>
    </row>
    <row r="44" spans="1:39">
      <c r="AM44"/>
    </row>
    <row r="45" spans="1:39">
      <c r="AM45"/>
    </row>
    <row r="46" spans="1:39">
      <c r="AM46"/>
    </row>
    <row r="47" spans="1:39">
      <c r="AM47"/>
    </row>
    <row r="48" spans="1:39">
      <c r="AM48"/>
    </row>
    <row r="49" spans="39:39">
      <c r="AM49"/>
    </row>
    <row r="50" spans="39:39">
      <c r="AM50"/>
    </row>
  </sheetData>
  <mergeCells count="82">
    <mergeCell ref="I40:J40"/>
    <mergeCell ref="K40:P40"/>
    <mergeCell ref="I36:Y36"/>
    <mergeCell ref="I32:P32"/>
    <mergeCell ref="I33:J34"/>
    <mergeCell ref="I39:J39"/>
    <mergeCell ref="K39:P39"/>
    <mergeCell ref="I38:J38"/>
    <mergeCell ref="K38:P38"/>
    <mergeCell ref="K33:P33"/>
    <mergeCell ref="R38:S38"/>
    <mergeCell ref="T38:Y38"/>
    <mergeCell ref="I37:J37"/>
    <mergeCell ref="K37:P37"/>
    <mergeCell ref="R37:S37"/>
    <mergeCell ref="T37:Y37"/>
    <mergeCell ref="X12:AM12"/>
    <mergeCell ref="P12:S12"/>
    <mergeCell ref="K34:P34"/>
    <mergeCell ref="H14:AE14"/>
    <mergeCell ref="AF14:AM14"/>
    <mergeCell ref="I17:P17"/>
    <mergeCell ref="I12:J12"/>
    <mergeCell ref="I23:J23"/>
    <mergeCell ref="K23:P23"/>
    <mergeCell ref="I24:J24"/>
    <mergeCell ref="K24:P24"/>
    <mergeCell ref="L12:M12"/>
    <mergeCell ref="I18:J18"/>
    <mergeCell ref="K18:P18"/>
    <mergeCell ref="S23:T23"/>
    <mergeCell ref="I20:AH20"/>
    <mergeCell ref="P8:W8"/>
    <mergeCell ref="X8:AE8"/>
    <mergeCell ref="AF8:AM8"/>
    <mergeCell ref="H9:AM9"/>
    <mergeCell ref="H11:AM11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X15:AE15"/>
    <mergeCell ref="P15:W15"/>
    <mergeCell ref="H15:O15"/>
    <mergeCell ref="H10:AM10"/>
    <mergeCell ref="AF7:AM7"/>
    <mergeCell ref="H8:O8"/>
    <mergeCell ref="I29:J29"/>
    <mergeCell ref="K29:P29"/>
    <mergeCell ref="I30:J30"/>
    <mergeCell ref="K30:P30"/>
    <mergeCell ref="I26:P26"/>
    <mergeCell ref="K27:P27"/>
    <mergeCell ref="K28:P28"/>
    <mergeCell ref="I27:J27"/>
    <mergeCell ref="I28:J28"/>
    <mergeCell ref="H13:O13"/>
    <mergeCell ref="P13:W13"/>
    <mergeCell ref="X13:AE13"/>
    <mergeCell ref="AF13:AM13"/>
    <mergeCell ref="R27:S27"/>
    <mergeCell ref="T27:Y27"/>
    <mergeCell ref="I21:J21"/>
    <mergeCell ref="K21:P21"/>
    <mergeCell ref="R21:T21"/>
    <mergeCell ref="U21:Y21"/>
    <mergeCell ref="AA21:AB22"/>
    <mergeCell ref="AC21:AH22"/>
    <mergeCell ref="I22:J22"/>
    <mergeCell ref="K22:P22"/>
    <mergeCell ref="R28:S28"/>
    <mergeCell ref="T28:Y28"/>
    <mergeCell ref="R29:S29"/>
    <mergeCell ref="T29:Y29"/>
    <mergeCell ref="R30:S30"/>
    <mergeCell ref="T30:Y30"/>
  </mergeCells>
  <phoneticPr fontId="15" type="noConversion"/>
  <conditionalFormatting sqref="A1:XFD1048576">
    <cfRule type="cellIs" dxfId="7" priority="1" stopIfTrue="1" operator="notEqual">
      <formula>INDIRECT("Dummy_for_Comparison6!"&amp;ADDRESS(ROW(),COLUMN()))</formula>
    </cfRule>
  </conditionalFormatting>
  <pageMargins left="0.7" right="0.7" top="0.75" bottom="0.75" header="0.3" footer="0.3"/>
  <pageSetup paperSize="9" scale="48" orientation="landscape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C328-D83F-484B-AC46-4446FAA0A295}">
  <dimension ref="A1:AX87"/>
  <sheetViews>
    <sheetView zoomScale="85" zoomScaleNormal="85" workbookViewId="0">
      <pane xSplit="39" ySplit="22" topLeftCell="AN23" activePane="bottomRight" state="frozen"/>
      <selection pane="topRight" activeCell="AN1" sqref="AN1"/>
      <selection pane="bottomLeft" activeCell="A22" sqref="A22"/>
      <selection pane="bottomRight" activeCell="H37" sqref="H37:W37"/>
    </sheetView>
  </sheetViews>
  <sheetFormatPr defaultRowHeight="16.5"/>
  <cols>
    <col min="1" max="1" width="3.75" style="12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257</v>
      </c>
      <c r="C3" s="249" t="s">
        <v>95</v>
      </c>
      <c r="D3" s="28" t="str">
        <f>DEC2HEX(A3*4, 3)</f>
        <v>000</v>
      </c>
      <c r="E3" s="145" t="s">
        <v>0</v>
      </c>
      <c r="F3" s="28" t="s">
        <v>6</v>
      </c>
      <c r="G3" s="10"/>
      <c r="H3" s="147" t="s">
        <v>258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"/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54"/>
      <c r="C5" s="157"/>
      <c r="D5" s="2" t="str">
        <f t="shared" ref="D5:D64" si="1">DEC2HEX(A5*4, 3)</f>
        <v>008</v>
      </c>
      <c r="E5" s="146"/>
      <c r="F5" s="2" t="s">
        <v>6</v>
      </c>
      <c r="G5" s="1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"/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"/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G11" s="1"/>
      <c r="H11" s="37" t="s">
        <v>11</v>
      </c>
      <c r="I11" s="35" t="s">
        <v>340</v>
      </c>
      <c r="J11" s="58"/>
      <c r="K11" s="35" t="s">
        <v>265</v>
      </c>
      <c r="L11" s="110" t="s">
        <v>278</v>
      </c>
      <c r="M11" s="111"/>
      <c r="N11" s="111"/>
      <c r="O11" s="112"/>
      <c r="P11" s="35" t="s">
        <v>12</v>
      </c>
      <c r="Q11" s="110" t="s">
        <v>264</v>
      </c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2"/>
      <c r="AF11" s="110" t="s">
        <v>272</v>
      </c>
      <c r="AG11" s="111"/>
      <c r="AH11" s="111"/>
      <c r="AI11" s="111"/>
      <c r="AJ11" s="111"/>
      <c r="AK11" s="111"/>
      <c r="AL11" s="111"/>
      <c r="AM11" s="245"/>
    </row>
    <row r="12" spans="1:39">
      <c r="A12" s="12">
        <v>9</v>
      </c>
      <c r="B12" s="154"/>
      <c r="C12" s="157"/>
      <c r="D12" s="2" t="str">
        <f t="shared" si="1"/>
        <v>024</v>
      </c>
      <c r="E12" s="31" t="s">
        <v>500</v>
      </c>
      <c r="F12" s="33" t="s">
        <v>4</v>
      </c>
      <c r="G12" s="1"/>
      <c r="H12" s="121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3"/>
      <c r="W12" s="35" t="s">
        <v>499</v>
      </c>
      <c r="X12" s="124"/>
      <c r="Y12" s="122"/>
      <c r="Z12" s="122"/>
      <c r="AA12" s="122"/>
      <c r="AB12" s="122"/>
      <c r="AC12" s="122"/>
      <c r="AD12" s="122"/>
      <c r="AE12" s="123"/>
      <c r="AF12" s="35" t="s">
        <v>97</v>
      </c>
      <c r="AG12" s="124"/>
      <c r="AH12" s="122"/>
      <c r="AI12" s="123"/>
      <c r="AJ12" s="110" t="s">
        <v>498</v>
      </c>
      <c r="AK12" s="111"/>
      <c r="AL12" s="111"/>
      <c r="AM12" s="245"/>
    </row>
    <row r="13" spans="1:39">
      <c r="A13" s="12">
        <v>10</v>
      </c>
      <c r="B13" s="154"/>
      <c r="C13" s="157"/>
      <c r="D13" s="2" t="str">
        <f t="shared" si="1"/>
        <v>028</v>
      </c>
      <c r="E13" s="31" t="s">
        <v>96</v>
      </c>
      <c r="F13" s="33" t="s">
        <v>4</v>
      </c>
      <c r="G13" s="1"/>
      <c r="H13" s="175" t="s">
        <v>179</v>
      </c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245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G14" s="1"/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37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G15" s="1"/>
      <c r="H15" s="37" t="s">
        <v>25</v>
      </c>
      <c r="I15" s="35" t="s">
        <v>64</v>
      </c>
      <c r="J15" s="58"/>
      <c r="K15" s="35" t="s">
        <v>265</v>
      </c>
      <c r="L15" s="110" t="s">
        <v>278</v>
      </c>
      <c r="M15" s="111"/>
      <c r="N15" s="111"/>
      <c r="O15" s="112"/>
      <c r="P15" s="35" t="s">
        <v>12</v>
      </c>
      <c r="Q15" s="110" t="s">
        <v>264</v>
      </c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2"/>
      <c r="AF15" s="110" t="s">
        <v>273</v>
      </c>
      <c r="AG15" s="111"/>
      <c r="AH15" s="111"/>
      <c r="AI15" s="111"/>
      <c r="AJ15" s="111"/>
      <c r="AK15" s="111"/>
      <c r="AL15" s="111"/>
      <c r="AM15" s="245"/>
    </row>
    <row r="16" spans="1:39">
      <c r="A16" s="12">
        <v>13</v>
      </c>
      <c r="B16" s="154"/>
      <c r="C16" s="157"/>
      <c r="D16" s="2" t="str">
        <f t="shared" si="1"/>
        <v>034</v>
      </c>
      <c r="E16" s="31" t="s">
        <v>556</v>
      </c>
      <c r="F16" s="33" t="s">
        <v>6</v>
      </c>
      <c r="G16" s="1"/>
      <c r="H16" s="121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3"/>
      <c r="AB16" s="110" t="s">
        <v>554</v>
      </c>
      <c r="AC16" s="111"/>
      <c r="AD16" s="111"/>
      <c r="AE16" s="112"/>
      <c r="AF16" s="124"/>
      <c r="AG16" s="122"/>
      <c r="AH16" s="122"/>
      <c r="AI16" s="122"/>
      <c r="AJ16" s="122"/>
      <c r="AK16" s="122"/>
      <c r="AL16" s="123"/>
      <c r="AM16" s="40" t="s">
        <v>41</v>
      </c>
    </row>
    <row r="17" spans="1:48">
      <c r="A17" s="12">
        <v>14</v>
      </c>
      <c r="B17" s="154"/>
      <c r="C17" s="157"/>
      <c r="D17" s="2" t="str">
        <f t="shared" si="1"/>
        <v>038</v>
      </c>
      <c r="E17" s="31"/>
      <c r="F17" s="33"/>
      <c r="G17" s="1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37"/>
    </row>
    <row r="18" spans="1:48">
      <c r="A18" s="12">
        <v>15</v>
      </c>
      <c r="B18" s="154"/>
      <c r="C18" s="157"/>
      <c r="D18" s="2" t="str">
        <f t="shared" si="1"/>
        <v>03C</v>
      </c>
      <c r="E18" s="31"/>
      <c r="F18" s="33"/>
      <c r="G18" s="1"/>
      <c r="H18" s="121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37"/>
    </row>
    <row r="19" spans="1:48">
      <c r="A19" s="12">
        <v>16</v>
      </c>
      <c r="B19" s="154"/>
      <c r="C19" s="157"/>
      <c r="D19" s="2" t="str">
        <f t="shared" si="1"/>
        <v>040</v>
      </c>
      <c r="E19" s="157" t="s">
        <v>555</v>
      </c>
      <c r="F19" s="2" t="s">
        <v>6</v>
      </c>
      <c r="G19" s="1"/>
      <c r="H19" s="157" t="s">
        <v>218</v>
      </c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 t="s">
        <v>222</v>
      </c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43"/>
    </row>
    <row r="20" spans="1:48">
      <c r="A20" s="12">
        <v>17</v>
      </c>
      <c r="B20" s="154"/>
      <c r="C20" s="157"/>
      <c r="D20" s="2" t="str">
        <f t="shared" si="1"/>
        <v>044</v>
      </c>
      <c r="E20" s="157"/>
      <c r="F20" s="2" t="s">
        <v>6</v>
      </c>
      <c r="G20" s="1"/>
      <c r="H20" s="157" t="s">
        <v>219</v>
      </c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 t="s">
        <v>223</v>
      </c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43"/>
    </row>
    <row r="21" spans="1:48">
      <c r="A21" s="12">
        <v>18</v>
      </c>
      <c r="B21" s="154"/>
      <c r="C21" s="157"/>
      <c r="D21" s="2" t="str">
        <f t="shared" si="1"/>
        <v>048</v>
      </c>
      <c r="E21" s="157"/>
      <c r="F21" s="2" t="s">
        <v>6</v>
      </c>
      <c r="G21" s="1"/>
      <c r="H21" s="157" t="s">
        <v>220</v>
      </c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 t="s">
        <v>224</v>
      </c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43"/>
    </row>
    <row r="22" spans="1:48" ht="17.25" thickBot="1">
      <c r="A22" s="12">
        <v>19</v>
      </c>
      <c r="B22" s="154"/>
      <c r="C22" s="157"/>
      <c r="D22" s="2" t="str">
        <f t="shared" si="1"/>
        <v>04C</v>
      </c>
      <c r="E22" s="157"/>
      <c r="F22" s="2" t="s">
        <v>6</v>
      </c>
      <c r="G22" s="1"/>
      <c r="H22" s="158" t="s">
        <v>221</v>
      </c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 t="s">
        <v>225</v>
      </c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44"/>
    </row>
    <row r="23" spans="1:48" ht="17.25" thickBot="1">
      <c r="B23" s="48"/>
      <c r="C23" s="12"/>
      <c r="D23" s="12"/>
      <c r="E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48" ht="17.25" thickBot="1">
      <c r="A24" s="12">
        <v>64</v>
      </c>
      <c r="B24" s="54"/>
      <c r="C24" s="36"/>
      <c r="D24" s="28" t="str">
        <f t="shared" si="1"/>
        <v>100</v>
      </c>
      <c r="E24" s="247" t="s">
        <v>458</v>
      </c>
      <c r="F24" s="246" t="s">
        <v>6</v>
      </c>
      <c r="H24" s="247" t="s">
        <v>345</v>
      </c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 t="s">
        <v>344</v>
      </c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6"/>
      <c r="AO24" s="160" t="s">
        <v>474</v>
      </c>
      <c r="AP24" s="161"/>
      <c r="AQ24" s="161"/>
      <c r="AR24" s="161"/>
      <c r="AS24" s="161"/>
      <c r="AT24" s="162"/>
    </row>
    <row r="25" spans="1:48" ht="17.25" customHeight="1">
      <c r="A25" s="12">
        <v>65</v>
      </c>
      <c r="B25" s="15"/>
      <c r="C25" s="13"/>
      <c r="D25" s="2" t="str">
        <f t="shared" si="1"/>
        <v>104</v>
      </c>
      <c r="E25" s="157"/>
      <c r="F25" s="243"/>
      <c r="H25" s="157" t="s">
        <v>347</v>
      </c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 t="s">
        <v>346</v>
      </c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43"/>
      <c r="AO25" s="183" t="s">
        <v>259</v>
      </c>
      <c r="AP25" s="184"/>
      <c r="AQ25" s="167" t="s">
        <v>260</v>
      </c>
      <c r="AR25" s="185"/>
      <c r="AS25" s="185"/>
      <c r="AT25" s="185"/>
      <c r="AU25" s="185"/>
      <c r="AV25" s="186"/>
    </row>
    <row r="26" spans="1:48" ht="17.25" customHeight="1">
      <c r="A26" s="12">
        <v>66</v>
      </c>
      <c r="B26" s="15"/>
      <c r="C26" s="13"/>
      <c r="D26" s="2" t="str">
        <f t="shared" si="1"/>
        <v>108</v>
      </c>
      <c r="E26" s="157"/>
      <c r="F26" s="243"/>
      <c r="H26" s="157" t="s">
        <v>348</v>
      </c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 t="s">
        <v>349</v>
      </c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43"/>
      <c r="AO26" s="218" t="s">
        <v>341</v>
      </c>
      <c r="AP26" s="188"/>
      <c r="AQ26" s="189" t="s">
        <v>342</v>
      </c>
      <c r="AR26" s="190"/>
      <c r="AS26" s="190"/>
      <c r="AT26" s="190"/>
      <c r="AU26" s="190"/>
      <c r="AV26" s="191"/>
    </row>
    <row r="27" spans="1:48" ht="17.25" thickBot="1">
      <c r="A27" s="12">
        <v>67</v>
      </c>
      <c r="B27" s="15"/>
      <c r="C27" s="73"/>
      <c r="D27" s="2" t="str">
        <f t="shared" si="1"/>
        <v>10C</v>
      </c>
      <c r="E27" s="157"/>
      <c r="F27" s="243"/>
      <c r="H27" s="157" t="s">
        <v>350</v>
      </c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 t="s">
        <v>351</v>
      </c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43"/>
      <c r="AO27" s="218" t="s">
        <v>266</v>
      </c>
      <c r="AP27" s="188"/>
      <c r="AQ27" s="189" t="s">
        <v>343</v>
      </c>
      <c r="AR27" s="190"/>
      <c r="AS27" s="190"/>
      <c r="AT27" s="190"/>
      <c r="AU27" s="190"/>
      <c r="AV27" s="191"/>
    </row>
    <row r="28" spans="1:48">
      <c r="A28" s="12">
        <v>68</v>
      </c>
      <c r="B28" s="15"/>
      <c r="C28" s="73"/>
      <c r="D28" s="2" t="str">
        <f t="shared" si="1"/>
        <v>110</v>
      </c>
      <c r="E28" s="157" t="s">
        <v>459</v>
      </c>
      <c r="F28" s="243" t="s">
        <v>6</v>
      </c>
      <c r="H28" s="247" t="s">
        <v>360</v>
      </c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 t="s">
        <v>361</v>
      </c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6"/>
      <c r="AO28" s="218" t="s">
        <v>278</v>
      </c>
      <c r="AP28" s="188"/>
      <c r="AQ28" s="189" t="s">
        <v>267</v>
      </c>
      <c r="AR28" s="190"/>
      <c r="AS28" s="190"/>
      <c r="AT28" s="190"/>
      <c r="AU28" s="190"/>
      <c r="AV28" s="191"/>
    </row>
    <row r="29" spans="1:48">
      <c r="A29" s="12">
        <v>69</v>
      </c>
      <c r="B29" s="15"/>
      <c r="C29" s="73"/>
      <c r="D29" s="2" t="str">
        <f t="shared" si="1"/>
        <v>114</v>
      </c>
      <c r="E29" s="157"/>
      <c r="F29" s="243"/>
      <c r="H29" s="157" t="s">
        <v>362</v>
      </c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 t="s">
        <v>363</v>
      </c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43"/>
      <c r="AO29" s="218" t="s">
        <v>269</v>
      </c>
      <c r="AP29" s="188"/>
      <c r="AQ29" s="189" t="s">
        <v>261</v>
      </c>
      <c r="AR29" s="190"/>
      <c r="AS29" s="190"/>
      <c r="AT29" s="190"/>
      <c r="AU29" s="190"/>
      <c r="AV29" s="191"/>
    </row>
    <row r="30" spans="1:48" ht="17.25" thickBot="1">
      <c r="A30" s="12">
        <v>70</v>
      </c>
      <c r="B30" s="15"/>
      <c r="C30" s="73"/>
      <c r="D30" s="2" t="str">
        <f t="shared" si="1"/>
        <v>118</v>
      </c>
      <c r="E30" s="157"/>
      <c r="F30" s="243"/>
      <c r="H30" s="157" t="s">
        <v>364</v>
      </c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 t="s">
        <v>365</v>
      </c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43"/>
      <c r="AO30" s="128" t="s">
        <v>270</v>
      </c>
      <c r="AP30" s="129"/>
      <c r="AQ30" s="130" t="s">
        <v>271</v>
      </c>
      <c r="AR30" s="206"/>
      <c r="AS30" s="206"/>
      <c r="AT30" s="206"/>
      <c r="AU30" s="206"/>
      <c r="AV30" s="207"/>
    </row>
    <row r="31" spans="1:48" ht="17.25" thickBot="1">
      <c r="A31" s="12">
        <v>71</v>
      </c>
      <c r="B31" s="15"/>
      <c r="C31" s="73"/>
      <c r="D31" s="2" t="str">
        <f t="shared" si="1"/>
        <v>11C</v>
      </c>
      <c r="E31" s="157"/>
      <c r="F31" s="243"/>
      <c r="H31" s="157" t="s">
        <v>366</v>
      </c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 t="s">
        <v>367</v>
      </c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43"/>
      <c r="AQ31" s="45"/>
      <c r="AR31" s="46"/>
      <c r="AS31" s="46"/>
      <c r="AT31" s="46"/>
      <c r="AU31" s="46"/>
      <c r="AV31" s="46"/>
    </row>
    <row r="32" spans="1:48" ht="17.25" thickBot="1">
      <c r="A32" s="12">
        <v>72</v>
      </c>
      <c r="B32" s="15"/>
      <c r="C32" s="73"/>
      <c r="D32" s="2" t="str">
        <f t="shared" si="1"/>
        <v>120</v>
      </c>
      <c r="E32" s="157" t="s">
        <v>460</v>
      </c>
      <c r="F32" s="243" t="s">
        <v>6</v>
      </c>
      <c r="H32" s="247" t="s">
        <v>353</v>
      </c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 t="s">
        <v>352</v>
      </c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6"/>
      <c r="AO32" s="219" t="s">
        <v>475</v>
      </c>
      <c r="AP32" s="220"/>
      <c r="AQ32" s="220"/>
      <c r="AR32" s="220"/>
      <c r="AS32" s="220"/>
      <c r="AT32" s="221"/>
    </row>
    <row r="33" spans="1:50">
      <c r="A33" s="12">
        <v>73</v>
      </c>
      <c r="B33" s="15"/>
      <c r="C33" s="73"/>
      <c r="D33" s="2" t="str">
        <f t="shared" si="1"/>
        <v>124</v>
      </c>
      <c r="E33" s="157"/>
      <c r="F33" s="243"/>
      <c r="H33" s="157" t="s">
        <v>355</v>
      </c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 t="s">
        <v>354</v>
      </c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43"/>
      <c r="AO33" s="183" t="s">
        <v>262</v>
      </c>
      <c r="AP33" s="184"/>
      <c r="AQ33" s="185" t="s">
        <v>195</v>
      </c>
      <c r="AR33" s="185"/>
      <c r="AS33" s="185"/>
      <c r="AT33" s="185"/>
      <c r="AU33" s="185"/>
      <c r="AV33" s="186"/>
    </row>
    <row r="34" spans="1:50" ht="17.25" thickBot="1">
      <c r="A34" s="12">
        <v>74</v>
      </c>
      <c r="B34" s="15"/>
      <c r="C34" s="13"/>
      <c r="D34" s="2" t="str">
        <f t="shared" si="1"/>
        <v>128</v>
      </c>
      <c r="E34" s="157"/>
      <c r="F34" s="243"/>
      <c r="H34" s="157" t="s">
        <v>356</v>
      </c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 t="s">
        <v>357</v>
      </c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43"/>
      <c r="AO34" s="169" t="s">
        <v>276</v>
      </c>
      <c r="AP34" s="129"/>
      <c r="AQ34" s="130" t="s">
        <v>277</v>
      </c>
      <c r="AR34" s="206"/>
      <c r="AS34" s="206"/>
      <c r="AT34" s="206"/>
      <c r="AU34" s="206"/>
      <c r="AV34" s="207"/>
    </row>
    <row r="35" spans="1:50" ht="17.25" thickBot="1">
      <c r="A35" s="12">
        <v>75</v>
      </c>
      <c r="B35" s="15"/>
      <c r="C35" s="13"/>
      <c r="D35" s="2" t="str">
        <f t="shared" si="1"/>
        <v>12C</v>
      </c>
      <c r="E35" s="157"/>
      <c r="F35" s="243"/>
      <c r="H35" s="158" t="s">
        <v>358</v>
      </c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 t="s">
        <v>359</v>
      </c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44"/>
      <c r="AO35" s="169" t="s">
        <v>268</v>
      </c>
      <c r="AP35" s="129"/>
      <c r="AQ35" s="130" t="s">
        <v>263</v>
      </c>
      <c r="AR35" s="206"/>
      <c r="AS35" s="206"/>
      <c r="AT35" s="206"/>
      <c r="AU35" s="206"/>
      <c r="AV35" s="207"/>
    </row>
    <row r="36" spans="1:50" ht="17.25" thickBot="1">
      <c r="A36" s="12">
        <v>76</v>
      </c>
      <c r="B36" s="15"/>
      <c r="C36" s="13"/>
      <c r="D36" s="2" t="str">
        <f t="shared" si="1"/>
        <v>130</v>
      </c>
      <c r="E36" s="157" t="s">
        <v>461</v>
      </c>
      <c r="F36" s="243" t="s">
        <v>6</v>
      </c>
      <c r="H36" s="247" t="s">
        <v>368</v>
      </c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 t="s">
        <v>369</v>
      </c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6"/>
    </row>
    <row r="37" spans="1:50" ht="17.25" thickBot="1">
      <c r="A37" s="12">
        <v>77</v>
      </c>
      <c r="B37" s="15"/>
      <c r="C37" s="13"/>
      <c r="D37" s="2" t="str">
        <f t="shared" si="1"/>
        <v>134</v>
      </c>
      <c r="E37" s="157"/>
      <c r="F37" s="243"/>
      <c r="H37" s="157" t="s">
        <v>370</v>
      </c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 t="s">
        <v>371</v>
      </c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43"/>
      <c r="AO37" s="192" t="s">
        <v>275</v>
      </c>
      <c r="AP37" s="193"/>
      <c r="AQ37" s="193"/>
      <c r="AR37" s="193"/>
      <c r="AS37" s="193"/>
      <c r="AT37" s="193"/>
      <c r="AU37" s="193"/>
      <c r="AV37" s="193"/>
      <c r="AW37" s="193"/>
      <c r="AX37" s="194"/>
    </row>
    <row r="38" spans="1:50" ht="17.25" thickBot="1">
      <c r="A38" s="12">
        <v>78</v>
      </c>
      <c r="B38" s="15"/>
      <c r="C38" s="13"/>
      <c r="D38" s="2" t="str">
        <f t="shared" si="1"/>
        <v>138</v>
      </c>
      <c r="E38" s="157"/>
      <c r="F38" s="243"/>
      <c r="H38" s="157" t="s">
        <v>372</v>
      </c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 t="s">
        <v>373</v>
      </c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43"/>
      <c r="AO38" s="214" t="s">
        <v>96</v>
      </c>
      <c r="AP38" s="235"/>
      <c r="AQ38" s="250" t="s">
        <v>178</v>
      </c>
      <c r="AR38" s="251"/>
      <c r="AS38" s="251"/>
      <c r="AT38" s="251"/>
      <c r="AU38" s="251"/>
      <c r="AV38" s="251"/>
      <c r="AW38" s="251"/>
      <c r="AX38" s="252"/>
    </row>
    <row r="39" spans="1:50" ht="17.25" thickBot="1">
      <c r="A39" s="12">
        <v>79</v>
      </c>
      <c r="B39" s="15"/>
      <c r="C39" s="13"/>
      <c r="D39" s="2" t="str">
        <f t="shared" si="1"/>
        <v>13C</v>
      </c>
      <c r="E39" s="157"/>
      <c r="F39" s="243"/>
      <c r="H39" s="157" t="s">
        <v>374</v>
      </c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 t="s">
        <v>375</v>
      </c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43"/>
    </row>
    <row r="40" spans="1:50">
      <c r="A40" s="12">
        <v>80</v>
      </c>
      <c r="B40" s="15"/>
      <c r="C40" s="13"/>
      <c r="D40" s="2" t="str">
        <f t="shared" si="1"/>
        <v>140</v>
      </c>
      <c r="E40" s="157" t="s">
        <v>462</v>
      </c>
      <c r="F40" s="243" t="s">
        <v>6</v>
      </c>
      <c r="H40" s="247" t="s">
        <v>377</v>
      </c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 t="s">
        <v>376</v>
      </c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6"/>
    </row>
    <row r="41" spans="1:50">
      <c r="A41" s="12">
        <v>81</v>
      </c>
      <c r="B41" s="15"/>
      <c r="C41" s="13"/>
      <c r="D41" s="2" t="str">
        <f t="shared" si="1"/>
        <v>144</v>
      </c>
      <c r="E41" s="157"/>
      <c r="F41" s="243"/>
      <c r="H41" s="157" t="s">
        <v>379</v>
      </c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 t="s">
        <v>378</v>
      </c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43"/>
    </row>
    <row r="42" spans="1:50">
      <c r="A42" s="12">
        <v>82</v>
      </c>
      <c r="B42" s="15"/>
      <c r="C42" s="13"/>
      <c r="D42" s="2" t="str">
        <f t="shared" si="1"/>
        <v>148</v>
      </c>
      <c r="E42" s="157"/>
      <c r="F42" s="243"/>
      <c r="H42" s="157" t="s">
        <v>380</v>
      </c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 t="s">
        <v>381</v>
      </c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6"/>
      <c r="AL42" s="226"/>
      <c r="AM42" s="243"/>
    </row>
    <row r="43" spans="1:50" ht="17.25" thickBot="1">
      <c r="A43" s="12">
        <v>83</v>
      </c>
      <c r="B43" s="15"/>
      <c r="C43" s="13"/>
      <c r="D43" s="2" t="str">
        <f t="shared" si="1"/>
        <v>14C</v>
      </c>
      <c r="E43" s="157"/>
      <c r="F43" s="243"/>
      <c r="H43" s="158" t="s">
        <v>382</v>
      </c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 t="s">
        <v>383</v>
      </c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44"/>
    </row>
    <row r="44" spans="1:50">
      <c r="A44" s="12">
        <v>84</v>
      </c>
      <c r="B44" s="15"/>
      <c r="C44" s="13"/>
      <c r="D44" s="2" t="str">
        <f t="shared" si="1"/>
        <v>150</v>
      </c>
      <c r="E44" s="157" t="s">
        <v>463</v>
      </c>
      <c r="F44" s="243" t="s">
        <v>6</v>
      </c>
      <c r="H44" s="247" t="s">
        <v>384</v>
      </c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 t="s">
        <v>385</v>
      </c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  <c r="AK44" s="248"/>
      <c r="AL44" s="248"/>
      <c r="AM44" s="246"/>
    </row>
    <row r="45" spans="1:50">
      <c r="A45" s="12">
        <v>85</v>
      </c>
      <c r="B45" s="15"/>
      <c r="C45" s="13"/>
      <c r="D45" s="2" t="str">
        <f t="shared" si="1"/>
        <v>154</v>
      </c>
      <c r="E45" s="157"/>
      <c r="F45" s="243"/>
      <c r="H45" s="157" t="s">
        <v>386</v>
      </c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 t="s">
        <v>387</v>
      </c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43"/>
    </row>
    <row r="46" spans="1:50">
      <c r="A46" s="12">
        <v>86</v>
      </c>
      <c r="B46" s="15"/>
      <c r="C46" s="13"/>
      <c r="D46" s="2" t="str">
        <f t="shared" si="1"/>
        <v>158</v>
      </c>
      <c r="E46" s="157"/>
      <c r="F46" s="243"/>
      <c r="H46" s="157" t="s">
        <v>388</v>
      </c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 t="s">
        <v>389</v>
      </c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43"/>
    </row>
    <row r="47" spans="1:50" ht="17.25" thickBot="1">
      <c r="A47" s="12">
        <v>87</v>
      </c>
      <c r="B47" s="15"/>
      <c r="C47" s="13"/>
      <c r="D47" s="2" t="str">
        <f t="shared" si="1"/>
        <v>15C</v>
      </c>
      <c r="E47" s="157"/>
      <c r="F47" s="243"/>
      <c r="H47" s="157" t="s">
        <v>390</v>
      </c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 t="s">
        <v>391</v>
      </c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43"/>
    </row>
    <row r="48" spans="1:50">
      <c r="A48" s="12">
        <v>88</v>
      </c>
      <c r="B48" s="15"/>
      <c r="C48" s="13"/>
      <c r="D48" s="2" t="str">
        <f t="shared" si="1"/>
        <v>160</v>
      </c>
      <c r="E48" s="157" t="s">
        <v>464</v>
      </c>
      <c r="F48" s="243" t="s">
        <v>6</v>
      </c>
      <c r="H48" s="247" t="s">
        <v>393</v>
      </c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 t="s">
        <v>392</v>
      </c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6"/>
    </row>
    <row r="49" spans="1:39">
      <c r="A49" s="12">
        <v>89</v>
      </c>
      <c r="B49" s="15"/>
      <c r="C49" s="13"/>
      <c r="D49" s="2" t="str">
        <f t="shared" si="1"/>
        <v>164</v>
      </c>
      <c r="E49" s="157"/>
      <c r="F49" s="243"/>
      <c r="H49" s="157" t="s">
        <v>395</v>
      </c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 t="s">
        <v>394</v>
      </c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43"/>
    </row>
    <row r="50" spans="1:39">
      <c r="A50" s="12">
        <v>90</v>
      </c>
      <c r="B50" s="15"/>
      <c r="C50" s="13"/>
      <c r="D50" s="2" t="str">
        <f t="shared" si="1"/>
        <v>168</v>
      </c>
      <c r="E50" s="157"/>
      <c r="F50" s="243"/>
      <c r="H50" s="157" t="s">
        <v>398</v>
      </c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 t="s">
        <v>396</v>
      </c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43"/>
    </row>
    <row r="51" spans="1:39" ht="17.25" thickBot="1">
      <c r="A51" s="12">
        <v>91</v>
      </c>
      <c r="B51" s="15"/>
      <c r="C51" s="13"/>
      <c r="D51" s="2" t="str">
        <f t="shared" si="1"/>
        <v>16C</v>
      </c>
      <c r="E51" s="157"/>
      <c r="F51" s="243"/>
      <c r="H51" s="157" t="s">
        <v>399</v>
      </c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 t="s">
        <v>397</v>
      </c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43"/>
    </row>
    <row r="52" spans="1:39">
      <c r="A52" s="12">
        <v>92</v>
      </c>
      <c r="B52" s="15"/>
      <c r="C52" s="13"/>
      <c r="D52" s="2" t="str">
        <f t="shared" si="1"/>
        <v>170</v>
      </c>
      <c r="E52" s="157" t="s">
        <v>465</v>
      </c>
      <c r="F52" s="243" t="s">
        <v>6</v>
      </c>
      <c r="H52" s="247" t="s">
        <v>401</v>
      </c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 t="s">
        <v>400</v>
      </c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6"/>
    </row>
    <row r="53" spans="1:39">
      <c r="A53" s="12">
        <v>93</v>
      </c>
      <c r="B53" s="15"/>
      <c r="C53" s="13"/>
      <c r="D53" s="2" t="str">
        <f t="shared" si="1"/>
        <v>174</v>
      </c>
      <c r="E53" s="157"/>
      <c r="F53" s="243"/>
      <c r="H53" s="157" t="s">
        <v>403</v>
      </c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 t="s">
        <v>402</v>
      </c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43"/>
    </row>
    <row r="54" spans="1:39">
      <c r="A54" s="12">
        <v>94</v>
      </c>
      <c r="B54" s="15"/>
      <c r="C54" s="13"/>
      <c r="D54" s="2" t="str">
        <f t="shared" si="1"/>
        <v>178</v>
      </c>
      <c r="E54" s="157"/>
      <c r="F54" s="243"/>
      <c r="H54" s="157" t="s">
        <v>405</v>
      </c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 t="s">
        <v>404</v>
      </c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43"/>
    </row>
    <row r="55" spans="1:39" ht="17.25" thickBot="1">
      <c r="A55" s="12">
        <v>95</v>
      </c>
      <c r="B55" s="15"/>
      <c r="C55" s="13"/>
      <c r="D55" s="2" t="str">
        <f t="shared" si="1"/>
        <v>17C</v>
      </c>
      <c r="E55" s="157"/>
      <c r="F55" s="243"/>
      <c r="H55" s="157" t="s">
        <v>407</v>
      </c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 t="s">
        <v>406</v>
      </c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43"/>
    </row>
    <row r="56" spans="1:39">
      <c r="A56" s="12">
        <v>96</v>
      </c>
      <c r="B56" s="15"/>
      <c r="C56" s="13"/>
      <c r="D56" s="2" t="str">
        <f t="shared" si="1"/>
        <v>180</v>
      </c>
      <c r="E56" s="157" t="s">
        <v>466</v>
      </c>
      <c r="F56" s="243" t="s">
        <v>6</v>
      </c>
      <c r="H56" s="247" t="s">
        <v>409</v>
      </c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 t="s">
        <v>408</v>
      </c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/>
      <c r="AL56" s="248"/>
      <c r="AM56" s="246"/>
    </row>
    <row r="57" spans="1:39">
      <c r="A57" s="12">
        <v>97</v>
      </c>
      <c r="B57" s="15"/>
      <c r="C57" s="13"/>
      <c r="D57" s="2" t="str">
        <f t="shared" si="1"/>
        <v>184</v>
      </c>
      <c r="E57" s="157"/>
      <c r="F57" s="243"/>
      <c r="H57" s="157" t="s">
        <v>411</v>
      </c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 t="s">
        <v>410</v>
      </c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43"/>
    </row>
    <row r="58" spans="1:39">
      <c r="A58" s="12">
        <v>98</v>
      </c>
      <c r="B58" s="15"/>
      <c r="C58" s="13"/>
      <c r="D58" s="2" t="str">
        <f t="shared" si="1"/>
        <v>188</v>
      </c>
      <c r="E58" s="157"/>
      <c r="F58" s="243"/>
      <c r="H58" s="157" t="s">
        <v>414</v>
      </c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 t="s">
        <v>412</v>
      </c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43"/>
    </row>
    <row r="59" spans="1:39" ht="17.25" thickBot="1">
      <c r="A59" s="12">
        <v>99</v>
      </c>
      <c r="B59" s="15"/>
      <c r="C59" s="13"/>
      <c r="D59" s="2" t="str">
        <f t="shared" si="1"/>
        <v>18C</v>
      </c>
      <c r="E59" s="157"/>
      <c r="F59" s="243"/>
      <c r="H59" s="157" t="s">
        <v>415</v>
      </c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 t="s">
        <v>413</v>
      </c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43"/>
    </row>
    <row r="60" spans="1:39">
      <c r="A60" s="12">
        <v>100</v>
      </c>
      <c r="B60" s="15"/>
      <c r="C60" s="13"/>
      <c r="D60" s="2" t="str">
        <f t="shared" si="1"/>
        <v>190</v>
      </c>
      <c r="E60" s="157" t="s">
        <v>467</v>
      </c>
      <c r="F60" s="243" t="s">
        <v>6</v>
      </c>
      <c r="H60" s="247" t="s">
        <v>417</v>
      </c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 t="s">
        <v>416</v>
      </c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/>
      <c r="AL60" s="248"/>
      <c r="AM60" s="246"/>
    </row>
    <row r="61" spans="1:39">
      <c r="A61" s="12">
        <v>101</v>
      </c>
      <c r="B61" s="15"/>
      <c r="C61" s="13"/>
      <c r="D61" s="2" t="str">
        <f t="shared" si="1"/>
        <v>194</v>
      </c>
      <c r="E61" s="157"/>
      <c r="F61" s="243"/>
      <c r="H61" s="157" t="s">
        <v>419</v>
      </c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 t="s">
        <v>418</v>
      </c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43"/>
    </row>
    <row r="62" spans="1:39">
      <c r="A62" s="12">
        <v>102</v>
      </c>
      <c r="B62" s="15"/>
      <c r="C62" s="13"/>
      <c r="D62" s="2" t="str">
        <f t="shared" si="1"/>
        <v>198</v>
      </c>
      <c r="E62" s="157"/>
      <c r="F62" s="243"/>
      <c r="H62" s="157" t="s">
        <v>420</v>
      </c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 t="s">
        <v>421</v>
      </c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  <c r="AM62" s="243"/>
    </row>
    <row r="63" spans="1:39" ht="17.25" thickBot="1">
      <c r="A63" s="12">
        <v>103</v>
      </c>
      <c r="B63" s="15"/>
      <c r="C63" s="13"/>
      <c r="D63" s="2" t="str">
        <f t="shared" si="1"/>
        <v>19C</v>
      </c>
      <c r="E63" s="157"/>
      <c r="F63" s="243"/>
      <c r="H63" s="158" t="s">
        <v>422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 t="s">
        <v>423</v>
      </c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44"/>
    </row>
    <row r="64" spans="1:39">
      <c r="A64" s="12">
        <v>104</v>
      </c>
      <c r="B64" s="15"/>
      <c r="C64" s="13"/>
      <c r="D64" s="2" t="str">
        <f t="shared" si="1"/>
        <v>1A0</v>
      </c>
      <c r="E64" s="157" t="s">
        <v>468</v>
      </c>
      <c r="F64" s="243" t="s">
        <v>6</v>
      </c>
      <c r="H64" s="247" t="s">
        <v>424</v>
      </c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 t="s">
        <v>425</v>
      </c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6"/>
    </row>
    <row r="65" spans="1:39">
      <c r="A65" s="12">
        <v>105</v>
      </c>
      <c r="B65" s="15"/>
      <c r="C65" s="13"/>
      <c r="D65" s="2" t="str">
        <f t="shared" ref="D65:D87" si="2">DEC2HEX(A65*4, 3)</f>
        <v>1A4</v>
      </c>
      <c r="E65" s="157"/>
      <c r="F65" s="243"/>
      <c r="H65" s="157" t="s">
        <v>426</v>
      </c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 t="s">
        <v>427</v>
      </c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43"/>
    </row>
    <row r="66" spans="1:39">
      <c r="A66" s="12">
        <v>106</v>
      </c>
      <c r="B66" s="15"/>
      <c r="C66" s="13"/>
      <c r="D66" s="2" t="str">
        <f t="shared" si="2"/>
        <v>1A8</v>
      </c>
      <c r="E66" s="157"/>
      <c r="F66" s="243"/>
      <c r="H66" s="157" t="s">
        <v>428</v>
      </c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 t="s">
        <v>429</v>
      </c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43"/>
    </row>
    <row r="67" spans="1:39" ht="17.25" thickBot="1">
      <c r="A67" s="12">
        <v>107</v>
      </c>
      <c r="B67" s="15"/>
      <c r="C67" s="13"/>
      <c r="D67" s="2" t="str">
        <f t="shared" si="2"/>
        <v>1AC</v>
      </c>
      <c r="E67" s="157"/>
      <c r="F67" s="243"/>
      <c r="H67" s="158" t="s">
        <v>430</v>
      </c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 t="s">
        <v>431</v>
      </c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44"/>
    </row>
    <row r="68" spans="1:39">
      <c r="A68" s="12">
        <v>108</v>
      </c>
      <c r="B68" s="15"/>
      <c r="C68" s="13"/>
      <c r="D68" s="2" t="str">
        <f t="shared" si="2"/>
        <v>1B0</v>
      </c>
      <c r="E68" s="157" t="s">
        <v>469</v>
      </c>
      <c r="F68" s="243" t="s">
        <v>6</v>
      </c>
      <c r="H68" s="247" t="s">
        <v>439</v>
      </c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 t="s">
        <v>432</v>
      </c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6"/>
    </row>
    <row r="69" spans="1:39">
      <c r="A69" s="12">
        <v>109</v>
      </c>
      <c r="B69" s="15"/>
      <c r="C69" s="13"/>
      <c r="D69" s="2" t="str">
        <f t="shared" si="2"/>
        <v>1B4</v>
      </c>
      <c r="E69" s="157"/>
      <c r="F69" s="243"/>
      <c r="H69" s="157" t="s">
        <v>433</v>
      </c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 t="s">
        <v>434</v>
      </c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43"/>
    </row>
    <row r="70" spans="1:39">
      <c r="A70" s="12">
        <v>110</v>
      </c>
      <c r="B70" s="15"/>
      <c r="C70" s="13"/>
      <c r="D70" s="2" t="str">
        <f t="shared" si="2"/>
        <v>1B8</v>
      </c>
      <c r="E70" s="157"/>
      <c r="F70" s="243"/>
      <c r="H70" s="157" t="s">
        <v>435</v>
      </c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 t="s">
        <v>436</v>
      </c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  <c r="AM70" s="243"/>
    </row>
    <row r="71" spans="1:39" ht="17.25" thickBot="1">
      <c r="A71" s="12">
        <v>111</v>
      </c>
      <c r="B71" s="15"/>
      <c r="C71" s="13"/>
      <c r="D71" s="2" t="str">
        <f t="shared" si="2"/>
        <v>1BC</v>
      </c>
      <c r="E71" s="157"/>
      <c r="F71" s="243"/>
      <c r="H71" s="158" t="s">
        <v>437</v>
      </c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 t="s">
        <v>438</v>
      </c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44"/>
    </row>
    <row r="72" spans="1:39">
      <c r="A72" s="12">
        <v>112</v>
      </c>
      <c r="B72" s="15"/>
      <c r="C72" s="13"/>
      <c r="D72" s="2" t="str">
        <f t="shared" si="2"/>
        <v>1C0</v>
      </c>
      <c r="E72" s="157" t="s">
        <v>470</v>
      </c>
      <c r="F72" s="243" t="s">
        <v>6</v>
      </c>
      <c r="H72" s="247" t="s">
        <v>441</v>
      </c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 t="s">
        <v>442</v>
      </c>
      <c r="Y72" s="248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  <c r="AM72" s="246"/>
    </row>
    <row r="73" spans="1:39">
      <c r="A73" s="12">
        <v>113</v>
      </c>
      <c r="B73" s="15"/>
      <c r="C73" s="13"/>
      <c r="D73" s="2" t="str">
        <f t="shared" si="2"/>
        <v>1C4</v>
      </c>
      <c r="E73" s="157"/>
      <c r="F73" s="243"/>
      <c r="H73" s="157" t="s">
        <v>445</v>
      </c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 t="s">
        <v>443</v>
      </c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43"/>
    </row>
    <row r="74" spans="1:39">
      <c r="A74" s="12">
        <v>114</v>
      </c>
      <c r="B74" s="15"/>
      <c r="C74" s="13"/>
      <c r="D74" s="2" t="str">
        <f t="shared" si="2"/>
        <v>1C8</v>
      </c>
      <c r="E74" s="157"/>
      <c r="F74" s="243"/>
      <c r="H74" s="157" t="s">
        <v>446</v>
      </c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 t="s">
        <v>444</v>
      </c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43"/>
    </row>
    <row r="75" spans="1:39" ht="17.25" thickBot="1">
      <c r="A75" s="12">
        <v>115</v>
      </c>
      <c r="B75" s="15"/>
      <c r="C75" s="13"/>
      <c r="D75" s="2" t="str">
        <f t="shared" si="2"/>
        <v>1CC</v>
      </c>
      <c r="E75" s="157"/>
      <c r="F75" s="243"/>
      <c r="H75" s="157" t="s">
        <v>440</v>
      </c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 t="s">
        <v>447</v>
      </c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  <c r="AM75" s="243"/>
    </row>
    <row r="76" spans="1:39">
      <c r="A76" s="12">
        <v>116</v>
      </c>
      <c r="B76" s="15"/>
      <c r="C76" s="13"/>
      <c r="D76" s="2" t="str">
        <f t="shared" si="2"/>
        <v>1D0</v>
      </c>
      <c r="E76" s="157" t="s">
        <v>471</v>
      </c>
      <c r="F76" s="243" t="s">
        <v>6</v>
      </c>
      <c r="H76" s="247" t="s">
        <v>449</v>
      </c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 t="s">
        <v>448</v>
      </c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  <c r="AM76" s="246"/>
    </row>
    <row r="77" spans="1:39">
      <c r="A77" s="12">
        <v>117</v>
      </c>
      <c r="B77" s="15"/>
      <c r="C77" s="13"/>
      <c r="D77" s="2" t="str">
        <f t="shared" si="2"/>
        <v>1D4</v>
      </c>
      <c r="E77" s="157"/>
      <c r="F77" s="243"/>
      <c r="H77" s="157" t="s">
        <v>454</v>
      </c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 t="s">
        <v>450</v>
      </c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43"/>
    </row>
    <row r="78" spans="1:39">
      <c r="A78" s="12">
        <v>118</v>
      </c>
      <c r="B78" s="15"/>
      <c r="C78" s="13"/>
      <c r="D78" s="2" t="str">
        <f t="shared" si="2"/>
        <v>1D8</v>
      </c>
      <c r="E78" s="157"/>
      <c r="F78" s="243"/>
      <c r="H78" s="157" t="s">
        <v>452</v>
      </c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 t="s">
        <v>451</v>
      </c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43"/>
    </row>
    <row r="79" spans="1:39" ht="17.25" thickBot="1">
      <c r="A79" s="12">
        <v>119</v>
      </c>
      <c r="B79" s="15"/>
      <c r="C79" s="13"/>
      <c r="D79" s="2" t="str">
        <f t="shared" si="2"/>
        <v>1DC</v>
      </c>
      <c r="E79" s="157"/>
      <c r="F79" s="243"/>
      <c r="H79" s="158" t="s">
        <v>455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 t="s">
        <v>453</v>
      </c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44"/>
    </row>
    <row r="80" spans="1:39">
      <c r="A80" s="12">
        <v>120</v>
      </c>
      <c r="B80" s="15"/>
      <c r="C80" s="13"/>
      <c r="D80" s="2" t="str">
        <f t="shared" si="2"/>
        <v>1E0</v>
      </c>
      <c r="E80" s="157" t="s">
        <v>472</v>
      </c>
      <c r="F80" s="243" t="s">
        <v>6</v>
      </c>
      <c r="H80" s="247" t="s">
        <v>456</v>
      </c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 t="s">
        <v>456</v>
      </c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6"/>
    </row>
    <row r="81" spans="1:39">
      <c r="A81" s="12">
        <v>121</v>
      </c>
      <c r="B81" s="15"/>
      <c r="C81" s="13"/>
      <c r="D81" s="2" t="str">
        <f t="shared" si="2"/>
        <v>1E4</v>
      </c>
      <c r="E81" s="157"/>
      <c r="F81" s="243"/>
      <c r="H81" s="157" t="s">
        <v>456</v>
      </c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 t="s">
        <v>456</v>
      </c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43"/>
    </row>
    <row r="82" spans="1:39">
      <c r="A82" s="12">
        <v>122</v>
      </c>
      <c r="B82" s="15"/>
      <c r="C82" s="13"/>
      <c r="D82" s="2" t="str">
        <f t="shared" si="2"/>
        <v>1E8</v>
      </c>
      <c r="E82" s="157"/>
      <c r="F82" s="243"/>
      <c r="H82" s="157" t="s">
        <v>456</v>
      </c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 t="s">
        <v>456</v>
      </c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43"/>
    </row>
    <row r="83" spans="1:39" ht="17.25" thickBot="1">
      <c r="A83" s="12">
        <v>123</v>
      </c>
      <c r="B83" s="15"/>
      <c r="C83" s="13"/>
      <c r="D83" s="2" t="str">
        <f t="shared" si="2"/>
        <v>1EC</v>
      </c>
      <c r="E83" s="157"/>
      <c r="F83" s="243"/>
      <c r="H83" s="158" t="s">
        <v>456</v>
      </c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 t="s">
        <v>456</v>
      </c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44"/>
    </row>
    <row r="84" spans="1:39">
      <c r="A84" s="12">
        <v>124</v>
      </c>
      <c r="B84" s="15"/>
      <c r="C84" s="13"/>
      <c r="D84" s="2" t="str">
        <f t="shared" si="2"/>
        <v>1F0</v>
      </c>
      <c r="E84" s="157" t="s">
        <v>473</v>
      </c>
      <c r="F84" s="243" t="s">
        <v>6</v>
      </c>
      <c r="H84" s="247" t="s">
        <v>457</v>
      </c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 t="s">
        <v>457</v>
      </c>
      <c r="Y84" s="248"/>
      <c r="Z84" s="248"/>
      <c r="AA84" s="248"/>
      <c r="AB84" s="248"/>
      <c r="AC84" s="248"/>
      <c r="AD84" s="248"/>
      <c r="AE84" s="248"/>
      <c r="AF84" s="248"/>
      <c r="AG84" s="248"/>
      <c r="AH84" s="248"/>
      <c r="AI84" s="248"/>
      <c r="AJ84" s="248"/>
      <c r="AK84" s="248"/>
      <c r="AL84" s="248"/>
      <c r="AM84" s="246"/>
    </row>
    <row r="85" spans="1:39">
      <c r="A85" s="12">
        <v>125</v>
      </c>
      <c r="B85" s="15"/>
      <c r="C85" s="13"/>
      <c r="D85" s="2" t="str">
        <f t="shared" si="2"/>
        <v>1F4</v>
      </c>
      <c r="E85" s="157"/>
      <c r="F85" s="243"/>
      <c r="H85" s="157" t="s">
        <v>457</v>
      </c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 t="s">
        <v>457</v>
      </c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43"/>
    </row>
    <row r="86" spans="1:39">
      <c r="A86" s="12">
        <v>126</v>
      </c>
      <c r="B86" s="15"/>
      <c r="C86" s="13"/>
      <c r="D86" s="2" t="str">
        <f t="shared" si="2"/>
        <v>1F8</v>
      </c>
      <c r="E86" s="157"/>
      <c r="F86" s="243"/>
      <c r="H86" s="157" t="s">
        <v>457</v>
      </c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 t="s">
        <v>457</v>
      </c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  <c r="AM86" s="243"/>
    </row>
    <row r="87" spans="1:39" ht="17.25" thickBot="1">
      <c r="A87" s="12">
        <v>127</v>
      </c>
      <c r="B87" s="16"/>
      <c r="C87" s="70"/>
      <c r="D87" s="3" t="str">
        <f t="shared" si="2"/>
        <v>1FC</v>
      </c>
      <c r="E87" s="158"/>
      <c r="F87" s="244"/>
      <c r="H87" s="158" t="s">
        <v>457</v>
      </c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 t="s">
        <v>457</v>
      </c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44"/>
    </row>
  </sheetData>
  <mergeCells count="226">
    <mergeCell ref="AO37:AX37"/>
    <mergeCell ref="AO38:AP38"/>
    <mergeCell ref="AQ38:AX38"/>
    <mergeCell ref="AO35:AP35"/>
    <mergeCell ref="AQ35:AV35"/>
    <mergeCell ref="H1:O1"/>
    <mergeCell ref="P1:W1"/>
    <mergeCell ref="X1:AE1"/>
    <mergeCell ref="AO32:AT32"/>
    <mergeCell ref="AQ33:AV33"/>
    <mergeCell ref="AO33:AP33"/>
    <mergeCell ref="AO34:AP34"/>
    <mergeCell ref="AQ34:AV34"/>
    <mergeCell ref="AO30:AP30"/>
    <mergeCell ref="AQ30:AV30"/>
    <mergeCell ref="AF1:AM1"/>
    <mergeCell ref="AO28:AP28"/>
    <mergeCell ref="AQ28:AV28"/>
    <mergeCell ref="H21:W21"/>
    <mergeCell ref="X21:AM21"/>
    <mergeCell ref="H17:AM17"/>
    <mergeCell ref="H18:AM18"/>
    <mergeCell ref="AO29:AP29"/>
    <mergeCell ref="AQ29:AV29"/>
    <mergeCell ref="B3:B22"/>
    <mergeCell ref="C3:C22"/>
    <mergeCell ref="E3:E6"/>
    <mergeCell ref="H3:AM6"/>
    <mergeCell ref="H7:W7"/>
    <mergeCell ref="X7:AE7"/>
    <mergeCell ref="H10:AM10"/>
    <mergeCell ref="AF7:AM7"/>
    <mergeCell ref="H8:O8"/>
    <mergeCell ref="P8:W8"/>
    <mergeCell ref="X8:AE8"/>
    <mergeCell ref="AF8:AM8"/>
    <mergeCell ref="H9:AM9"/>
    <mergeCell ref="E19:E22"/>
    <mergeCell ref="Q15:AE15"/>
    <mergeCell ref="AF15:AM15"/>
    <mergeCell ref="AF11:AM11"/>
    <mergeCell ref="Q11:AE11"/>
    <mergeCell ref="H13:AM13"/>
    <mergeCell ref="H14:AM14"/>
    <mergeCell ref="H19:W19"/>
    <mergeCell ref="X19:AM19"/>
    <mergeCell ref="H20:W20"/>
    <mergeCell ref="X20:AM20"/>
    <mergeCell ref="L11:O11"/>
    <mergeCell ref="L15:O15"/>
    <mergeCell ref="AO24:AT24"/>
    <mergeCell ref="AO25:AP25"/>
    <mergeCell ref="AQ25:AV25"/>
    <mergeCell ref="AO27:AP27"/>
    <mergeCell ref="AQ27:AV27"/>
    <mergeCell ref="AO26:AP26"/>
    <mergeCell ref="AQ26:AV26"/>
    <mergeCell ref="H22:W22"/>
    <mergeCell ref="X22:AM22"/>
    <mergeCell ref="H27:W27"/>
    <mergeCell ref="X27:AM27"/>
    <mergeCell ref="AB16:AE16"/>
    <mergeCell ref="H16:AA16"/>
    <mergeCell ref="AF16:AL16"/>
    <mergeCell ref="H28:W28"/>
    <mergeCell ref="X28:AM28"/>
    <mergeCell ref="H29:W29"/>
    <mergeCell ref="X29:AM29"/>
    <mergeCell ref="H24:W24"/>
    <mergeCell ref="X24:AM24"/>
    <mergeCell ref="H25:W25"/>
    <mergeCell ref="X25:AM25"/>
    <mergeCell ref="H26:W26"/>
    <mergeCell ref="X26:AM26"/>
    <mergeCell ref="H33:W33"/>
    <mergeCell ref="X33:AM33"/>
    <mergeCell ref="H34:W34"/>
    <mergeCell ref="X34:AM34"/>
    <mergeCell ref="H35:W35"/>
    <mergeCell ref="X35:AM35"/>
    <mergeCell ref="H30:W30"/>
    <mergeCell ref="X30:AM30"/>
    <mergeCell ref="H31:W31"/>
    <mergeCell ref="X31:AM31"/>
    <mergeCell ref="H32:W32"/>
    <mergeCell ref="X32:AM32"/>
    <mergeCell ref="H39:W39"/>
    <mergeCell ref="X39:AM39"/>
    <mergeCell ref="H40:W40"/>
    <mergeCell ref="X40:AM40"/>
    <mergeCell ref="H41:W41"/>
    <mergeCell ref="X41:AM41"/>
    <mergeCell ref="H36:W36"/>
    <mergeCell ref="X36:AM36"/>
    <mergeCell ref="H37:W37"/>
    <mergeCell ref="X37:AM37"/>
    <mergeCell ref="H38:W38"/>
    <mergeCell ref="X38:AM38"/>
    <mergeCell ref="H45:W45"/>
    <mergeCell ref="X45:AM45"/>
    <mergeCell ref="H46:W46"/>
    <mergeCell ref="X46:AM46"/>
    <mergeCell ref="H47:W47"/>
    <mergeCell ref="X47:AM47"/>
    <mergeCell ref="H42:W42"/>
    <mergeCell ref="X42:AM42"/>
    <mergeCell ref="H43:W43"/>
    <mergeCell ref="X43:AM43"/>
    <mergeCell ref="H44:W44"/>
    <mergeCell ref="X44:AM44"/>
    <mergeCell ref="H51:W51"/>
    <mergeCell ref="X51:AM51"/>
    <mergeCell ref="X52:AM52"/>
    <mergeCell ref="H52:W52"/>
    <mergeCell ref="X53:AM53"/>
    <mergeCell ref="H53:W53"/>
    <mergeCell ref="H48:W48"/>
    <mergeCell ref="X48:AM48"/>
    <mergeCell ref="H49:W49"/>
    <mergeCell ref="X49:AM49"/>
    <mergeCell ref="H50:W50"/>
    <mergeCell ref="X50:AM50"/>
    <mergeCell ref="H57:W57"/>
    <mergeCell ref="X57:AM57"/>
    <mergeCell ref="H58:W58"/>
    <mergeCell ref="X58:AM58"/>
    <mergeCell ref="H59:W59"/>
    <mergeCell ref="X59:AM59"/>
    <mergeCell ref="X54:AM54"/>
    <mergeCell ref="X55:AM55"/>
    <mergeCell ref="H54:W54"/>
    <mergeCell ref="H55:W55"/>
    <mergeCell ref="X56:AM56"/>
    <mergeCell ref="H56:W56"/>
    <mergeCell ref="H63:W63"/>
    <mergeCell ref="X63:AM63"/>
    <mergeCell ref="H64:W64"/>
    <mergeCell ref="X64:AM64"/>
    <mergeCell ref="H65:W65"/>
    <mergeCell ref="X65:AM65"/>
    <mergeCell ref="X60:AM60"/>
    <mergeCell ref="H60:W60"/>
    <mergeCell ref="H61:W61"/>
    <mergeCell ref="X61:AM61"/>
    <mergeCell ref="H62:W62"/>
    <mergeCell ref="X62:AM62"/>
    <mergeCell ref="X70:AM70"/>
    <mergeCell ref="H71:W71"/>
    <mergeCell ref="X71:AM71"/>
    <mergeCell ref="H66:W66"/>
    <mergeCell ref="X66:AM66"/>
    <mergeCell ref="H67:W67"/>
    <mergeCell ref="X67:AM67"/>
    <mergeCell ref="H68:W68"/>
    <mergeCell ref="X68:AM68"/>
    <mergeCell ref="H86:W86"/>
    <mergeCell ref="X86:AM86"/>
    <mergeCell ref="H81:W81"/>
    <mergeCell ref="X81:AM81"/>
    <mergeCell ref="H82:W82"/>
    <mergeCell ref="X82:AM82"/>
    <mergeCell ref="H83:W83"/>
    <mergeCell ref="X83:AM83"/>
    <mergeCell ref="H78:W78"/>
    <mergeCell ref="X78:AM78"/>
    <mergeCell ref="H79:W79"/>
    <mergeCell ref="X79:AM79"/>
    <mergeCell ref="H80:W80"/>
    <mergeCell ref="X80:AM80"/>
    <mergeCell ref="E60:E63"/>
    <mergeCell ref="E64:E67"/>
    <mergeCell ref="E68:E71"/>
    <mergeCell ref="E72:E75"/>
    <mergeCell ref="E76:E79"/>
    <mergeCell ref="H84:W84"/>
    <mergeCell ref="X84:AM84"/>
    <mergeCell ref="H85:W85"/>
    <mergeCell ref="X85:AM85"/>
    <mergeCell ref="H75:W75"/>
    <mergeCell ref="X75:AM75"/>
    <mergeCell ref="H76:W76"/>
    <mergeCell ref="X76:AM76"/>
    <mergeCell ref="H77:W77"/>
    <mergeCell ref="X77:AM77"/>
    <mergeCell ref="H72:W72"/>
    <mergeCell ref="X72:AM72"/>
    <mergeCell ref="H73:W73"/>
    <mergeCell ref="X73:AM73"/>
    <mergeCell ref="H74:W74"/>
    <mergeCell ref="X74:AM74"/>
    <mergeCell ref="H69:W69"/>
    <mergeCell ref="X69:AM69"/>
    <mergeCell ref="H70:W70"/>
    <mergeCell ref="E24:E27"/>
    <mergeCell ref="E28:E31"/>
    <mergeCell ref="E32:E35"/>
    <mergeCell ref="E36:E39"/>
    <mergeCell ref="E40:E43"/>
    <mergeCell ref="E44:E47"/>
    <mergeCell ref="E48:E51"/>
    <mergeCell ref="E52:E55"/>
    <mergeCell ref="E56:E59"/>
    <mergeCell ref="F80:F83"/>
    <mergeCell ref="F84:F87"/>
    <mergeCell ref="AJ12:AM12"/>
    <mergeCell ref="AG12:AI12"/>
    <mergeCell ref="H12:V12"/>
    <mergeCell ref="X12:AE12"/>
    <mergeCell ref="E80:E83"/>
    <mergeCell ref="E84:E87"/>
    <mergeCell ref="F24:F27"/>
    <mergeCell ref="F28:F31"/>
    <mergeCell ref="F32:F35"/>
    <mergeCell ref="F36:F39"/>
    <mergeCell ref="F40:F43"/>
    <mergeCell ref="F44:F47"/>
    <mergeCell ref="F48:F51"/>
    <mergeCell ref="F52:F55"/>
    <mergeCell ref="F56:F59"/>
    <mergeCell ref="F60:F63"/>
    <mergeCell ref="F64:F67"/>
    <mergeCell ref="F68:F71"/>
    <mergeCell ref="F72:F75"/>
    <mergeCell ref="F76:F79"/>
    <mergeCell ref="H87:W87"/>
    <mergeCell ref="X87:AM87"/>
  </mergeCells>
  <phoneticPr fontId="1" type="noConversion"/>
  <conditionalFormatting sqref="A1:XFD1048576">
    <cfRule type="cellIs" dxfId="6" priority="1" stopIfTrue="1" operator="notEqual">
      <formula>INDIRECT("Dummy_for_Comparison7!"&amp;ADDRESS(ROW(),COLUMN()))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24"/>
  <sheetViews>
    <sheetView zoomScaleNormal="100" workbookViewId="0">
      <pane xSplit="39" ySplit="15" topLeftCell="AS16" activePane="bottomRight" state="frozen"/>
      <selection activeCell="Q54" sqref="Q54"/>
      <selection pane="topRight" activeCell="Q54" sqref="Q54"/>
      <selection pane="bottomLeft" activeCell="Q54" sqref="Q54"/>
      <selection pane="bottomRight" activeCell="AE46" sqref="AE46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>
      <c r="B1" s="12"/>
      <c r="F1" s="12"/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98</v>
      </c>
      <c r="C3" s="249" t="s">
        <v>99</v>
      </c>
      <c r="D3" s="28" t="str">
        <f>DEC2HEX(A3*4, 3)</f>
        <v>000</v>
      </c>
      <c r="E3" s="145" t="s">
        <v>0</v>
      </c>
      <c r="F3" s="28" t="s">
        <v>6</v>
      </c>
      <c r="G3" s="44"/>
      <c r="H3" s="147" t="s">
        <v>328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 ht="16.5" customHeight="1">
      <c r="A5" s="12">
        <v>2</v>
      </c>
      <c r="B5" s="154"/>
      <c r="C5" s="157"/>
      <c r="D5" s="2" t="str">
        <f t="shared" ref="D5:D14" si="1">DEC2HEX(A5*4, 3)</f>
        <v>008</v>
      </c>
      <c r="E5" s="146"/>
      <c r="F5" s="2" t="s">
        <v>6</v>
      </c>
      <c r="G5" s="13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14" t="s">
        <v>70</v>
      </c>
      <c r="F11" s="2" t="s">
        <v>4</v>
      </c>
      <c r="G11" s="13"/>
      <c r="H11" s="37" t="s">
        <v>11</v>
      </c>
      <c r="I11" s="35" t="s">
        <v>58</v>
      </c>
      <c r="J11" s="139"/>
      <c r="K11" s="139"/>
      <c r="L11" s="139"/>
      <c r="M11" s="139"/>
      <c r="N11" s="106" t="s">
        <v>330</v>
      </c>
      <c r="O11" s="106"/>
      <c r="P11" s="106" t="s">
        <v>226</v>
      </c>
      <c r="Q11" s="106"/>
      <c r="R11" s="106"/>
      <c r="S11" s="106"/>
      <c r="T11" s="106" t="s">
        <v>227</v>
      </c>
      <c r="U11" s="106"/>
      <c r="V11" s="106"/>
      <c r="W11" s="106"/>
      <c r="X11" s="106" t="s">
        <v>329</v>
      </c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33"/>
    </row>
    <row r="12" spans="1:39">
      <c r="A12" s="12">
        <v>9</v>
      </c>
      <c r="B12" s="154"/>
      <c r="C12" s="157"/>
      <c r="D12" s="2" t="str">
        <f t="shared" si="1"/>
        <v>024</v>
      </c>
      <c r="E12" s="14" t="s">
        <v>501</v>
      </c>
      <c r="F12" s="2" t="s">
        <v>4</v>
      </c>
      <c r="G12" s="13"/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06" t="s">
        <v>502</v>
      </c>
      <c r="AL12" s="106"/>
      <c r="AM12" s="133"/>
    </row>
    <row r="13" spans="1:39">
      <c r="A13" s="12">
        <v>10</v>
      </c>
      <c r="B13" s="154"/>
      <c r="C13" s="157"/>
      <c r="D13" s="2" t="str">
        <f t="shared" si="1"/>
        <v>028</v>
      </c>
      <c r="E13" s="14"/>
      <c r="F13" s="2"/>
      <c r="G13" s="13"/>
      <c r="H13" s="138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40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40"/>
    </row>
    <row r="15" spans="1:39" ht="17.25" thickBot="1">
      <c r="A15" s="12">
        <v>12</v>
      </c>
      <c r="B15" s="155"/>
      <c r="C15" s="158"/>
      <c r="D15" s="3" t="str">
        <f>DEC2HEX(A15*4, 3)</f>
        <v>030</v>
      </c>
      <c r="E15" s="25" t="s">
        <v>15</v>
      </c>
      <c r="F15" s="3" t="s">
        <v>6</v>
      </c>
      <c r="G15" s="70"/>
      <c r="H15" s="67" t="s">
        <v>25</v>
      </c>
      <c r="I15" s="49" t="s">
        <v>64</v>
      </c>
      <c r="J15" s="178"/>
      <c r="K15" s="178"/>
      <c r="L15" s="178"/>
      <c r="M15" s="178"/>
      <c r="N15" s="135" t="s">
        <v>330</v>
      </c>
      <c r="O15" s="135"/>
      <c r="P15" s="135" t="s">
        <v>226</v>
      </c>
      <c r="Q15" s="135"/>
      <c r="R15" s="135"/>
      <c r="S15" s="135"/>
      <c r="T15" s="135" t="s">
        <v>227</v>
      </c>
      <c r="U15" s="135"/>
      <c r="V15" s="135"/>
      <c r="W15" s="135"/>
      <c r="X15" s="135" t="s">
        <v>329</v>
      </c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6"/>
    </row>
    <row r="16" spans="1:39" ht="17.25" thickBot="1">
      <c r="A16" s="12"/>
    </row>
    <row r="17" spans="9:26" ht="17.25" thickBot="1">
      <c r="I17" s="125" t="s">
        <v>182</v>
      </c>
      <c r="J17" s="126"/>
      <c r="K17" s="126"/>
      <c r="L17" s="126"/>
      <c r="M17" s="126"/>
      <c r="N17" s="126"/>
      <c r="O17" s="126"/>
      <c r="P17" s="126"/>
      <c r="Q17" s="126"/>
      <c r="R17" s="161"/>
      <c r="S17" s="161"/>
      <c r="T17" s="161"/>
      <c r="U17" s="161"/>
      <c r="V17" s="161"/>
      <c r="W17" s="161"/>
      <c r="X17" s="161"/>
      <c r="Y17" s="161"/>
      <c r="Z17" s="162"/>
    </row>
    <row r="18" spans="9:26">
      <c r="I18" s="183" t="s">
        <v>180</v>
      </c>
      <c r="J18" s="184"/>
      <c r="K18" s="167" t="s">
        <v>201</v>
      </c>
      <c r="L18" s="185"/>
      <c r="M18" s="185"/>
      <c r="N18" s="185"/>
      <c r="O18" s="185"/>
      <c r="P18" s="186"/>
      <c r="R18" s="163" t="s">
        <v>229</v>
      </c>
      <c r="S18" s="164"/>
      <c r="T18" s="167" t="s">
        <v>183</v>
      </c>
      <c r="U18" s="185"/>
      <c r="V18" s="185"/>
      <c r="W18" s="185"/>
      <c r="X18" s="185"/>
      <c r="Y18" s="185"/>
      <c r="Z18" s="186"/>
    </row>
    <row r="19" spans="9:26">
      <c r="I19" s="218" t="s">
        <v>181</v>
      </c>
      <c r="J19" s="188"/>
      <c r="K19" s="189" t="s">
        <v>503</v>
      </c>
      <c r="L19" s="190"/>
      <c r="M19" s="190"/>
      <c r="N19" s="190"/>
      <c r="O19" s="190"/>
      <c r="P19" s="191"/>
      <c r="R19" s="218" t="s">
        <v>230</v>
      </c>
      <c r="S19" s="255"/>
      <c r="T19" s="189" t="s">
        <v>333</v>
      </c>
      <c r="U19" s="190"/>
      <c r="V19" s="190"/>
      <c r="W19" s="190"/>
      <c r="X19" s="190"/>
      <c r="Y19" s="190"/>
      <c r="Z19" s="191"/>
    </row>
    <row r="20" spans="9:26" ht="17.25" thickBot="1">
      <c r="I20" s="128" t="s">
        <v>330</v>
      </c>
      <c r="J20" s="129"/>
      <c r="K20" s="130" t="s">
        <v>334</v>
      </c>
      <c r="L20" s="206"/>
      <c r="M20" s="206"/>
      <c r="N20" s="206"/>
      <c r="O20" s="206"/>
      <c r="P20" s="207"/>
      <c r="R20" s="128" t="s">
        <v>331</v>
      </c>
      <c r="S20" s="165"/>
      <c r="T20" s="130" t="s">
        <v>332</v>
      </c>
      <c r="U20" s="206"/>
      <c r="V20" s="206"/>
      <c r="W20" s="206"/>
      <c r="X20" s="206"/>
      <c r="Y20" s="206"/>
      <c r="Z20" s="207"/>
    </row>
    <row r="21" spans="9:26" ht="17.25" thickBot="1"/>
    <row r="22" spans="9:26" ht="17.25" thickBot="1">
      <c r="I22" s="192" t="s">
        <v>532</v>
      </c>
      <c r="J22" s="193"/>
      <c r="K22" s="193"/>
      <c r="L22" s="193"/>
      <c r="M22" s="193"/>
      <c r="N22" s="193"/>
      <c r="O22" s="193"/>
      <c r="P22" s="193"/>
      <c r="Q22" s="193"/>
      <c r="R22" s="220"/>
      <c r="S22" s="220"/>
      <c r="T22" s="220"/>
      <c r="U22" s="220"/>
      <c r="V22" s="220"/>
      <c r="W22" s="220"/>
      <c r="X22" s="220"/>
      <c r="Y22" s="221"/>
    </row>
    <row r="23" spans="9:26" ht="17.25" thickBot="1">
      <c r="I23" s="253" t="s">
        <v>231</v>
      </c>
      <c r="J23" s="235"/>
      <c r="K23" s="236" t="s">
        <v>195</v>
      </c>
      <c r="L23" s="236"/>
      <c r="M23" s="236"/>
      <c r="N23" s="236"/>
      <c r="O23" s="236"/>
      <c r="P23" s="237"/>
      <c r="R23" s="163" t="s">
        <v>335</v>
      </c>
      <c r="S23" s="184"/>
      <c r="T23" s="167" t="s">
        <v>336</v>
      </c>
      <c r="U23" s="185"/>
      <c r="V23" s="185"/>
      <c r="W23" s="185"/>
      <c r="X23" s="185"/>
      <c r="Y23" s="186"/>
    </row>
    <row r="24" spans="9:26" ht="17.25" thickBot="1">
      <c r="I24" s="253" t="s">
        <v>232</v>
      </c>
      <c r="J24" s="235"/>
      <c r="K24" s="254" t="s">
        <v>504</v>
      </c>
      <c r="L24" s="236"/>
      <c r="M24" s="236"/>
      <c r="N24" s="236"/>
      <c r="O24" s="236"/>
      <c r="P24" s="237"/>
      <c r="R24" s="128" t="s">
        <v>331</v>
      </c>
      <c r="S24" s="165"/>
      <c r="T24" s="130" t="s">
        <v>337</v>
      </c>
      <c r="U24" s="130"/>
      <c r="V24" s="130"/>
      <c r="W24" s="130"/>
      <c r="X24" s="130"/>
      <c r="Y24" s="131"/>
    </row>
  </sheetData>
  <mergeCells count="53">
    <mergeCell ref="R18:S18"/>
    <mergeCell ref="R19:S19"/>
    <mergeCell ref="R20:S20"/>
    <mergeCell ref="T20:Z20"/>
    <mergeCell ref="I20:J20"/>
    <mergeCell ref="K20:P20"/>
    <mergeCell ref="H1:O1"/>
    <mergeCell ref="P1:W1"/>
    <mergeCell ref="X1:AE1"/>
    <mergeCell ref="AF1:AM1"/>
    <mergeCell ref="X8:AE8"/>
    <mergeCell ref="AF8:AM8"/>
    <mergeCell ref="H3:AM6"/>
    <mergeCell ref="H8:O8"/>
    <mergeCell ref="P8:W8"/>
    <mergeCell ref="B3:B15"/>
    <mergeCell ref="C3:C15"/>
    <mergeCell ref="H7:W7"/>
    <mergeCell ref="X7:AE7"/>
    <mergeCell ref="AF7:AM7"/>
    <mergeCell ref="H9:AM9"/>
    <mergeCell ref="H10:AM10"/>
    <mergeCell ref="P11:S11"/>
    <mergeCell ref="J11:M11"/>
    <mergeCell ref="E3:E6"/>
    <mergeCell ref="T11:W11"/>
    <mergeCell ref="H13:AM13"/>
    <mergeCell ref="T15:W15"/>
    <mergeCell ref="P15:S15"/>
    <mergeCell ref="X11:AM11"/>
    <mergeCell ref="H14:AM14"/>
    <mergeCell ref="I24:J24"/>
    <mergeCell ref="K24:P24"/>
    <mergeCell ref="R24:S24"/>
    <mergeCell ref="T24:Y24"/>
    <mergeCell ref="I17:Z17"/>
    <mergeCell ref="I18:J18"/>
    <mergeCell ref="K18:P18"/>
    <mergeCell ref="T18:Z18"/>
    <mergeCell ref="I19:J19"/>
    <mergeCell ref="K19:P19"/>
    <mergeCell ref="T19:Z19"/>
    <mergeCell ref="I23:J23"/>
    <mergeCell ref="K23:P23"/>
    <mergeCell ref="R23:S23"/>
    <mergeCell ref="T23:Y23"/>
    <mergeCell ref="I22:Y22"/>
    <mergeCell ref="X15:AM15"/>
    <mergeCell ref="N11:O11"/>
    <mergeCell ref="J15:M15"/>
    <mergeCell ref="N15:O15"/>
    <mergeCell ref="H12:AJ12"/>
    <mergeCell ref="AK12:AM12"/>
  </mergeCells>
  <phoneticPr fontId="1" type="noConversion"/>
  <conditionalFormatting sqref="A1:XFD1048576">
    <cfRule type="cellIs" dxfId="5" priority="1" stopIfTrue="1" operator="notEqual">
      <formula>INDIRECT("Dummy_for_Comparison8!"&amp;ADDRESS(ROW(),COLUMN()))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6"/>
  <sheetViews>
    <sheetView zoomScaleNormal="100" workbookViewId="0">
      <pane xSplit="39" ySplit="24" topLeftCell="AN25" activePane="bottomRight" state="frozen"/>
      <selection activeCell="V44" sqref="V44"/>
      <selection pane="topRight" activeCell="V44" sqref="V44"/>
      <selection pane="bottomLeft" activeCell="V44" sqref="V44"/>
      <selection pane="bottomRight" activeCell="Y42" sqref="Y42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1" max="41" width="11.25" bestFit="1" customWidth="1"/>
    <col min="42" max="42" width="12.625" bestFit="1" customWidth="1"/>
    <col min="43" max="43" width="17" bestFit="1" customWidth="1"/>
    <col min="44" max="44" width="14.375" bestFit="1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59</v>
      </c>
      <c r="C3" s="249" t="s">
        <v>100</v>
      </c>
      <c r="D3" s="28" t="str">
        <f>DEC2HEX(A3*4, 3)</f>
        <v>000</v>
      </c>
      <c r="E3" s="145" t="s">
        <v>0</v>
      </c>
      <c r="F3" s="28" t="s">
        <v>6</v>
      </c>
      <c r="G3" s="44"/>
      <c r="H3" s="151" t="s">
        <v>101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</row>
    <row r="5" spans="1:39">
      <c r="A5" s="12">
        <v>2</v>
      </c>
      <c r="B5" s="154"/>
      <c r="C5" s="157"/>
      <c r="D5" s="2" t="str">
        <f t="shared" ref="D5:D20" si="1">DEC2HEX(A5*4, 3)</f>
        <v>008</v>
      </c>
      <c r="E5" s="146"/>
      <c r="F5" s="2" t="s">
        <v>6</v>
      </c>
      <c r="G5" s="13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06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9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06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H11" s="42" t="s">
        <v>11</v>
      </c>
      <c r="I11" s="61"/>
      <c r="J11" s="42" t="s">
        <v>48</v>
      </c>
      <c r="K11" s="42" t="s">
        <v>47</v>
      </c>
      <c r="L11" s="124"/>
      <c r="M11" s="122"/>
      <c r="N11" s="122"/>
      <c r="O11" s="123"/>
      <c r="P11" s="105" t="s">
        <v>119</v>
      </c>
      <c r="Q11" s="106"/>
      <c r="R11" s="106"/>
      <c r="S11" s="106"/>
      <c r="T11" s="106"/>
      <c r="U11" s="106"/>
      <c r="V11" s="106"/>
      <c r="W11" s="106"/>
      <c r="X11" s="105" t="s">
        <v>186</v>
      </c>
      <c r="Y11" s="106"/>
      <c r="Z11" s="106"/>
      <c r="AA11" s="106"/>
      <c r="AB11" s="106"/>
      <c r="AC11" s="106"/>
      <c r="AD11" s="106"/>
      <c r="AE11" s="106"/>
      <c r="AF11" s="105" t="s">
        <v>136</v>
      </c>
      <c r="AG11" s="106"/>
      <c r="AH11" s="106"/>
      <c r="AI11" s="106"/>
      <c r="AJ11" s="106"/>
      <c r="AK11" s="106"/>
      <c r="AL11" s="106"/>
      <c r="AM11" s="106"/>
    </row>
    <row r="12" spans="1:39">
      <c r="A12" s="12">
        <v>9</v>
      </c>
      <c r="B12" s="154"/>
      <c r="C12" s="157"/>
      <c r="D12" s="2" t="str">
        <f t="shared" si="1"/>
        <v>024</v>
      </c>
      <c r="E12" s="31"/>
      <c r="F12" s="33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</row>
    <row r="13" spans="1:39">
      <c r="A13" s="12">
        <v>10</v>
      </c>
      <c r="B13" s="154"/>
      <c r="C13" s="157"/>
      <c r="D13" s="2" t="str">
        <f t="shared" si="1"/>
        <v>028</v>
      </c>
      <c r="E13" s="31" t="s">
        <v>134</v>
      </c>
      <c r="F13" s="33" t="s">
        <v>4</v>
      </c>
      <c r="H13" s="124"/>
      <c r="I13" s="122"/>
      <c r="J13" s="122"/>
      <c r="K13" s="123"/>
      <c r="L13" s="105" t="s">
        <v>477</v>
      </c>
      <c r="M13" s="106"/>
      <c r="N13" s="106"/>
      <c r="O13" s="106"/>
      <c r="P13" s="124"/>
      <c r="Q13" s="122"/>
      <c r="R13" s="122"/>
      <c r="S13" s="122"/>
      <c r="T13" s="122"/>
      <c r="U13" s="122"/>
      <c r="V13" s="122"/>
      <c r="W13" s="123"/>
      <c r="X13" s="107" t="s">
        <v>476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9"/>
    </row>
    <row r="14" spans="1:39">
      <c r="A14" s="12">
        <v>11</v>
      </c>
      <c r="B14" s="154"/>
      <c r="C14" s="157"/>
      <c r="D14" s="2" t="str">
        <f t="shared" si="1"/>
        <v>02C</v>
      </c>
      <c r="E14" s="31" t="s">
        <v>478</v>
      </c>
      <c r="F14" s="33" t="s">
        <v>4</v>
      </c>
      <c r="H14" s="124"/>
      <c r="I14" s="122"/>
      <c r="J14" s="122"/>
      <c r="K14" s="123"/>
      <c r="L14" s="105" t="s">
        <v>541</v>
      </c>
      <c r="M14" s="106"/>
      <c r="N14" s="106"/>
      <c r="O14" s="106"/>
      <c r="P14" s="124"/>
      <c r="Q14" s="122"/>
      <c r="R14" s="122"/>
      <c r="S14" s="122"/>
      <c r="T14" s="122"/>
      <c r="U14" s="122"/>
      <c r="V14" s="122"/>
      <c r="W14" s="123"/>
      <c r="X14" s="124"/>
      <c r="Y14" s="122"/>
      <c r="Z14" s="122"/>
      <c r="AA14" s="122"/>
      <c r="AB14" s="122"/>
      <c r="AC14" s="122"/>
      <c r="AD14" s="123"/>
      <c r="AE14" s="57" t="s">
        <v>479</v>
      </c>
      <c r="AF14" s="59"/>
      <c r="AG14" s="60"/>
      <c r="AH14" s="122"/>
      <c r="AI14" s="122"/>
      <c r="AJ14" s="122"/>
      <c r="AK14" s="122"/>
      <c r="AL14" s="123"/>
      <c r="AM14" s="56" t="s">
        <v>480</v>
      </c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42" t="s">
        <v>25</v>
      </c>
      <c r="I15" s="42" t="s">
        <v>64</v>
      </c>
      <c r="J15" s="42" t="s">
        <v>48</v>
      </c>
      <c r="K15" s="42" t="s">
        <v>47</v>
      </c>
      <c r="L15" s="124"/>
      <c r="M15" s="122"/>
      <c r="N15" s="122"/>
      <c r="O15" s="123"/>
      <c r="P15" s="105" t="s">
        <v>119</v>
      </c>
      <c r="Q15" s="106"/>
      <c r="R15" s="106"/>
      <c r="S15" s="106"/>
      <c r="T15" s="106"/>
      <c r="U15" s="106"/>
      <c r="V15" s="106"/>
      <c r="W15" s="106"/>
      <c r="X15" s="105" t="s">
        <v>186</v>
      </c>
      <c r="Y15" s="106"/>
      <c r="Z15" s="106"/>
      <c r="AA15" s="106"/>
      <c r="AB15" s="106"/>
      <c r="AC15" s="106"/>
      <c r="AD15" s="106"/>
      <c r="AE15" s="106"/>
      <c r="AF15" s="105" t="s">
        <v>136</v>
      </c>
      <c r="AG15" s="106"/>
      <c r="AH15" s="106"/>
      <c r="AI15" s="106"/>
      <c r="AJ15" s="106"/>
      <c r="AK15" s="106"/>
      <c r="AL15" s="106"/>
      <c r="AM15" s="106"/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</row>
    <row r="17" spans="1:39">
      <c r="A17" s="12">
        <v>14</v>
      </c>
      <c r="B17" s="154"/>
      <c r="C17" s="157"/>
      <c r="D17" s="2" t="str">
        <f t="shared" si="1"/>
        <v>038</v>
      </c>
      <c r="E17" s="31" t="s">
        <v>133</v>
      </c>
      <c r="F17" s="33" t="s">
        <v>6</v>
      </c>
      <c r="H17" s="124"/>
      <c r="I17" s="122"/>
      <c r="J17" s="122"/>
      <c r="K17" s="122"/>
      <c r="L17" s="122"/>
      <c r="M17" s="122"/>
      <c r="N17" s="122"/>
      <c r="O17" s="123"/>
      <c r="P17" s="105" t="s">
        <v>481</v>
      </c>
      <c r="Q17" s="106"/>
      <c r="R17" s="106"/>
      <c r="S17" s="106"/>
      <c r="T17" s="106"/>
      <c r="U17" s="106"/>
      <c r="V17" s="106"/>
      <c r="W17" s="106"/>
      <c r="X17" s="124"/>
      <c r="Y17" s="122"/>
      <c r="Z17" s="122"/>
      <c r="AA17" s="122"/>
      <c r="AB17" s="122"/>
      <c r="AC17" s="122"/>
      <c r="AD17" s="122"/>
      <c r="AE17" s="123"/>
      <c r="AF17" s="105" t="s">
        <v>482</v>
      </c>
      <c r="AG17" s="106"/>
      <c r="AH17" s="106"/>
      <c r="AI17" s="106"/>
      <c r="AJ17" s="106"/>
      <c r="AK17" s="106"/>
      <c r="AL17" s="106"/>
      <c r="AM17" s="106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</row>
    <row r="19" spans="1:39" ht="16.5" customHeight="1">
      <c r="A19" s="12">
        <v>16</v>
      </c>
      <c r="B19" s="154"/>
      <c r="C19" s="157"/>
      <c r="D19" s="2" t="str">
        <f t="shared" si="1"/>
        <v>040</v>
      </c>
      <c r="E19" s="263" t="s">
        <v>124</v>
      </c>
      <c r="F19" s="2" t="s">
        <v>10</v>
      </c>
      <c r="H19" s="106" t="s">
        <v>63</v>
      </c>
      <c r="I19" s="106"/>
      <c r="J19" s="106"/>
      <c r="K19" s="106"/>
      <c r="L19" s="106"/>
      <c r="M19" s="106"/>
      <c r="N19" s="106"/>
      <c r="O19" s="106"/>
      <c r="P19" s="106" t="s">
        <v>62</v>
      </c>
      <c r="Q19" s="106"/>
      <c r="R19" s="106"/>
      <c r="S19" s="106"/>
      <c r="T19" s="106"/>
      <c r="U19" s="106"/>
      <c r="V19" s="106"/>
      <c r="W19" s="106"/>
      <c r="X19" s="106" t="s">
        <v>61</v>
      </c>
      <c r="Y19" s="106"/>
      <c r="Z19" s="106"/>
      <c r="AA19" s="106"/>
      <c r="AB19" s="106"/>
      <c r="AC19" s="106"/>
      <c r="AD19" s="106"/>
      <c r="AE19" s="106"/>
      <c r="AF19" s="106" t="s">
        <v>60</v>
      </c>
      <c r="AG19" s="106"/>
      <c r="AH19" s="106"/>
      <c r="AI19" s="106"/>
      <c r="AJ19" s="106"/>
      <c r="AK19" s="106"/>
      <c r="AL19" s="106"/>
      <c r="AM19" s="106"/>
    </row>
    <row r="20" spans="1:39">
      <c r="A20" s="12">
        <v>17</v>
      </c>
      <c r="B20" s="154"/>
      <c r="C20" s="157"/>
      <c r="D20" s="2" t="str">
        <f t="shared" si="1"/>
        <v>044</v>
      </c>
      <c r="E20" s="263"/>
      <c r="F20" s="2" t="s">
        <v>10</v>
      </c>
      <c r="H20" s="106" t="s">
        <v>123</v>
      </c>
      <c r="I20" s="106"/>
      <c r="J20" s="106"/>
      <c r="K20" s="106"/>
      <c r="L20" s="106"/>
      <c r="M20" s="106"/>
      <c r="N20" s="106"/>
      <c r="O20" s="106"/>
      <c r="P20" s="106" t="s">
        <v>122</v>
      </c>
      <c r="Q20" s="106"/>
      <c r="R20" s="106"/>
      <c r="S20" s="106"/>
      <c r="T20" s="106"/>
      <c r="U20" s="106"/>
      <c r="V20" s="106"/>
      <c r="W20" s="106"/>
      <c r="X20" s="106" t="s">
        <v>121</v>
      </c>
      <c r="Y20" s="106"/>
      <c r="Z20" s="106"/>
      <c r="AA20" s="106"/>
      <c r="AB20" s="106"/>
      <c r="AC20" s="106"/>
      <c r="AD20" s="106"/>
      <c r="AE20" s="106"/>
      <c r="AF20" s="106" t="s">
        <v>120</v>
      </c>
      <c r="AG20" s="106"/>
      <c r="AH20" s="106"/>
      <c r="AI20" s="106"/>
      <c r="AJ20" s="106"/>
      <c r="AK20" s="106"/>
      <c r="AL20" s="106"/>
      <c r="AM20" s="106"/>
    </row>
    <row r="21" spans="1:39">
      <c r="A21" s="12"/>
      <c r="B21" s="154"/>
      <c r="C21" s="157"/>
      <c r="D21" s="17"/>
      <c r="E21" s="263"/>
      <c r="F21" s="17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</row>
    <row r="22" spans="1:39">
      <c r="A22" s="12"/>
      <c r="B22" s="154"/>
      <c r="C22" s="157"/>
      <c r="D22" s="17"/>
      <c r="E22" s="263"/>
      <c r="F22" s="17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</row>
    <row r="23" spans="1:39">
      <c r="A23" s="12">
        <v>78</v>
      </c>
      <c r="B23" s="154"/>
      <c r="C23" s="157"/>
      <c r="D23" s="2" t="str">
        <f>DEC2HEX(A23*4, 3)</f>
        <v>138</v>
      </c>
      <c r="E23" s="263"/>
      <c r="F23" s="2" t="s">
        <v>10</v>
      </c>
      <c r="H23" s="106" t="s">
        <v>129</v>
      </c>
      <c r="I23" s="106"/>
      <c r="J23" s="106"/>
      <c r="K23" s="106"/>
      <c r="L23" s="106"/>
      <c r="M23" s="106"/>
      <c r="N23" s="106"/>
      <c r="O23" s="106"/>
      <c r="P23" s="106" t="s">
        <v>130</v>
      </c>
      <c r="Q23" s="106"/>
      <c r="R23" s="106"/>
      <c r="S23" s="106"/>
      <c r="T23" s="106"/>
      <c r="U23" s="106"/>
      <c r="V23" s="106"/>
      <c r="W23" s="106"/>
      <c r="X23" s="106" t="s">
        <v>131</v>
      </c>
      <c r="Y23" s="106"/>
      <c r="Z23" s="106"/>
      <c r="AA23" s="106"/>
      <c r="AB23" s="106"/>
      <c r="AC23" s="106"/>
      <c r="AD23" s="106"/>
      <c r="AE23" s="106"/>
      <c r="AF23" s="106" t="s">
        <v>132</v>
      </c>
      <c r="AG23" s="106"/>
      <c r="AH23" s="106"/>
      <c r="AI23" s="106"/>
      <c r="AJ23" s="106"/>
      <c r="AK23" s="106"/>
      <c r="AL23" s="106"/>
      <c r="AM23" s="106"/>
    </row>
    <row r="24" spans="1:39" ht="17.25" thickBot="1">
      <c r="A24" s="12">
        <v>79</v>
      </c>
      <c r="B24" s="155"/>
      <c r="C24" s="158"/>
      <c r="D24" s="3" t="str">
        <f>DEC2HEX(A24*4, 3)</f>
        <v>13C</v>
      </c>
      <c r="E24" s="264"/>
      <c r="F24" s="3" t="s">
        <v>10</v>
      </c>
      <c r="H24" s="106" t="s">
        <v>125</v>
      </c>
      <c r="I24" s="106"/>
      <c r="J24" s="106"/>
      <c r="K24" s="106"/>
      <c r="L24" s="106"/>
      <c r="M24" s="106"/>
      <c r="N24" s="106"/>
      <c r="O24" s="106"/>
      <c r="P24" s="106" t="s">
        <v>126</v>
      </c>
      <c r="Q24" s="106"/>
      <c r="R24" s="106"/>
      <c r="S24" s="106"/>
      <c r="T24" s="106"/>
      <c r="U24" s="106"/>
      <c r="V24" s="106"/>
      <c r="W24" s="106"/>
      <c r="X24" s="106" t="s">
        <v>127</v>
      </c>
      <c r="Y24" s="106"/>
      <c r="Z24" s="106"/>
      <c r="AA24" s="106"/>
      <c r="AB24" s="106"/>
      <c r="AC24" s="106"/>
      <c r="AD24" s="106"/>
      <c r="AE24" s="106"/>
      <c r="AF24" s="106" t="s">
        <v>128</v>
      </c>
      <c r="AG24" s="106"/>
      <c r="AH24" s="106"/>
      <c r="AI24" s="106"/>
      <c r="AJ24" s="106"/>
      <c r="AK24" s="106"/>
      <c r="AL24" s="106"/>
      <c r="AM24" s="106"/>
    </row>
    <row r="25" spans="1:39" ht="17.25" thickBot="1"/>
    <row r="26" spans="1:39" ht="17.25" thickBot="1">
      <c r="I26" s="160" t="s">
        <v>184</v>
      </c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2"/>
    </row>
    <row r="27" spans="1:39">
      <c r="I27" s="183" t="s">
        <v>485</v>
      </c>
      <c r="J27" s="184"/>
      <c r="K27" s="167" t="s">
        <v>487</v>
      </c>
      <c r="L27" s="185"/>
      <c r="M27" s="185"/>
      <c r="N27" s="185"/>
      <c r="O27" s="185"/>
      <c r="P27" s="186"/>
      <c r="R27" s="256" t="s">
        <v>187</v>
      </c>
      <c r="S27" s="257"/>
      <c r="T27" s="167" t="s">
        <v>188</v>
      </c>
      <c r="U27" s="185"/>
      <c r="V27" s="185"/>
      <c r="W27" s="185"/>
      <c r="X27" s="185"/>
      <c r="Y27" s="185"/>
      <c r="Z27" s="186"/>
    </row>
    <row r="28" spans="1:39">
      <c r="I28" s="218" t="s">
        <v>486</v>
      </c>
      <c r="J28" s="188"/>
      <c r="K28" s="189" t="s">
        <v>209</v>
      </c>
      <c r="L28" s="190"/>
      <c r="M28" s="190"/>
      <c r="N28" s="190"/>
      <c r="O28" s="190"/>
      <c r="P28" s="191"/>
      <c r="R28" s="258"/>
      <c r="S28" s="259"/>
      <c r="T28" s="189" t="s">
        <v>189</v>
      </c>
      <c r="U28" s="190"/>
      <c r="V28" s="190"/>
      <c r="W28" s="190"/>
      <c r="X28" s="190"/>
      <c r="Y28" s="190"/>
      <c r="Z28" s="191"/>
    </row>
    <row r="29" spans="1:39" ht="17.25" thickBot="1">
      <c r="I29" s="218" t="s">
        <v>488</v>
      </c>
      <c r="J29" s="188"/>
      <c r="K29" s="189" t="s">
        <v>208</v>
      </c>
      <c r="L29" s="190"/>
      <c r="M29" s="190"/>
      <c r="N29" s="190"/>
      <c r="O29" s="190"/>
      <c r="P29" s="191"/>
      <c r="R29" s="128" t="s">
        <v>190</v>
      </c>
      <c r="S29" s="165"/>
      <c r="T29" s="130" t="s">
        <v>191</v>
      </c>
      <c r="U29" s="206"/>
      <c r="V29" s="206"/>
      <c r="W29" s="206"/>
      <c r="X29" s="206"/>
      <c r="Y29" s="206"/>
      <c r="Z29" s="207"/>
    </row>
    <row r="30" spans="1:39" ht="17.25" thickBot="1">
      <c r="I30" s="128" t="s">
        <v>185</v>
      </c>
      <c r="J30" s="129"/>
      <c r="K30" s="260" t="s">
        <v>525</v>
      </c>
      <c r="L30" s="260"/>
      <c r="M30" s="260"/>
      <c r="N30" s="260"/>
      <c r="O30" s="260"/>
      <c r="P30" s="261"/>
      <c r="Q30" s="52"/>
      <c r="R30" s="52"/>
    </row>
    <row r="31" spans="1:39" ht="17.25" thickBot="1"/>
    <row r="32" spans="1:39" ht="17.25" thickBot="1">
      <c r="I32" s="219" t="s">
        <v>193</v>
      </c>
      <c r="J32" s="220"/>
      <c r="K32" s="220"/>
      <c r="L32" s="220"/>
      <c r="M32" s="220"/>
      <c r="N32" s="220"/>
      <c r="O32" s="220"/>
      <c r="P32" s="221"/>
    </row>
    <row r="33" spans="1:28">
      <c r="I33" s="268" t="s">
        <v>528</v>
      </c>
      <c r="J33" s="269"/>
      <c r="K33" s="270" t="s">
        <v>529</v>
      </c>
      <c r="L33" s="271"/>
      <c r="M33" s="271"/>
      <c r="N33" s="271"/>
      <c r="O33" s="271"/>
      <c r="P33" s="272"/>
    </row>
    <row r="34" spans="1:28" ht="17.25" thickBot="1">
      <c r="I34" s="273" t="s">
        <v>526</v>
      </c>
      <c r="J34" s="274"/>
      <c r="K34" s="275" t="s">
        <v>527</v>
      </c>
      <c r="L34" s="276"/>
      <c r="M34" s="276"/>
      <c r="N34" s="276"/>
      <c r="O34" s="276"/>
      <c r="P34" s="277"/>
    </row>
    <row r="35" spans="1:28" ht="17.25" thickBot="1">
      <c r="A35" s="41"/>
    </row>
    <row r="36" spans="1:28" ht="17.25" thickBot="1">
      <c r="I36" s="192" t="s">
        <v>538</v>
      </c>
      <c r="J36" s="193"/>
      <c r="K36" s="193"/>
      <c r="L36" s="193"/>
      <c r="M36" s="193"/>
      <c r="N36" s="193"/>
      <c r="O36" s="193"/>
      <c r="P36" s="194"/>
    </row>
    <row r="37" spans="1:28">
      <c r="A37" s="41"/>
      <c r="I37" s="183" t="s">
        <v>231</v>
      </c>
      <c r="J37" s="184"/>
      <c r="K37" s="167" t="s">
        <v>196</v>
      </c>
      <c r="L37" s="185"/>
      <c r="M37" s="185"/>
      <c r="N37" s="185"/>
      <c r="O37" s="185"/>
      <c r="P37" s="186"/>
    </row>
    <row r="38" spans="1:28">
      <c r="I38" s="218" t="s">
        <v>534</v>
      </c>
      <c r="J38" s="188"/>
      <c r="K38" s="189" t="s">
        <v>535</v>
      </c>
      <c r="L38" s="190"/>
      <c r="M38" s="190"/>
      <c r="N38" s="190"/>
      <c r="O38" s="190"/>
      <c r="P38" s="191"/>
    </row>
    <row r="39" spans="1:28" ht="17.25" thickBot="1">
      <c r="I39" s="128" t="s">
        <v>536</v>
      </c>
      <c r="J39" s="129"/>
      <c r="K39" s="130" t="s">
        <v>537</v>
      </c>
      <c r="L39" s="206"/>
      <c r="M39" s="206"/>
      <c r="N39" s="206"/>
      <c r="O39" s="206"/>
      <c r="P39" s="207"/>
    </row>
    <row r="40" spans="1:28" ht="17.25" thickBot="1">
      <c r="I40" s="238"/>
      <c r="J40" s="238"/>
      <c r="Q40" s="52"/>
      <c r="R40" s="52"/>
    </row>
    <row r="41" spans="1:28" ht="17.25" thickBot="1">
      <c r="I41" s="192" t="s">
        <v>539</v>
      </c>
      <c r="J41" s="193"/>
      <c r="K41" s="193"/>
      <c r="L41" s="193"/>
      <c r="M41" s="193"/>
      <c r="N41" s="193"/>
      <c r="O41" s="193"/>
      <c r="P41" s="194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</row>
    <row r="42" spans="1:28">
      <c r="I42" s="183" t="s">
        <v>197</v>
      </c>
      <c r="J42" s="184"/>
      <c r="K42" s="167" t="s">
        <v>540</v>
      </c>
      <c r="L42" s="185"/>
      <c r="M42" s="185"/>
      <c r="N42" s="185"/>
      <c r="O42" s="185"/>
      <c r="P42" s="186"/>
    </row>
    <row r="43" spans="1:28" ht="17.25" thickBot="1">
      <c r="I43" s="128" t="s">
        <v>133</v>
      </c>
      <c r="J43" s="129"/>
      <c r="K43" s="130" t="s">
        <v>540</v>
      </c>
      <c r="L43" s="206"/>
      <c r="M43" s="206"/>
      <c r="N43" s="206"/>
      <c r="O43" s="206"/>
      <c r="P43" s="207"/>
    </row>
    <row r="44" spans="1:28" ht="17.25" thickBot="1"/>
    <row r="45" spans="1:28" ht="17.25" thickBot="1">
      <c r="I45" s="192" t="s">
        <v>198</v>
      </c>
      <c r="J45" s="193"/>
      <c r="K45" s="193"/>
      <c r="L45" s="193"/>
      <c r="M45" s="193"/>
      <c r="N45" s="193"/>
      <c r="O45" s="193"/>
      <c r="P45" s="193"/>
      <c r="Q45" s="193"/>
      <c r="R45" s="193"/>
      <c r="S45" s="194"/>
    </row>
    <row r="46" spans="1:28" ht="17.25" thickBot="1">
      <c r="I46" s="265" t="s">
        <v>192</v>
      </c>
      <c r="J46" s="266"/>
      <c r="K46" s="266"/>
      <c r="L46" s="266"/>
      <c r="M46" s="266"/>
      <c r="N46" s="266"/>
      <c r="O46" s="266"/>
      <c r="P46" s="266"/>
      <c r="Q46" s="266"/>
      <c r="R46" s="266"/>
      <c r="S46" s="267"/>
    </row>
  </sheetData>
  <mergeCells count="91">
    <mergeCell ref="I45:S45"/>
    <mergeCell ref="I46:S46"/>
    <mergeCell ref="I32:P32"/>
    <mergeCell ref="K39:P39"/>
    <mergeCell ref="I40:J40"/>
    <mergeCell ref="I33:J33"/>
    <mergeCell ref="K33:P33"/>
    <mergeCell ref="I34:J34"/>
    <mergeCell ref="K34:P34"/>
    <mergeCell ref="I37:J37"/>
    <mergeCell ref="K37:P37"/>
    <mergeCell ref="I42:J42"/>
    <mergeCell ref="K42:P42"/>
    <mergeCell ref="I43:J43"/>
    <mergeCell ref="K43:P43"/>
    <mergeCell ref="I36:P36"/>
    <mergeCell ref="B3:B24"/>
    <mergeCell ref="C3:C24"/>
    <mergeCell ref="H9:AM9"/>
    <mergeCell ref="H10:AM10"/>
    <mergeCell ref="P11:W11"/>
    <mergeCell ref="X11:AE11"/>
    <mergeCell ref="AF11:AM11"/>
    <mergeCell ref="AF7:AM7"/>
    <mergeCell ref="H8:O8"/>
    <mergeCell ref="P8:W8"/>
    <mergeCell ref="X8:AE8"/>
    <mergeCell ref="AF8:AM8"/>
    <mergeCell ref="H12:AM12"/>
    <mergeCell ref="H16:AM16"/>
    <mergeCell ref="H18:AM18"/>
    <mergeCell ref="X20:AE20"/>
    <mergeCell ref="H19:O19"/>
    <mergeCell ref="P19:W19"/>
    <mergeCell ref="X15:AE15"/>
    <mergeCell ref="E3:E6"/>
    <mergeCell ref="E19:E24"/>
    <mergeCell ref="H23:O23"/>
    <mergeCell ref="P23:W23"/>
    <mergeCell ref="H20:O20"/>
    <mergeCell ref="P20:W20"/>
    <mergeCell ref="L11:O11"/>
    <mergeCell ref="P17:W17"/>
    <mergeCell ref="X19:AE19"/>
    <mergeCell ref="AF17:AM17"/>
    <mergeCell ref="X17:AE17"/>
    <mergeCell ref="H17:O17"/>
    <mergeCell ref="K30:P30"/>
    <mergeCell ref="H3:AM6"/>
    <mergeCell ref="H7:W7"/>
    <mergeCell ref="X7:AE7"/>
    <mergeCell ref="X23:AE23"/>
    <mergeCell ref="H24:O24"/>
    <mergeCell ref="P24:W24"/>
    <mergeCell ref="X24:AE24"/>
    <mergeCell ref="H21:AM22"/>
    <mergeCell ref="AF23:AM23"/>
    <mergeCell ref="AF24:AM24"/>
    <mergeCell ref="AF19:AM19"/>
    <mergeCell ref="AF20:AM20"/>
    <mergeCell ref="AF15:AM15"/>
    <mergeCell ref="AH14:AL14"/>
    <mergeCell ref="X13:AM13"/>
    <mergeCell ref="L13:O13"/>
    <mergeCell ref="H13:K13"/>
    <mergeCell ref="P13:W13"/>
    <mergeCell ref="X14:AD14"/>
    <mergeCell ref="L15:O15"/>
    <mergeCell ref="P15:W15"/>
    <mergeCell ref="L14:O14"/>
    <mergeCell ref="H14:K14"/>
    <mergeCell ref="P14:W14"/>
    <mergeCell ref="I26:Z26"/>
    <mergeCell ref="I27:J27"/>
    <mergeCell ref="K27:P27"/>
    <mergeCell ref="T27:Z27"/>
    <mergeCell ref="I28:J28"/>
    <mergeCell ref="K28:P28"/>
    <mergeCell ref="T28:Z28"/>
    <mergeCell ref="I41:P41"/>
    <mergeCell ref="K29:P29"/>
    <mergeCell ref="R29:S29"/>
    <mergeCell ref="T29:Z29"/>
    <mergeCell ref="R27:S28"/>
    <mergeCell ref="R41:S41"/>
    <mergeCell ref="T41:AB41"/>
    <mergeCell ref="I39:J39"/>
    <mergeCell ref="I38:J38"/>
    <mergeCell ref="K38:P38"/>
    <mergeCell ref="I30:J30"/>
    <mergeCell ref="I29:J29"/>
  </mergeCells>
  <phoneticPr fontId="1" type="noConversion"/>
  <conditionalFormatting sqref="A1:XFD1048576">
    <cfRule type="cellIs" dxfId="4" priority="1" stopIfTrue="1" operator="notEqual">
      <formula>INDIRECT("Dummy_for_Comparison9!"&amp;ADDRESS(ROW(),COLUMN()))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4B8C-11E3-4677-8853-DA0E4807041A}">
  <sheetPr>
    <tabColor indexed="17"/>
  </sheetPr>
  <dimension ref="A1:AM29"/>
  <sheetViews>
    <sheetView zoomScale="85" zoomScaleNormal="85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T58" sqref="T58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>
      <c r="B1" s="12"/>
      <c r="F1" s="12"/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237</v>
      </c>
      <c r="C3" s="249" t="s">
        <v>238</v>
      </c>
      <c r="D3" s="28" t="str">
        <f>DEC2HEX(A3*4, 3)</f>
        <v>000</v>
      </c>
      <c r="E3" s="145" t="s">
        <v>0</v>
      </c>
      <c r="F3" s="28" t="s">
        <v>6</v>
      </c>
      <c r="G3" s="10"/>
      <c r="H3" s="147" t="s">
        <v>241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"/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 ht="16.5" customHeight="1">
      <c r="A5" s="12">
        <v>2</v>
      </c>
      <c r="B5" s="154"/>
      <c r="C5" s="157"/>
      <c r="D5" s="2" t="str">
        <f t="shared" ref="D5:D14" si="1">DEC2HEX(A5*4, 3)</f>
        <v>008</v>
      </c>
      <c r="E5" s="146"/>
      <c r="F5" s="2" t="s">
        <v>6</v>
      </c>
      <c r="G5" s="1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"/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"/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14" t="s">
        <v>70</v>
      </c>
      <c r="F11" s="2" t="s">
        <v>4</v>
      </c>
      <c r="G11" s="1"/>
      <c r="H11" s="14" t="s">
        <v>11</v>
      </c>
      <c r="I11" s="35" t="s">
        <v>58</v>
      </c>
      <c r="J11" s="124"/>
      <c r="K11" s="122"/>
      <c r="L11" s="122"/>
      <c r="M11" s="122"/>
      <c r="N11" s="123"/>
      <c r="O11" s="35" t="s">
        <v>12</v>
      </c>
      <c r="P11" s="110" t="s">
        <v>243</v>
      </c>
      <c r="Q11" s="111"/>
      <c r="R11" s="111"/>
      <c r="S11" s="112"/>
      <c r="T11" s="110" t="s">
        <v>227</v>
      </c>
      <c r="U11" s="111"/>
      <c r="V11" s="111"/>
      <c r="W11" s="112"/>
      <c r="X11" s="110" t="s">
        <v>242</v>
      </c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245"/>
    </row>
    <row r="12" spans="1:39">
      <c r="A12" s="12">
        <v>9</v>
      </c>
      <c r="B12" s="154"/>
      <c r="C12" s="157"/>
      <c r="D12" s="2" t="str">
        <f t="shared" si="1"/>
        <v>024</v>
      </c>
      <c r="E12" s="14"/>
      <c r="F12" s="2"/>
      <c r="G12" s="1"/>
      <c r="H12" s="121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37"/>
    </row>
    <row r="13" spans="1:39">
      <c r="A13" s="12">
        <v>10</v>
      </c>
      <c r="B13" s="154"/>
      <c r="C13" s="157"/>
      <c r="D13" s="2" t="str">
        <f t="shared" si="1"/>
        <v>028</v>
      </c>
      <c r="E13" s="14"/>
      <c r="F13" s="2"/>
      <c r="G13" s="1"/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37"/>
    </row>
    <row r="14" spans="1:39">
      <c r="A14" s="12">
        <v>11</v>
      </c>
      <c r="B14" s="154"/>
      <c r="C14" s="157"/>
      <c r="D14" s="2" t="str">
        <f t="shared" si="1"/>
        <v>02C</v>
      </c>
      <c r="E14" s="14"/>
      <c r="F14" s="2"/>
      <c r="G14" s="1"/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37"/>
    </row>
    <row r="15" spans="1:39" ht="17.25" thickBot="1">
      <c r="A15" s="12">
        <v>12</v>
      </c>
      <c r="B15" s="155"/>
      <c r="C15" s="158"/>
      <c r="D15" s="3" t="str">
        <f>DEC2HEX(A15*4, 3)</f>
        <v>030</v>
      </c>
      <c r="E15" s="25" t="s">
        <v>71</v>
      </c>
      <c r="F15" s="3" t="s">
        <v>6</v>
      </c>
      <c r="G15" s="11"/>
      <c r="H15" s="25" t="s">
        <v>25</v>
      </c>
      <c r="I15" s="49" t="s">
        <v>64</v>
      </c>
      <c r="J15" s="278"/>
      <c r="K15" s="279"/>
      <c r="L15" s="279"/>
      <c r="M15" s="279"/>
      <c r="N15" s="279"/>
      <c r="O15" s="280"/>
      <c r="P15" s="281" t="s">
        <v>243</v>
      </c>
      <c r="Q15" s="282"/>
      <c r="R15" s="282"/>
      <c r="S15" s="283"/>
      <c r="T15" s="281" t="s">
        <v>227</v>
      </c>
      <c r="U15" s="282"/>
      <c r="V15" s="282"/>
      <c r="W15" s="283"/>
      <c r="X15" s="281" t="s">
        <v>242</v>
      </c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4"/>
    </row>
    <row r="16" spans="1:39" ht="17.25" thickBot="1">
      <c r="A16" s="12"/>
    </row>
    <row r="17" spans="2:26" ht="17.25" thickBot="1">
      <c r="I17" s="125" t="s">
        <v>239</v>
      </c>
      <c r="J17" s="126"/>
      <c r="K17" s="126"/>
      <c r="L17" s="126"/>
      <c r="M17" s="126"/>
      <c r="N17" s="126"/>
      <c r="O17" s="126"/>
      <c r="P17" s="126"/>
      <c r="Q17" s="126"/>
      <c r="R17" s="161"/>
      <c r="S17" s="161"/>
      <c r="T17" s="161"/>
      <c r="U17" s="161"/>
      <c r="V17" s="161"/>
      <c r="W17" s="161"/>
      <c r="X17" s="161"/>
      <c r="Y17" s="161"/>
      <c r="Z17" s="162"/>
    </row>
    <row r="18" spans="2:26">
      <c r="I18" s="285" t="s">
        <v>180</v>
      </c>
      <c r="J18" s="286"/>
      <c r="K18" s="287" t="s">
        <v>245</v>
      </c>
      <c r="L18" s="288"/>
      <c r="M18" s="288"/>
      <c r="N18" s="288"/>
      <c r="O18" s="288"/>
      <c r="P18" s="289"/>
      <c r="R18" s="163" t="s">
        <v>246</v>
      </c>
      <c r="S18" s="164"/>
      <c r="T18" s="167" t="s">
        <v>247</v>
      </c>
      <c r="U18" s="185"/>
      <c r="V18" s="185"/>
      <c r="W18" s="185"/>
      <c r="X18" s="185"/>
      <c r="Y18" s="185"/>
      <c r="Z18" s="186"/>
    </row>
    <row r="19" spans="2:26">
      <c r="I19" s="218" t="s">
        <v>181</v>
      </c>
      <c r="J19" s="188"/>
      <c r="K19" s="189" t="s">
        <v>200</v>
      </c>
      <c r="L19" s="190"/>
      <c r="M19" s="190"/>
      <c r="N19" s="190"/>
      <c r="O19" s="190"/>
      <c r="P19" s="191"/>
      <c r="R19" s="218" t="s">
        <v>230</v>
      </c>
      <c r="S19" s="255"/>
      <c r="T19" s="189" t="s">
        <v>248</v>
      </c>
      <c r="U19" s="190"/>
      <c r="V19" s="190"/>
      <c r="W19" s="190"/>
      <c r="X19" s="190"/>
      <c r="Y19" s="190"/>
      <c r="Z19" s="191"/>
    </row>
    <row r="20" spans="2:26" ht="17.25" thickBot="1">
      <c r="I20" s="128" t="s">
        <v>228</v>
      </c>
      <c r="J20" s="129"/>
      <c r="K20" s="130" t="s">
        <v>244</v>
      </c>
      <c r="L20" s="206"/>
      <c r="M20" s="206"/>
      <c r="N20" s="206"/>
      <c r="O20" s="206"/>
      <c r="P20" s="207"/>
      <c r="R20" s="128" t="s">
        <v>250</v>
      </c>
      <c r="S20" s="165"/>
      <c r="T20" s="130" t="s">
        <v>249</v>
      </c>
      <c r="U20" s="206"/>
      <c r="V20" s="206"/>
      <c r="W20" s="206"/>
      <c r="X20" s="206"/>
      <c r="Y20" s="206"/>
      <c r="Z20" s="207"/>
    </row>
    <row r="21" spans="2:26" ht="17.25" thickBot="1"/>
    <row r="22" spans="2:26" ht="21.75" thickBot="1">
      <c r="B22" s="53"/>
      <c r="I22" s="192" t="s">
        <v>240</v>
      </c>
      <c r="J22" s="193"/>
      <c r="K22" s="193"/>
      <c r="L22" s="193"/>
      <c r="M22" s="193"/>
      <c r="N22" s="193"/>
      <c r="O22" s="193"/>
      <c r="P22" s="193"/>
      <c r="Q22" s="193"/>
      <c r="R22" s="220"/>
      <c r="S22" s="220"/>
      <c r="T22" s="220"/>
      <c r="U22" s="220"/>
      <c r="V22" s="220"/>
      <c r="W22" s="220"/>
      <c r="X22" s="220"/>
      <c r="Y22" s="221"/>
    </row>
    <row r="23" spans="2:26" ht="17.25" thickBot="1">
      <c r="I23" s="253" t="s">
        <v>231</v>
      </c>
      <c r="J23" s="235"/>
      <c r="K23" s="236" t="s">
        <v>195</v>
      </c>
      <c r="L23" s="236"/>
      <c r="M23" s="236"/>
      <c r="N23" s="236"/>
      <c r="O23" s="236"/>
      <c r="P23" s="237"/>
      <c r="R23" s="163" t="s">
        <v>234</v>
      </c>
      <c r="S23" s="184"/>
      <c r="T23" s="167" t="s">
        <v>235</v>
      </c>
      <c r="U23" s="185"/>
      <c r="V23" s="185"/>
      <c r="W23" s="185"/>
      <c r="X23" s="185"/>
      <c r="Y23" s="186"/>
    </row>
    <row r="24" spans="2:26" ht="17.25" thickBot="1">
      <c r="I24" s="253" t="s">
        <v>232</v>
      </c>
      <c r="J24" s="235"/>
      <c r="K24" s="254" t="s">
        <v>233</v>
      </c>
      <c r="L24" s="236"/>
      <c r="M24" s="236"/>
      <c r="N24" s="236"/>
      <c r="O24" s="236"/>
      <c r="P24" s="237"/>
      <c r="R24" s="128" t="s">
        <v>250</v>
      </c>
      <c r="S24" s="165"/>
      <c r="T24" s="130" t="s">
        <v>251</v>
      </c>
      <c r="U24" s="130"/>
      <c r="V24" s="130"/>
      <c r="W24" s="130"/>
      <c r="X24" s="130"/>
      <c r="Y24" s="131"/>
    </row>
    <row r="29" spans="2:26">
      <c r="Q29" s="50"/>
    </row>
  </sheetData>
  <mergeCells count="50">
    <mergeCell ref="R18:S18"/>
    <mergeCell ref="T18:Z18"/>
    <mergeCell ref="I19:J19"/>
    <mergeCell ref="K19:P19"/>
    <mergeCell ref="R19:S19"/>
    <mergeCell ref="I24:J24"/>
    <mergeCell ref="K24:P24"/>
    <mergeCell ref="R24:S24"/>
    <mergeCell ref="T24:Y24"/>
    <mergeCell ref="I20:J20"/>
    <mergeCell ref="K20:P20"/>
    <mergeCell ref="R20:S20"/>
    <mergeCell ref="T20:Z20"/>
    <mergeCell ref="I22:Y22"/>
    <mergeCell ref="I23:J23"/>
    <mergeCell ref="K23:P23"/>
    <mergeCell ref="R23:S23"/>
    <mergeCell ref="T23:Y23"/>
    <mergeCell ref="X8:AE8"/>
    <mergeCell ref="AF8:AM8"/>
    <mergeCell ref="H9:AM9"/>
    <mergeCell ref="T19:Z19"/>
    <mergeCell ref="H12:AM12"/>
    <mergeCell ref="H13:AM13"/>
    <mergeCell ref="H14:AM14"/>
    <mergeCell ref="J15:O15"/>
    <mergeCell ref="P15:S15"/>
    <mergeCell ref="T15:W15"/>
    <mergeCell ref="X11:AM11"/>
    <mergeCell ref="X15:AM15"/>
    <mergeCell ref="J11:N11"/>
    <mergeCell ref="I17:Z17"/>
    <mergeCell ref="I18:J18"/>
    <mergeCell ref="K18:P18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  <mergeCell ref="H10:AM10"/>
    <mergeCell ref="P11:S11"/>
    <mergeCell ref="T11:W11"/>
    <mergeCell ref="AF7:AM7"/>
    <mergeCell ref="H8:O8"/>
    <mergeCell ref="P8:W8"/>
  </mergeCells>
  <phoneticPr fontId="15" type="noConversion"/>
  <conditionalFormatting sqref="A1:XFD1048576">
    <cfRule type="cellIs" dxfId="3" priority="1" stopIfTrue="1" operator="notEqual">
      <formula>INDIRECT("Dummy_for_Comparison10!"&amp;ADDRESS(ROW(),COLUMN()))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F610-7236-452F-B049-5460A1F308BA}">
  <dimension ref="A1:AM24"/>
  <sheetViews>
    <sheetView workbookViewId="0">
      <selection activeCell="H21" sqref="H21:AM22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>
      <c r="A3" s="12">
        <v>0</v>
      </c>
      <c r="B3" s="153" t="s">
        <v>484</v>
      </c>
      <c r="C3" s="249" t="s">
        <v>102</v>
      </c>
      <c r="D3" s="28" t="str">
        <f>DEC2HEX(A3*4, 3)</f>
        <v>000</v>
      </c>
      <c r="E3" s="145" t="s">
        <v>0</v>
      </c>
      <c r="F3" s="28" t="s">
        <v>6</v>
      </c>
      <c r="G3" s="23"/>
      <c r="H3" s="147" t="s">
        <v>483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54"/>
      <c r="C5" s="157"/>
      <c r="D5" s="2" t="str">
        <f t="shared" ref="D5:D18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H11" s="74" t="s">
        <v>11</v>
      </c>
      <c r="I11" s="64"/>
      <c r="J11" s="42" t="s">
        <v>48</v>
      </c>
      <c r="K11" s="42" t="s">
        <v>47</v>
      </c>
      <c r="L11" s="139"/>
      <c r="M11" s="139"/>
      <c r="N11" s="139"/>
      <c r="O11" s="105" t="s">
        <v>508</v>
      </c>
      <c r="P11" s="105"/>
      <c r="Q11" s="105"/>
      <c r="R11" s="105"/>
      <c r="S11" s="105"/>
      <c r="T11" s="105" t="s">
        <v>507</v>
      </c>
      <c r="U11" s="105"/>
      <c r="V11" s="105"/>
      <c r="W11" s="105"/>
      <c r="X11" s="105" t="s">
        <v>138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292"/>
    </row>
    <row r="12" spans="1:39">
      <c r="A12" s="12">
        <v>9</v>
      </c>
      <c r="B12" s="154"/>
      <c r="C12" s="157"/>
      <c r="D12" s="2" t="str">
        <f t="shared" si="1"/>
        <v>024</v>
      </c>
      <c r="E12" s="31"/>
      <c r="F12" s="33"/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40"/>
    </row>
    <row r="13" spans="1:39">
      <c r="A13" s="12">
        <v>10</v>
      </c>
      <c r="B13" s="154"/>
      <c r="C13" s="157"/>
      <c r="D13" s="2" t="str">
        <f t="shared" si="1"/>
        <v>028</v>
      </c>
      <c r="E13" s="31"/>
      <c r="F13" s="33"/>
      <c r="H13" s="138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40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40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37" t="s">
        <v>25</v>
      </c>
      <c r="I15" s="35" t="s">
        <v>64</v>
      </c>
      <c r="J15" s="42" t="s">
        <v>48</v>
      </c>
      <c r="K15" s="42" t="s">
        <v>47</v>
      </c>
      <c r="L15" s="124"/>
      <c r="M15" s="122"/>
      <c r="N15" s="123"/>
      <c r="O15" s="105" t="s">
        <v>508</v>
      </c>
      <c r="P15" s="105"/>
      <c r="Q15" s="105"/>
      <c r="R15" s="105"/>
      <c r="S15" s="105"/>
      <c r="T15" s="105" t="s">
        <v>507</v>
      </c>
      <c r="U15" s="105"/>
      <c r="V15" s="105"/>
      <c r="W15" s="105"/>
      <c r="X15" s="105" t="s">
        <v>138</v>
      </c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292"/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8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40"/>
    </row>
    <row r="17" spans="1:39">
      <c r="A17" s="12">
        <v>14</v>
      </c>
      <c r="B17" s="154"/>
      <c r="C17" s="157"/>
      <c r="D17" s="2" t="str">
        <f t="shared" si="1"/>
        <v>038</v>
      </c>
      <c r="E17" s="31"/>
      <c r="F17" s="33"/>
      <c r="H17" s="138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40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8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40"/>
    </row>
    <row r="19" spans="1:39">
      <c r="A19" s="12">
        <v>16</v>
      </c>
      <c r="B19" s="154"/>
      <c r="C19" s="157"/>
      <c r="D19" s="2"/>
      <c r="E19" s="31"/>
      <c r="F19" s="2"/>
      <c r="H19" s="132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33"/>
    </row>
    <row r="20" spans="1:39">
      <c r="A20" s="12">
        <v>17</v>
      </c>
      <c r="B20" s="154"/>
      <c r="C20" s="157"/>
      <c r="D20" s="2"/>
      <c r="E20" s="31"/>
      <c r="F20" s="2"/>
      <c r="H20" s="132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33"/>
    </row>
    <row r="21" spans="1:39">
      <c r="A21" s="12"/>
      <c r="B21" s="154"/>
      <c r="C21" s="157"/>
      <c r="D21" s="17"/>
      <c r="E21" s="18"/>
      <c r="F21" s="17"/>
      <c r="H21" s="290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91"/>
    </row>
    <row r="22" spans="1:39">
      <c r="A22" s="12"/>
      <c r="B22" s="154"/>
      <c r="C22" s="157"/>
      <c r="D22" s="17"/>
      <c r="E22" s="18"/>
      <c r="F22" s="17"/>
      <c r="H22" s="290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91"/>
    </row>
    <row r="23" spans="1:39">
      <c r="A23" s="12">
        <v>34</v>
      </c>
      <c r="B23" s="154"/>
      <c r="C23" s="157"/>
      <c r="D23" s="2"/>
      <c r="E23" s="31"/>
      <c r="F23" s="2"/>
      <c r="H23" s="132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33"/>
    </row>
    <row r="24" spans="1:39" ht="17.25" thickBot="1">
      <c r="A24" s="12">
        <v>35</v>
      </c>
      <c r="B24" s="155"/>
      <c r="C24" s="158"/>
      <c r="D24" s="3"/>
      <c r="E24" s="32"/>
      <c r="F24" s="3"/>
      <c r="H24" s="134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6"/>
    </row>
  </sheetData>
  <mergeCells count="36">
    <mergeCell ref="AF8:AM8"/>
    <mergeCell ref="H9:AM9"/>
    <mergeCell ref="H10:AM10"/>
    <mergeCell ref="L11:N11"/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  <mergeCell ref="X11:AM11"/>
    <mergeCell ref="T11:W11"/>
    <mergeCell ref="O11:S11"/>
    <mergeCell ref="O15:S15"/>
    <mergeCell ref="H21:AM22"/>
    <mergeCell ref="H16:AM16"/>
    <mergeCell ref="H17:AM17"/>
    <mergeCell ref="H18:AM18"/>
    <mergeCell ref="H12:AM12"/>
    <mergeCell ref="H13:AM13"/>
    <mergeCell ref="H14:AM14"/>
    <mergeCell ref="T15:W15"/>
    <mergeCell ref="X15:AM15"/>
    <mergeCell ref="X23:AM23"/>
    <mergeCell ref="H24:W24"/>
    <mergeCell ref="X24:AM24"/>
    <mergeCell ref="L15:N15"/>
    <mergeCell ref="X19:AM19"/>
    <mergeCell ref="H19:W19"/>
    <mergeCell ref="H20:W20"/>
    <mergeCell ref="X20:AM20"/>
    <mergeCell ref="H23:W23"/>
  </mergeCells>
  <phoneticPr fontId="1" type="noConversion"/>
  <conditionalFormatting sqref="A1:XFD1048576">
    <cfRule type="cellIs" dxfId="2" priority="1" stopIfTrue="1" operator="notEqual">
      <formula>INDIRECT("Dummy_for_Comparison11!"&amp;ADDRESS(ROW(),COLUMN()))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65A3-783E-45D0-AB43-CB3A9058E022}">
  <dimension ref="A1:AM24"/>
  <sheetViews>
    <sheetView workbookViewId="0">
      <selection activeCell="O46" sqref="O46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>
      <c r="A3" s="12">
        <v>0</v>
      </c>
      <c r="B3" s="153" t="s">
        <v>505</v>
      </c>
      <c r="C3" s="249" t="s">
        <v>506</v>
      </c>
      <c r="D3" s="28" t="str">
        <f>DEC2HEX(A3*4, 3)</f>
        <v>000</v>
      </c>
      <c r="E3" s="145" t="s">
        <v>0</v>
      </c>
      <c r="F3" s="28" t="s">
        <v>6</v>
      </c>
      <c r="G3" s="44"/>
      <c r="H3" s="151" t="s">
        <v>327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</row>
    <row r="5" spans="1:39">
      <c r="A5" s="12">
        <v>2</v>
      </c>
      <c r="B5" s="154"/>
      <c r="C5" s="157"/>
      <c r="D5" s="2" t="str">
        <f t="shared" ref="D5:D20" si="1">DEC2HEX(A5*4, 3)</f>
        <v>008</v>
      </c>
      <c r="E5" s="146"/>
      <c r="F5" s="2" t="s">
        <v>6</v>
      </c>
      <c r="G5" s="13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06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9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06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H11" s="42" t="s">
        <v>11</v>
      </c>
      <c r="I11" s="61"/>
      <c r="J11" s="42" t="s">
        <v>48</v>
      </c>
      <c r="K11" s="42" t="s">
        <v>47</v>
      </c>
      <c r="L11" s="124"/>
      <c r="M11" s="122"/>
      <c r="N11" s="123"/>
      <c r="O11" s="107" t="s">
        <v>338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9"/>
      <c r="AF11" s="105" t="s">
        <v>339</v>
      </c>
      <c r="AG11" s="106"/>
      <c r="AH11" s="106"/>
      <c r="AI11" s="106"/>
      <c r="AJ11" s="106"/>
      <c r="AK11" s="106"/>
      <c r="AL11" s="106"/>
      <c r="AM11" s="106"/>
    </row>
    <row r="12" spans="1:39">
      <c r="A12" s="12">
        <v>9</v>
      </c>
      <c r="B12" s="154"/>
      <c r="C12" s="157"/>
      <c r="D12" s="2" t="str">
        <f t="shared" si="1"/>
        <v>024</v>
      </c>
      <c r="E12" s="31"/>
      <c r="F12" s="33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</row>
    <row r="13" spans="1:39">
      <c r="A13" s="12">
        <v>10</v>
      </c>
      <c r="B13" s="154"/>
      <c r="C13" s="157"/>
      <c r="D13" s="2" t="str">
        <f t="shared" si="1"/>
        <v>028</v>
      </c>
      <c r="E13" s="31"/>
      <c r="F13" s="33"/>
      <c r="H13" s="124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3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H14" s="124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3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35" t="s">
        <v>25</v>
      </c>
      <c r="I15" s="35" t="s">
        <v>64</v>
      </c>
      <c r="J15" s="42" t="s">
        <v>48</v>
      </c>
      <c r="K15" s="42" t="s">
        <v>47</v>
      </c>
      <c r="L15" s="124"/>
      <c r="M15" s="122"/>
      <c r="N15" s="123"/>
      <c r="O15" s="107" t="s">
        <v>338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9"/>
      <c r="AF15" s="105" t="s">
        <v>339</v>
      </c>
      <c r="AG15" s="106"/>
      <c r="AH15" s="106"/>
      <c r="AI15" s="106"/>
      <c r="AJ15" s="106"/>
      <c r="AK15" s="106"/>
      <c r="AL15" s="106"/>
      <c r="AM15" s="106"/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</row>
    <row r="17" spans="1:39">
      <c r="A17" s="12">
        <v>14</v>
      </c>
      <c r="B17" s="154"/>
      <c r="C17" s="157"/>
      <c r="D17" s="2" t="str">
        <f t="shared" si="1"/>
        <v>038</v>
      </c>
      <c r="E17" s="31"/>
      <c r="F17" s="33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</row>
    <row r="19" spans="1:39">
      <c r="A19" s="12">
        <v>16</v>
      </c>
      <c r="B19" s="154"/>
      <c r="C19" s="157"/>
      <c r="D19" s="2" t="str">
        <f t="shared" si="1"/>
        <v>040</v>
      </c>
      <c r="E19" s="263" t="s">
        <v>124</v>
      </c>
      <c r="F19" s="2" t="s">
        <v>4</v>
      </c>
      <c r="H19" s="106" t="s">
        <v>63</v>
      </c>
      <c r="I19" s="106"/>
      <c r="J19" s="106"/>
      <c r="K19" s="106"/>
      <c r="L19" s="106"/>
      <c r="M19" s="106"/>
      <c r="N19" s="106"/>
      <c r="O19" s="106"/>
      <c r="P19" s="106" t="s">
        <v>62</v>
      </c>
      <c r="Q19" s="106"/>
      <c r="R19" s="106"/>
      <c r="S19" s="106"/>
      <c r="T19" s="106"/>
      <c r="U19" s="106"/>
      <c r="V19" s="106"/>
      <c r="W19" s="106"/>
      <c r="X19" s="106" t="s">
        <v>61</v>
      </c>
      <c r="Y19" s="106"/>
      <c r="Z19" s="106"/>
      <c r="AA19" s="106"/>
      <c r="AB19" s="106"/>
      <c r="AC19" s="106"/>
      <c r="AD19" s="106"/>
      <c r="AE19" s="106"/>
      <c r="AF19" s="106" t="s">
        <v>60</v>
      </c>
      <c r="AG19" s="106"/>
      <c r="AH19" s="106"/>
      <c r="AI19" s="106"/>
      <c r="AJ19" s="106"/>
      <c r="AK19" s="106"/>
      <c r="AL19" s="106"/>
      <c r="AM19" s="106"/>
    </row>
    <row r="20" spans="1:39">
      <c r="A20" s="12">
        <v>17</v>
      </c>
      <c r="B20" s="154"/>
      <c r="C20" s="157"/>
      <c r="D20" s="2" t="str">
        <f t="shared" si="1"/>
        <v>044</v>
      </c>
      <c r="E20" s="263"/>
      <c r="F20" s="2" t="s">
        <v>4</v>
      </c>
      <c r="H20" s="106" t="s">
        <v>123</v>
      </c>
      <c r="I20" s="106"/>
      <c r="J20" s="106"/>
      <c r="K20" s="106"/>
      <c r="L20" s="106"/>
      <c r="M20" s="106"/>
      <c r="N20" s="106"/>
      <c r="O20" s="106"/>
      <c r="P20" s="106" t="s">
        <v>122</v>
      </c>
      <c r="Q20" s="106"/>
      <c r="R20" s="106"/>
      <c r="S20" s="106"/>
      <c r="T20" s="106"/>
      <c r="U20" s="106"/>
      <c r="V20" s="106"/>
      <c r="W20" s="106"/>
      <c r="X20" s="106" t="s">
        <v>121</v>
      </c>
      <c r="Y20" s="106"/>
      <c r="Z20" s="106"/>
      <c r="AA20" s="106"/>
      <c r="AB20" s="106"/>
      <c r="AC20" s="106"/>
      <c r="AD20" s="106"/>
      <c r="AE20" s="106"/>
      <c r="AF20" s="106" t="s">
        <v>120</v>
      </c>
      <c r="AG20" s="106"/>
      <c r="AH20" s="106"/>
      <c r="AI20" s="106"/>
      <c r="AJ20" s="106"/>
      <c r="AK20" s="106"/>
      <c r="AL20" s="106"/>
      <c r="AM20" s="106"/>
    </row>
    <row r="21" spans="1:39">
      <c r="A21" s="12"/>
      <c r="B21" s="154"/>
      <c r="C21" s="157"/>
      <c r="D21" s="17"/>
      <c r="E21" s="263"/>
      <c r="F21" s="17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</row>
    <row r="22" spans="1:39">
      <c r="A22" s="12"/>
      <c r="B22" s="154"/>
      <c r="C22" s="157"/>
      <c r="D22" s="17"/>
      <c r="E22" s="263"/>
      <c r="F22" s="17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</row>
    <row r="23" spans="1:39">
      <c r="A23" s="12">
        <v>78</v>
      </c>
      <c r="B23" s="154"/>
      <c r="C23" s="157"/>
      <c r="D23" s="2" t="str">
        <f>DEC2HEX(A23*4, 3)</f>
        <v>138</v>
      </c>
      <c r="E23" s="263"/>
      <c r="F23" s="2" t="s">
        <v>4</v>
      </c>
      <c r="H23" s="106" t="s">
        <v>129</v>
      </c>
      <c r="I23" s="106"/>
      <c r="J23" s="106"/>
      <c r="K23" s="106"/>
      <c r="L23" s="106"/>
      <c r="M23" s="106"/>
      <c r="N23" s="106"/>
      <c r="O23" s="106"/>
      <c r="P23" s="106" t="s">
        <v>130</v>
      </c>
      <c r="Q23" s="106"/>
      <c r="R23" s="106"/>
      <c r="S23" s="106"/>
      <c r="T23" s="106"/>
      <c r="U23" s="106"/>
      <c r="V23" s="106"/>
      <c r="W23" s="106"/>
      <c r="X23" s="106" t="s">
        <v>131</v>
      </c>
      <c r="Y23" s="106"/>
      <c r="Z23" s="106"/>
      <c r="AA23" s="106"/>
      <c r="AB23" s="106"/>
      <c r="AC23" s="106"/>
      <c r="AD23" s="106"/>
      <c r="AE23" s="106"/>
      <c r="AF23" s="106" t="s">
        <v>132</v>
      </c>
      <c r="AG23" s="106"/>
      <c r="AH23" s="106"/>
      <c r="AI23" s="106"/>
      <c r="AJ23" s="106"/>
      <c r="AK23" s="106"/>
      <c r="AL23" s="106"/>
      <c r="AM23" s="106"/>
    </row>
    <row r="24" spans="1:39" ht="17.25" thickBot="1">
      <c r="A24" s="12">
        <v>79</v>
      </c>
      <c r="B24" s="155"/>
      <c r="C24" s="158"/>
      <c r="D24" s="3" t="str">
        <f>DEC2HEX(A24*4, 3)</f>
        <v>13C</v>
      </c>
      <c r="E24" s="264"/>
      <c r="F24" s="3" t="s">
        <v>4</v>
      </c>
      <c r="H24" s="106" t="s">
        <v>125</v>
      </c>
      <c r="I24" s="106"/>
      <c r="J24" s="106"/>
      <c r="K24" s="106"/>
      <c r="L24" s="106"/>
      <c r="M24" s="106"/>
      <c r="N24" s="106"/>
      <c r="O24" s="106"/>
      <c r="P24" s="106" t="s">
        <v>126</v>
      </c>
      <c r="Q24" s="106"/>
      <c r="R24" s="106"/>
      <c r="S24" s="106"/>
      <c r="T24" s="106"/>
      <c r="U24" s="106"/>
      <c r="V24" s="106"/>
      <c r="W24" s="106"/>
      <c r="X24" s="106" t="s">
        <v>127</v>
      </c>
      <c r="Y24" s="106"/>
      <c r="Z24" s="106"/>
      <c r="AA24" s="106"/>
      <c r="AB24" s="106"/>
      <c r="AC24" s="106"/>
      <c r="AD24" s="106"/>
      <c r="AE24" s="106"/>
      <c r="AF24" s="106" t="s">
        <v>128</v>
      </c>
      <c r="AG24" s="106"/>
      <c r="AH24" s="106"/>
      <c r="AI24" s="106"/>
      <c r="AJ24" s="106"/>
      <c r="AK24" s="106"/>
      <c r="AL24" s="106"/>
      <c r="AM24" s="106"/>
    </row>
  </sheetData>
  <mergeCells count="43">
    <mergeCell ref="E19:E24"/>
    <mergeCell ref="AF19:AM19"/>
    <mergeCell ref="H20:O20"/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  <mergeCell ref="AF8:AM8"/>
    <mergeCell ref="H9:AM9"/>
    <mergeCell ref="H10:AM10"/>
    <mergeCell ref="L11:N11"/>
    <mergeCell ref="O11:AE11"/>
    <mergeCell ref="H13:AM13"/>
    <mergeCell ref="H14:AM14"/>
    <mergeCell ref="H12:AM12"/>
    <mergeCell ref="AF11:AM11"/>
    <mergeCell ref="L15:N15"/>
    <mergeCell ref="P20:W20"/>
    <mergeCell ref="X20:AE20"/>
    <mergeCell ref="AF20:AM20"/>
    <mergeCell ref="H16:AM16"/>
    <mergeCell ref="H17:AM17"/>
    <mergeCell ref="H18:AM18"/>
    <mergeCell ref="O15:AE15"/>
    <mergeCell ref="AF15:AM15"/>
    <mergeCell ref="H19:O19"/>
    <mergeCell ref="P19:W19"/>
    <mergeCell ref="X19:AE19"/>
    <mergeCell ref="H24:O24"/>
    <mergeCell ref="P24:W24"/>
    <mergeCell ref="X24:AE24"/>
    <mergeCell ref="AF24:AM24"/>
    <mergeCell ref="H21:AM22"/>
    <mergeCell ref="H23:O23"/>
    <mergeCell ref="P23:W23"/>
    <mergeCell ref="X23:AE23"/>
    <mergeCell ref="AF23:AM23"/>
  </mergeCells>
  <phoneticPr fontId="1" type="noConversion"/>
  <conditionalFormatting sqref="A1:XFD1048576">
    <cfRule type="cellIs" dxfId="1" priority="1" stopIfTrue="1" operator="notEqual">
      <formula>INDIRECT("Dummy_for_Comparison12!"&amp;ADDRESS(ROW(),COLUMN()))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166A-644F-4BED-884D-CB831D80433A}">
  <dimension ref="A1:AM45"/>
  <sheetViews>
    <sheetView workbookViewId="0">
      <selection activeCell="W47" sqref="W47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>
      <c r="A3" s="12">
        <v>0</v>
      </c>
      <c r="B3" s="153" t="s">
        <v>279</v>
      </c>
      <c r="C3" s="249" t="s">
        <v>280</v>
      </c>
      <c r="D3" s="28" t="str">
        <f>DEC2HEX(A3*4, 3)</f>
        <v>000</v>
      </c>
      <c r="E3" s="145" t="s">
        <v>0</v>
      </c>
      <c r="F3" s="28" t="s">
        <v>6</v>
      </c>
      <c r="G3" s="44"/>
      <c r="H3" s="151" t="s">
        <v>281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</row>
    <row r="5" spans="1:39">
      <c r="A5" s="12">
        <v>2</v>
      </c>
      <c r="B5" s="154"/>
      <c r="C5" s="157"/>
      <c r="D5" s="2" t="str">
        <f t="shared" ref="D5:D20" si="1">DEC2HEX(A5*4, 3)</f>
        <v>008</v>
      </c>
      <c r="E5" s="146"/>
      <c r="F5" s="2" t="s">
        <v>6</v>
      </c>
      <c r="G5" s="13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06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9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06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</row>
    <row r="11" spans="1:39">
      <c r="A11" s="12">
        <v>8</v>
      </c>
      <c r="B11" s="154"/>
      <c r="C11" s="157"/>
      <c r="D11" s="2" t="str">
        <f t="shared" si="1"/>
        <v>020</v>
      </c>
      <c r="E11" s="62" t="s">
        <v>172</v>
      </c>
      <c r="F11" s="33" t="s">
        <v>4</v>
      </c>
      <c r="H11" s="298" t="s">
        <v>282</v>
      </c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9"/>
    </row>
    <row r="12" spans="1:39">
      <c r="A12" s="12">
        <v>9</v>
      </c>
      <c r="B12" s="154"/>
      <c r="C12" s="157"/>
      <c r="D12" s="2" t="str">
        <f t="shared" si="1"/>
        <v>024</v>
      </c>
      <c r="E12" s="62" t="s">
        <v>283</v>
      </c>
      <c r="F12" s="63" t="s">
        <v>253</v>
      </c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42" t="s">
        <v>47</v>
      </c>
      <c r="Y12" s="42" t="s">
        <v>48</v>
      </c>
      <c r="Z12" s="124"/>
      <c r="AA12" s="122"/>
      <c r="AB12" s="122"/>
      <c r="AC12" s="122"/>
      <c r="AD12" s="123"/>
      <c r="AE12" s="42" t="s">
        <v>284</v>
      </c>
      <c r="AF12" s="105" t="s">
        <v>285</v>
      </c>
      <c r="AG12" s="106"/>
      <c r="AH12" s="106"/>
      <c r="AI12" s="106"/>
      <c r="AJ12" s="106"/>
      <c r="AK12" s="106"/>
      <c r="AL12" s="106"/>
      <c r="AM12" s="106"/>
    </row>
    <row r="13" spans="1:39">
      <c r="A13" s="12">
        <v>10</v>
      </c>
      <c r="B13" s="154"/>
      <c r="C13" s="157"/>
      <c r="D13" s="2" t="str">
        <f t="shared" si="1"/>
        <v>028</v>
      </c>
      <c r="E13" s="31" t="s">
        <v>286</v>
      </c>
      <c r="F13" s="33" t="s">
        <v>4</v>
      </c>
      <c r="H13" s="124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3"/>
      <c r="AM13" s="35" t="s">
        <v>287</v>
      </c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 t="s">
        <v>4</v>
      </c>
      <c r="H14" s="124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3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124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3"/>
      <c r="AF15" s="35" t="s">
        <v>25</v>
      </c>
      <c r="AG15" s="124"/>
      <c r="AH15" s="122"/>
      <c r="AI15" s="123"/>
      <c r="AJ15" s="35" t="s">
        <v>64</v>
      </c>
      <c r="AK15" s="124"/>
      <c r="AL15" s="123"/>
      <c r="AM15" s="35" t="s">
        <v>41</v>
      </c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</row>
    <row r="17" spans="1:39">
      <c r="A17" s="12">
        <v>14</v>
      </c>
      <c r="B17" s="154"/>
      <c r="C17" s="157"/>
      <c r="D17" s="2" t="str">
        <f t="shared" si="1"/>
        <v>038</v>
      </c>
      <c r="E17" s="31"/>
      <c r="F17" s="33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</row>
    <row r="19" spans="1:39">
      <c r="A19" s="12">
        <v>16</v>
      </c>
      <c r="B19" s="154"/>
      <c r="C19" s="157"/>
      <c r="D19" s="2" t="str">
        <f t="shared" si="1"/>
        <v>040</v>
      </c>
      <c r="E19" s="263" t="s">
        <v>124</v>
      </c>
      <c r="F19" s="2" t="s">
        <v>4</v>
      </c>
      <c r="H19" s="106" t="s">
        <v>63</v>
      </c>
      <c r="I19" s="106"/>
      <c r="J19" s="106"/>
      <c r="K19" s="106"/>
      <c r="L19" s="106"/>
      <c r="M19" s="106"/>
      <c r="N19" s="106"/>
      <c r="O19" s="106"/>
      <c r="P19" s="106" t="s">
        <v>62</v>
      </c>
      <c r="Q19" s="106"/>
      <c r="R19" s="106"/>
      <c r="S19" s="106"/>
      <c r="T19" s="106"/>
      <c r="U19" s="106"/>
      <c r="V19" s="106"/>
      <c r="W19" s="106"/>
      <c r="X19" s="106" t="s">
        <v>61</v>
      </c>
      <c r="Y19" s="106"/>
      <c r="Z19" s="106"/>
      <c r="AA19" s="106"/>
      <c r="AB19" s="106"/>
      <c r="AC19" s="106"/>
      <c r="AD19" s="106"/>
      <c r="AE19" s="106"/>
      <c r="AF19" s="106" t="s">
        <v>60</v>
      </c>
      <c r="AG19" s="106"/>
      <c r="AH19" s="106"/>
      <c r="AI19" s="106"/>
      <c r="AJ19" s="106"/>
      <c r="AK19" s="106"/>
      <c r="AL19" s="106"/>
      <c r="AM19" s="106"/>
    </row>
    <row r="20" spans="1:39">
      <c r="A20" s="12">
        <v>17</v>
      </c>
      <c r="B20" s="154"/>
      <c r="C20" s="157"/>
      <c r="D20" s="2" t="str">
        <f t="shared" si="1"/>
        <v>044</v>
      </c>
      <c r="E20" s="263"/>
      <c r="F20" s="2" t="s">
        <v>4</v>
      </c>
      <c r="H20" s="106" t="s">
        <v>123</v>
      </c>
      <c r="I20" s="106"/>
      <c r="J20" s="106"/>
      <c r="K20" s="106"/>
      <c r="L20" s="106"/>
      <c r="M20" s="106"/>
      <c r="N20" s="106"/>
      <c r="O20" s="106"/>
      <c r="P20" s="106" t="s">
        <v>122</v>
      </c>
      <c r="Q20" s="106"/>
      <c r="R20" s="106"/>
      <c r="S20" s="106"/>
      <c r="T20" s="106"/>
      <c r="U20" s="106"/>
      <c r="V20" s="106"/>
      <c r="W20" s="106"/>
      <c r="X20" s="106" t="s">
        <v>121</v>
      </c>
      <c r="Y20" s="106"/>
      <c r="Z20" s="106"/>
      <c r="AA20" s="106"/>
      <c r="AB20" s="106"/>
      <c r="AC20" s="106"/>
      <c r="AD20" s="106"/>
      <c r="AE20" s="106"/>
      <c r="AF20" s="106" t="s">
        <v>120</v>
      </c>
      <c r="AG20" s="106"/>
      <c r="AH20" s="106"/>
      <c r="AI20" s="106"/>
      <c r="AJ20" s="106"/>
      <c r="AK20" s="106"/>
      <c r="AL20" s="106"/>
      <c r="AM20" s="106"/>
    </row>
    <row r="21" spans="1:39">
      <c r="A21" s="12"/>
      <c r="B21" s="154"/>
      <c r="C21" s="157"/>
      <c r="D21" s="17"/>
      <c r="E21" s="263"/>
      <c r="F21" s="17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</row>
    <row r="22" spans="1:39">
      <c r="A22" s="12"/>
      <c r="B22" s="154"/>
      <c r="C22" s="157"/>
      <c r="D22" s="17"/>
      <c r="E22" s="263"/>
      <c r="F22" s="17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</row>
    <row r="23" spans="1:39">
      <c r="A23" s="12">
        <v>78</v>
      </c>
      <c r="B23" s="154"/>
      <c r="C23" s="157"/>
      <c r="D23" s="2" t="str">
        <f>DEC2HEX(A23*4, 3)</f>
        <v>138</v>
      </c>
      <c r="E23" s="263"/>
      <c r="F23" s="2" t="s">
        <v>4</v>
      </c>
      <c r="H23" s="106" t="s">
        <v>129</v>
      </c>
      <c r="I23" s="106"/>
      <c r="J23" s="106"/>
      <c r="K23" s="106"/>
      <c r="L23" s="106"/>
      <c r="M23" s="106"/>
      <c r="N23" s="106"/>
      <c r="O23" s="106"/>
      <c r="P23" s="106" t="s">
        <v>130</v>
      </c>
      <c r="Q23" s="106"/>
      <c r="R23" s="106"/>
      <c r="S23" s="106"/>
      <c r="T23" s="106"/>
      <c r="U23" s="106"/>
      <c r="V23" s="106"/>
      <c r="W23" s="106"/>
      <c r="X23" s="106" t="s">
        <v>131</v>
      </c>
      <c r="Y23" s="106"/>
      <c r="Z23" s="106"/>
      <c r="AA23" s="106"/>
      <c r="AB23" s="106"/>
      <c r="AC23" s="106"/>
      <c r="AD23" s="106"/>
      <c r="AE23" s="106"/>
      <c r="AF23" s="106" t="s">
        <v>132</v>
      </c>
      <c r="AG23" s="106"/>
      <c r="AH23" s="106"/>
      <c r="AI23" s="106"/>
      <c r="AJ23" s="106"/>
      <c r="AK23" s="106"/>
      <c r="AL23" s="106"/>
      <c r="AM23" s="106"/>
    </row>
    <row r="24" spans="1:39" ht="17.25" thickBot="1">
      <c r="A24" s="12">
        <v>79</v>
      </c>
      <c r="B24" s="155"/>
      <c r="C24" s="158"/>
      <c r="D24" s="3" t="str">
        <f>DEC2HEX(A24*4, 3)</f>
        <v>13C</v>
      </c>
      <c r="E24" s="264"/>
      <c r="F24" s="3" t="s">
        <v>4</v>
      </c>
      <c r="H24" s="106" t="s">
        <v>125</v>
      </c>
      <c r="I24" s="106"/>
      <c r="J24" s="106"/>
      <c r="K24" s="106"/>
      <c r="L24" s="106"/>
      <c r="M24" s="106"/>
      <c r="N24" s="106"/>
      <c r="O24" s="106"/>
      <c r="P24" s="106" t="s">
        <v>126</v>
      </c>
      <c r="Q24" s="106"/>
      <c r="R24" s="106"/>
      <c r="S24" s="106"/>
      <c r="T24" s="106"/>
      <c r="U24" s="106"/>
      <c r="V24" s="106"/>
      <c r="W24" s="106"/>
      <c r="X24" s="106" t="s">
        <v>127</v>
      </c>
      <c r="Y24" s="106"/>
      <c r="Z24" s="106"/>
      <c r="AA24" s="106"/>
      <c r="AB24" s="106"/>
      <c r="AC24" s="106"/>
      <c r="AD24" s="106"/>
      <c r="AE24" s="106"/>
      <c r="AF24" s="106" t="s">
        <v>128</v>
      </c>
      <c r="AG24" s="106"/>
      <c r="AH24" s="106"/>
      <c r="AI24" s="106"/>
      <c r="AJ24" s="106"/>
      <c r="AK24" s="106"/>
      <c r="AL24" s="106"/>
      <c r="AM24" s="106"/>
    </row>
    <row r="25" spans="1:39" ht="17.25" thickBot="1"/>
    <row r="26" spans="1:39" ht="17.25" thickBot="1">
      <c r="I26" s="125" t="s">
        <v>288</v>
      </c>
      <c r="J26" s="126"/>
      <c r="K26" s="126"/>
      <c r="L26" s="126"/>
      <c r="M26" s="126"/>
      <c r="N26" s="126"/>
      <c r="O26" s="126"/>
      <c r="P26" s="127"/>
    </row>
    <row r="27" spans="1:39" ht="17.25" thickBot="1">
      <c r="I27" s="253" t="s">
        <v>289</v>
      </c>
      <c r="J27" s="235"/>
      <c r="K27" s="254" t="s">
        <v>290</v>
      </c>
      <c r="L27" s="236"/>
      <c r="M27" s="236"/>
      <c r="N27" s="236"/>
      <c r="O27" s="236"/>
      <c r="P27" s="237"/>
    </row>
    <row r="28" spans="1:39" ht="17.25" thickBot="1"/>
    <row r="29" spans="1:39" ht="17.25" thickBot="1">
      <c r="I29" s="219" t="s">
        <v>291</v>
      </c>
      <c r="J29" s="161"/>
      <c r="K29" s="161"/>
      <c r="L29" s="161"/>
      <c r="M29" s="161"/>
      <c r="N29" s="161"/>
      <c r="O29" s="161"/>
      <c r="P29" s="162"/>
    </row>
    <row r="30" spans="1:39">
      <c r="I30" s="183" t="s">
        <v>292</v>
      </c>
      <c r="J30" s="184"/>
      <c r="K30" s="167" t="s">
        <v>293</v>
      </c>
      <c r="L30" s="185"/>
      <c r="M30" s="185"/>
      <c r="N30" s="185"/>
      <c r="O30" s="185"/>
      <c r="P30" s="186"/>
    </row>
    <row r="31" spans="1:39">
      <c r="I31" s="218" t="s">
        <v>294</v>
      </c>
      <c r="J31" s="188"/>
      <c r="K31" s="189" t="s">
        <v>295</v>
      </c>
      <c r="L31" s="190"/>
      <c r="M31" s="190"/>
      <c r="N31" s="190"/>
      <c r="O31" s="190"/>
      <c r="P31" s="191"/>
    </row>
    <row r="32" spans="1:39">
      <c r="I32" s="218" t="s">
        <v>296</v>
      </c>
      <c r="J32" s="188"/>
      <c r="K32" s="189" t="s">
        <v>297</v>
      </c>
      <c r="L32" s="190"/>
      <c r="M32" s="190"/>
      <c r="N32" s="190"/>
      <c r="O32" s="190"/>
      <c r="P32" s="191"/>
    </row>
    <row r="33" spans="1:19">
      <c r="I33" s="218" t="s">
        <v>298</v>
      </c>
      <c r="J33" s="255"/>
      <c r="K33" s="189" t="s">
        <v>299</v>
      </c>
      <c r="L33" s="189"/>
      <c r="M33" s="189"/>
      <c r="N33" s="189"/>
      <c r="O33" s="189"/>
      <c r="P33" s="297"/>
    </row>
    <row r="34" spans="1:19" ht="17.25" thickBot="1">
      <c r="I34" s="128"/>
      <c r="J34" s="165"/>
      <c r="K34" s="130" t="s">
        <v>189</v>
      </c>
      <c r="L34" s="130"/>
      <c r="M34" s="130"/>
      <c r="N34" s="130"/>
      <c r="O34" s="130"/>
      <c r="P34" s="131"/>
      <c r="R34" s="52"/>
    </row>
    <row r="35" spans="1:19" ht="17.25" thickBot="1">
      <c r="K35" s="45"/>
      <c r="L35" s="45"/>
      <c r="M35" s="45"/>
      <c r="N35" s="45"/>
      <c r="O35" s="45"/>
      <c r="P35" s="45"/>
      <c r="R35" s="52"/>
    </row>
    <row r="36" spans="1:19" ht="17.25" thickBot="1">
      <c r="I36" s="192" t="s">
        <v>300</v>
      </c>
      <c r="J36" s="126"/>
      <c r="K36" s="126"/>
      <c r="L36" s="126"/>
      <c r="M36" s="126"/>
      <c r="N36" s="126"/>
      <c r="O36" s="126"/>
      <c r="P36" s="127"/>
      <c r="R36" s="52"/>
    </row>
    <row r="37" spans="1:19" ht="17.25" thickBot="1">
      <c r="I37" s="253" t="s">
        <v>301</v>
      </c>
      <c r="J37" s="235"/>
      <c r="K37" s="254" t="s">
        <v>302</v>
      </c>
      <c r="L37" s="236"/>
      <c r="M37" s="236"/>
      <c r="N37" s="236"/>
      <c r="O37" s="236"/>
      <c r="P37" s="237"/>
      <c r="R37" s="52"/>
    </row>
    <row r="38" spans="1:19" ht="17.25" thickBot="1"/>
    <row r="39" spans="1:19" ht="17.25" thickBot="1">
      <c r="A39" s="41"/>
      <c r="I39" s="192" t="s">
        <v>533</v>
      </c>
      <c r="J39" s="193"/>
      <c r="K39" s="193"/>
      <c r="L39" s="193"/>
      <c r="M39" s="193"/>
      <c r="N39" s="193"/>
      <c r="O39" s="193"/>
      <c r="P39" s="193"/>
      <c r="Q39" s="193"/>
      <c r="R39" s="193"/>
      <c r="S39" s="194"/>
    </row>
    <row r="40" spans="1:19">
      <c r="I40" s="293" t="s">
        <v>135</v>
      </c>
      <c r="J40" s="294"/>
      <c r="K40" s="287" t="s">
        <v>196</v>
      </c>
      <c r="L40" s="288"/>
      <c r="M40" s="288"/>
      <c r="N40" s="288"/>
      <c r="O40" s="288"/>
      <c r="P40" s="288"/>
      <c r="Q40" s="288"/>
      <c r="R40" s="288"/>
      <c r="S40" s="289"/>
    </row>
    <row r="41" spans="1:19">
      <c r="A41" s="41"/>
      <c r="I41" s="295" t="s">
        <v>194</v>
      </c>
      <c r="J41" s="296"/>
      <c r="K41" s="190" t="s">
        <v>303</v>
      </c>
      <c r="L41" s="190"/>
      <c r="M41" s="190"/>
      <c r="N41" s="190"/>
      <c r="O41" s="190"/>
      <c r="P41" s="190"/>
      <c r="Q41" s="190"/>
      <c r="R41" s="190"/>
      <c r="S41" s="191"/>
    </row>
    <row r="42" spans="1:19" ht="17.25" thickBot="1">
      <c r="I42" s="204" t="s">
        <v>46</v>
      </c>
      <c r="J42" s="205"/>
      <c r="K42" s="206" t="s">
        <v>176</v>
      </c>
      <c r="L42" s="206"/>
      <c r="M42" s="206"/>
      <c r="N42" s="206"/>
      <c r="O42" s="206"/>
      <c r="P42" s="206"/>
      <c r="Q42" s="206"/>
      <c r="R42" s="206"/>
      <c r="S42" s="207"/>
    </row>
    <row r="43" spans="1:19" ht="17.25" thickBot="1"/>
    <row r="44" spans="1:19" ht="17.25" thickBot="1">
      <c r="I44" s="192" t="s">
        <v>304</v>
      </c>
      <c r="J44" s="193"/>
      <c r="K44" s="193"/>
      <c r="L44" s="193"/>
      <c r="M44" s="193"/>
      <c r="N44" s="193"/>
      <c r="O44" s="193"/>
      <c r="P44" s="193"/>
      <c r="Q44" s="193"/>
      <c r="R44" s="193"/>
      <c r="S44" s="194"/>
    </row>
    <row r="45" spans="1:19" ht="17.25" thickBot="1">
      <c r="I45" s="265" t="s">
        <v>192</v>
      </c>
      <c r="J45" s="266"/>
      <c r="K45" s="266"/>
      <c r="L45" s="266"/>
      <c r="M45" s="266"/>
      <c r="N45" s="266"/>
      <c r="O45" s="266"/>
      <c r="P45" s="266"/>
      <c r="Q45" s="266"/>
      <c r="R45" s="266"/>
      <c r="S45" s="267"/>
    </row>
  </sheetData>
  <mergeCells count="68"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  <mergeCell ref="H16:AM16"/>
    <mergeCell ref="AF8:AM8"/>
    <mergeCell ref="H9:AM9"/>
    <mergeCell ref="H10:AM10"/>
    <mergeCell ref="H11:AM11"/>
    <mergeCell ref="H12:W12"/>
    <mergeCell ref="Z12:AD12"/>
    <mergeCell ref="AF12:AM12"/>
    <mergeCell ref="H13:AL13"/>
    <mergeCell ref="H14:AM14"/>
    <mergeCell ref="H15:AE15"/>
    <mergeCell ref="AG15:AI15"/>
    <mergeCell ref="AK15:AL15"/>
    <mergeCell ref="H17:AM17"/>
    <mergeCell ref="H18:AM18"/>
    <mergeCell ref="E19:E24"/>
    <mergeCell ref="H19:O19"/>
    <mergeCell ref="P19:W19"/>
    <mergeCell ref="X19:AE19"/>
    <mergeCell ref="AF19:AM19"/>
    <mergeCell ref="H20:O20"/>
    <mergeCell ref="P20:W20"/>
    <mergeCell ref="X20:AE20"/>
    <mergeCell ref="AF24:AM24"/>
    <mergeCell ref="AF20:AM20"/>
    <mergeCell ref="H21:AM22"/>
    <mergeCell ref="H23:O23"/>
    <mergeCell ref="P23:W23"/>
    <mergeCell ref="X23:AE23"/>
    <mergeCell ref="AF23:AM23"/>
    <mergeCell ref="I32:J32"/>
    <mergeCell ref="K32:P32"/>
    <mergeCell ref="H24:O24"/>
    <mergeCell ref="P24:W24"/>
    <mergeCell ref="X24:AE24"/>
    <mergeCell ref="I29:P29"/>
    <mergeCell ref="I30:J30"/>
    <mergeCell ref="K30:P30"/>
    <mergeCell ref="I31:J31"/>
    <mergeCell ref="K31:P31"/>
    <mergeCell ref="I26:P26"/>
    <mergeCell ref="I27:J27"/>
    <mergeCell ref="K27:P27"/>
    <mergeCell ref="I33:J34"/>
    <mergeCell ref="K33:P33"/>
    <mergeCell ref="K34:P34"/>
    <mergeCell ref="I36:P36"/>
    <mergeCell ref="I37:J37"/>
    <mergeCell ref="K37:P37"/>
    <mergeCell ref="I44:S44"/>
    <mergeCell ref="I45:S45"/>
    <mergeCell ref="I39:S39"/>
    <mergeCell ref="I40:J40"/>
    <mergeCell ref="K40:S40"/>
    <mergeCell ref="I41:J41"/>
    <mergeCell ref="K41:S41"/>
    <mergeCell ref="I42:J42"/>
    <mergeCell ref="K42:S42"/>
  </mergeCells>
  <phoneticPr fontId="1" type="noConversion"/>
  <conditionalFormatting sqref="A1:XFD1048576">
    <cfRule type="cellIs" dxfId="0" priority="1" stopIfTrue="1" operator="notEqual">
      <formula>INDIRECT("Dummy_for_Comparison13!"&amp;ADDRESS(ROW(),COLUMN()))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C3A4-7B34-46AB-834A-B0B279E1558D}">
  <sheetPr>
    <tabColor indexed="23"/>
  </sheetPr>
  <dimension ref="A1:J66"/>
  <sheetViews>
    <sheetView zoomScaleNormal="100" workbookViewId="0">
      <selection activeCell="C24" sqref="C24"/>
    </sheetView>
  </sheetViews>
  <sheetFormatPr defaultRowHeight="16.5"/>
  <cols>
    <col min="1" max="1" width="3.625" style="12" customWidth="1"/>
    <col min="2" max="2" width="12.5" style="12" customWidth="1"/>
    <col min="3" max="3" width="8.625" style="12" customWidth="1"/>
    <col min="4" max="4" width="11.5" style="19" customWidth="1"/>
    <col min="5" max="5" width="10.875" customWidth="1"/>
    <col min="6" max="6" width="63.125" style="12" bestFit="1" customWidth="1"/>
    <col min="7" max="7" width="38.625" style="12" customWidth="1"/>
    <col min="8" max="8" width="14" customWidth="1"/>
  </cols>
  <sheetData>
    <row r="1" spans="1:7">
      <c r="A1"/>
      <c r="B1" s="35" t="s">
        <v>13</v>
      </c>
      <c r="C1" s="35" t="s">
        <v>509</v>
      </c>
      <c r="D1" s="35" t="s">
        <v>510</v>
      </c>
      <c r="E1" s="35" t="s">
        <v>511</v>
      </c>
      <c r="F1" s="76" t="s">
        <v>9</v>
      </c>
      <c r="G1" s="42" t="s">
        <v>14</v>
      </c>
    </row>
    <row r="2" spans="1:7">
      <c r="A2"/>
      <c r="B2" s="77"/>
      <c r="C2" s="78"/>
      <c r="D2" s="78"/>
      <c r="E2" s="79"/>
      <c r="F2" s="80"/>
      <c r="G2" s="80"/>
    </row>
    <row r="3" spans="1:7">
      <c r="A3"/>
      <c r="B3" s="35" t="s">
        <v>552</v>
      </c>
      <c r="C3" s="35"/>
      <c r="D3" s="35"/>
      <c r="E3" s="35"/>
      <c r="F3" s="92" t="s">
        <v>553</v>
      </c>
      <c r="G3" s="56"/>
    </row>
    <row r="4" spans="1:7">
      <c r="A4"/>
      <c r="B4" s="81"/>
      <c r="C4" s="35"/>
      <c r="D4" s="35"/>
      <c r="E4" s="55"/>
      <c r="F4" s="57"/>
      <c r="G4" s="57"/>
    </row>
    <row r="5" spans="1:7">
      <c r="A5"/>
      <c r="B5" s="35"/>
      <c r="C5" s="35"/>
      <c r="D5" s="35"/>
      <c r="E5" s="35"/>
      <c r="F5" s="76"/>
      <c r="G5" s="56"/>
    </row>
    <row r="6" spans="1:7">
      <c r="A6"/>
      <c r="B6" s="82"/>
      <c r="C6" s="83"/>
      <c r="D6" s="84"/>
      <c r="E6" s="85"/>
      <c r="F6" s="86"/>
      <c r="G6" s="86"/>
    </row>
    <row r="7" spans="1:7">
      <c r="A7"/>
      <c r="B7" s="35"/>
      <c r="C7" s="35"/>
      <c r="D7" s="35"/>
      <c r="E7" s="35"/>
      <c r="F7" s="76"/>
      <c r="G7" s="56"/>
    </row>
    <row r="8" spans="1:7">
      <c r="A8"/>
      <c r="B8" s="81"/>
      <c r="C8" s="35"/>
      <c r="D8" s="42"/>
      <c r="E8" s="55"/>
      <c r="F8" s="87"/>
      <c r="G8" s="56"/>
    </row>
    <row r="9" spans="1:7">
      <c r="A9"/>
      <c r="B9" s="35"/>
      <c r="C9" s="35"/>
      <c r="D9" s="35"/>
      <c r="E9" s="55"/>
      <c r="F9" s="88"/>
      <c r="G9" s="57"/>
    </row>
    <row r="10" spans="1:7">
      <c r="A10"/>
      <c r="B10" s="81"/>
      <c r="C10" s="35"/>
      <c r="D10" s="35"/>
      <c r="E10" s="55"/>
      <c r="F10" s="89"/>
      <c r="G10" s="71"/>
    </row>
    <row r="11" spans="1:7">
      <c r="A11"/>
      <c r="B11" s="35"/>
      <c r="C11" s="35"/>
      <c r="D11" s="35"/>
      <c r="E11" s="55"/>
      <c r="F11" s="89"/>
      <c r="G11" s="72"/>
    </row>
    <row r="12" spans="1:7">
      <c r="A12"/>
      <c r="B12" s="35"/>
      <c r="C12" s="35"/>
      <c r="D12" s="35"/>
      <c r="E12" s="55"/>
      <c r="F12" s="89"/>
      <c r="G12" s="72"/>
    </row>
    <row r="13" spans="1:7">
      <c r="A13"/>
      <c r="B13"/>
      <c r="C13"/>
      <c r="D13"/>
      <c r="F13"/>
      <c r="G13"/>
    </row>
    <row r="14" spans="1:7">
      <c r="A14"/>
      <c r="B14"/>
      <c r="C14"/>
      <c r="D14"/>
      <c r="F14"/>
      <c r="G14"/>
    </row>
    <row r="15" spans="1:7">
      <c r="A15"/>
      <c r="B15"/>
      <c r="C15"/>
      <c r="D15"/>
      <c r="F15"/>
      <c r="G15"/>
    </row>
    <row r="16" spans="1:7">
      <c r="A16"/>
      <c r="B16"/>
      <c r="C16"/>
      <c r="D16"/>
      <c r="F16"/>
      <c r="G16"/>
    </row>
    <row r="17" spans="1:10" s="24" customFormat="1">
      <c r="A17"/>
      <c r="B17"/>
      <c r="C17"/>
      <c r="D17"/>
      <c r="E17"/>
      <c r="F17" s="75"/>
      <c r="G17"/>
      <c r="H17"/>
      <c r="I17"/>
      <c r="J17"/>
    </row>
    <row r="18" spans="1:10" s="24" customFormat="1">
      <c r="A18"/>
      <c r="B18"/>
      <c r="C18"/>
      <c r="D18"/>
      <c r="E18"/>
      <c r="F18" s="75"/>
      <c r="G18"/>
      <c r="H18"/>
      <c r="I18"/>
      <c r="J18"/>
    </row>
    <row r="19" spans="1:10" s="24" customFormat="1">
      <c r="A19"/>
      <c r="B19"/>
      <c r="C19"/>
      <c r="D19"/>
      <c r="E19"/>
      <c r="F19" s="75"/>
      <c r="G19"/>
      <c r="H19"/>
      <c r="I19"/>
      <c r="J19"/>
    </row>
    <row r="20" spans="1:10">
      <c r="A20"/>
      <c r="B20"/>
      <c r="C20"/>
      <c r="D20"/>
      <c r="F20"/>
      <c r="G20"/>
    </row>
    <row r="21" spans="1:10">
      <c r="A21"/>
      <c r="B21"/>
      <c r="C21"/>
      <c r="D21"/>
      <c r="F21"/>
      <c r="G21"/>
    </row>
    <row r="22" spans="1:10" s="24" customFormat="1">
      <c r="A22"/>
      <c r="B22"/>
      <c r="C22"/>
      <c r="D22"/>
      <c r="E22"/>
      <c r="F22" s="75"/>
      <c r="G22"/>
      <c r="H22"/>
      <c r="I22"/>
      <c r="J22"/>
    </row>
    <row r="23" spans="1:10" s="24" customFormat="1">
      <c r="A23"/>
      <c r="B23"/>
      <c r="C23"/>
      <c r="D23"/>
      <c r="E23"/>
      <c r="F23" s="75"/>
      <c r="G23"/>
      <c r="H23"/>
      <c r="I23"/>
      <c r="J23"/>
    </row>
    <row r="24" spans="1:10" s="24" customFormat="1">
      <c r="A24"/>
      <c r="B24"/>
      <c r="C24"/>
      <c r="D24"/>
      <c r="E24"/>
      <c r="F24" s="75"/>
      <c r="G24"/>
      <c r="H24"/>
      <c r="I24"/>
      <c r="J24"/>
    </row>
    <row r="25" spans="1:10">
      <c r="A25"/>
      <c r="B25"/>
      <c r="C25"/>
      <c r="D25"/>
      <c r="F25"/>
      <c r="G25"/>
    </row>
    <row r="26" spans="1:10">
      <c r="A26"/>
      <c r="B26"/>
      <c r="C26"/>
      <c r="D26"/>
      <c r="F26"/>
      <c r="G26"/>
    </row>
    <row r="27" spans="1:10">
      <c r="A27"/>
      <c r="B27"/>
      <c r="C27"/>
      <c r="D27"/>
      <c r="F27" s="75"/>
      <c r="G27"/>
    </row>
    <row r="28" spans="1:10">
      <c r="A28"/>
      <c r="B28"/>
      <c r="C28"/>
      <c r="D28"/>
      <c r="F28" s="75"/>
      <c r="G28"/>
    </row>
    <row r="29" spans="1:10">
      <c r="A29"/>
      <c r="B29"/>
      <c r="C29"/>
      <c r="D29"/>
      <c r="F29"/>
      <c r="G29"/>
    </row>
    <row r="30" spans="1:10">
      <c r="A30"/>
      <c r="B30"/>
      <c r="C30"/>
      <c r="D30"/>
      <c r="F30"/>
      <c r="G30"/>
    </row>
    <row r="31" spans="1:10" s="24" customFormat="1">
      <c r="A31"/>
      <c r="B31"/>
      <c r="C31"/>
      <c r="D31"/>
      <c r="E31"/>
      <c r="F31" s="75"/>
      <c r="G31"/>
      <c r="H31"/>
      <c r="I31"/>
      <c r="J31"/>
    </row>
    <row r="32" spans="1:10">
      <c r="A32"/>
      <c r="B32"/>
      <c r="C32"/>
      <c r="D32"/>
      <c r="F32"/>
      <c r="G32"/>
    </row>
    <row r="33" spans="1:10">
      <c r="A33"/>
      <c r="B33"/>
      <c r="C33"/>
      <c r="D33"/>
      <c r="F33"/>
      <c r="G33"/>
    </row>
    <row r="34" spans="1:10" s="24" customFormat="1">
      <c r="A34"/>
      <c r="B34"/>
      <c r="C34"/>
      <c r="D34"/>
      <c r="E34"/>
      <c r="F34" s="75"/>
      <c r="G34"/>
      <c r="H34"/>
      <c r="I34"/>
      <c r="J34"/>
    </row>
    <row r="35" spans="1:10">
      <c r="A35"/>
      <c r="B35"/>
      <c r="C35"/>
      <c r="D35"/>
      <c r="F35"/>
      <c r="G35"/>
    </row>
    <row r="36" spans="1:10">
      <c r="A36"/>
      <c r="B36"/>
      <c r="C36"/>
      <c r="D36"/>
      <c r="F36"/>
      <c r="G36"/>
    </row>
    <row r="37" spans="1:10" s="24" customFormat="1">
      <c r="A37"/>
      <c r="B37"/>
      <c r="C37"/>
      <c r="D37"/>
      <c r="E37"/>
      <c r="F37" s="75"/>
      <c r="G37"/>
      <c r="H37"/>
      <c r="I37"/>
      <c r="J37"/>
    </row>
    <row r="38" spans="1:10" s="24" customFormat="1">
      <c r="A38"/>
      <c r="B38"/>
      <c r="C38"/>
      <c r="D38"/>
      <c r="E38"/>
      <c r="F38" s="75"/>
      <c r="G38"/>
      <c r="H38"/>
      <c r="I38"/>
      <c r="J38"/>
    </row>
    <row r="39" spans="1:10" s="24" customFormat="1">
      <c r="A39"/>
      <c r="B39"/>
      <c r="C39"/>
      <c r="D39"/>
      <c r="E39"/>
      <c r="F39" s="75"/>
      <c r="G39"/>
      <c r="H39"/>
      <c r="I39"/>
      <c r="J39"/>
    </row>
    <row r="40" spans="1:10" s="24" customFormat="1">
      <c r="A40"/>
      <c r="B40"/>
      <c r="C40"/>
      <c r="D40"/>
      <c r="E40"/>
      <c r="F40" s="75"/>
      <c r="G40"/>
      <c r="H40"/>
      <c r="I40"/>
      <c r="J40"/>
    </row>
    <row r="41" spans="1:10" s="24" customFormat="1">
      <c r="A41"/>
      <c r="B41"/>
      <c r="C41"/>
      <c r="D41"/>
      <c r="E41"/>
      <c r="F41" s="75"/>
      <c r="G41"/>
      <c r="H41"/>
      <c r="I41"/>
      <c r="J41"/>
    </row>
    <row r="42" spans="1:10">
      <c r="A42"/>
      <c r="B42"/>
      <c r="C42"/>
      <c r="D42"/>
      <c r="F42"/>
      <c r="G42"/>
    </row>
    <row r="43" spans="1:10">
      <c r="A43"/>
      <c r="B43"/>
      <c r="C43"/>
      <c r="D43"/>
      <c r="F43"/>
      <c r="G43"/>
    </row>
    <row r="44" spans="1:10" s="24" customFormat="1">
      <c r="A44"/>
      <c r="B44"/>
      <c r="C44"/>
      <c r="D44"/>
      <c r="E44"/>
      <c r="F44" s="75"/>
      <c r="G44"/>
      <c r="H44"/>
      <c r="I44"/>
      <c r="J44"/>
    </row>
    <row r="45" spans="1:10" s="24" customFormat="1">
      <c r="A45"/>
      <c r="B45"/>
      <c r="C45"/>
      <c r="D45"/>
      <c r="E45"/>
      <c r="F45" s="75"/>
      <c r="G45"/>
      <c r="H45"/>
      <c r="I45"/>
      <c r="J45"/>
    </row>
    <row r="46" spans="1:10" s="24" customFormat="1">
      <c r="A46"/>
      <c r="B46"/>
      <c r="C46"/>
      <c r="D46"/>
      <c r="E46"/>
      <c r="F46" s="75"/>
      <c r="G46"/>
      <c r="H46"/>
      <c r="I46"/>
      <c r="J46"/>
    </row>
    <row r="47" spans="1:10">
      <c r="A47"/>
      <c r="B47"/>
      <c r="C47"/>
      <c r="D47"/>
      <c r="F47" s="75"/>
      <c r="G47"/>
    </row>
    <row r="48" spans="1:10">
      <c r="A48"/>
      <c r="B48"/>
      <c r="C48"/>
      <c r="D48"/>
      <c r="F48"/>
      <c r="G48"/>
    </row>
    <row r="49" spans="1:10" s="24" customFormat="1">
      <c r="A49"/>
      <c r="B49"/>
      <c r="C49"/>
      <c r="D49"/>
      <c r="E49"/>
      <c r="F49" s="75"/>
      <c r="G49"/>
      <c r="H49"/>
      <c r="I49"/>
      <c r="J49"/>
    </row>
    <row r="50" spans="1:10" s="24" customFormat="1">
      <c r="A50"/>
      <c r="B50"/>
      <c r="C50"/>
      <c r="D50"/>
      <c r="E50"/>
      <c r="F50" s="75"/>
      <c r="G50"/>
      <c r="H50"/>
      <c r="I50"/>
      <c r="J50"/>
    </row>
    <row r="51" spans="1:10" s="24" customFormat="1">
      <c r="A51"/>
      <c r="B51"/>
      <c r="C51"/>
      <c r="D51"/>
      <c r="E51"/>
      <c r="F51" s="75"/>
      <c r="G51"/>
      <c r="H51"/>
      <c r="I51"/>
      <c r="J51"/>
    </row>
    <row r="52" spans="1:10" s="24" customFormat="1">
      <c r="A52"/>
      <c r="B52"/>
      <c r="C52"/>
      <c r="D52"/>
      <c r="E52"/>
      <c r="F52" s="75"/>
      <c r="G52"/>
      <c r="H52"/>
      <c r="I52"/>
      <c r="J52"/>
    </row>
    <row r="53" spans="1:10" s="24" customFormat="1">
      <c r="A53"/>
      <c r="B53"/>
      <c r="C53"/>
      <c r="D53"/>
      <c r="E53"/>
      <c r="F53" s="75"/>
      <c r="G53"/>
      <c r="H53"/>
      <c r="I53"/>
      <c r="J53"/>
    </row>
    <row r="54" spans="1:10" s="24" customFormat="1">
      <c r="A54"/>
      <c r="B54"/>
      <c r="C54"/>
      <c r="D54"/>
      <c r="E54"/>
      <c r="F54" s="75"/>
      <c r="G54"/>
      <c r="H54"/>
      <c r="I54"/>
      <c r="J54"/>
    </row>
    <row r="55" spans="1:10" s="24" customFormat="1">
      <c r="A55"/>
      <c r="B55"/>
      <c r="C55"/>
      <c r="D55"/>
      <c r="E55"/>
      <c r="F55" s="75"/>
      <c r="G55"/>
      <c r="H55"/>
      <c r="I55"/>
      <c r="J55"/>
    </row>
    <row r="56" spans="1:10" s="24" customFormat="1">
      <c r="A56"/>
      <c r="B56"/>
      <c r="C56"/>
      <c r="D56"/>
      <c r="E56"/>
      <c r="F56" s="75"/>
      <c r="G56"/>
      <c r="H56"/>
      <c r="I56"/>
      <c r="J56"/>
    </row>
    <row r="57" spans="1:10" s="24" customFormat="1">
      <c r="A57"/>
      <c r="B57"/>
      <c r="C57"/>
      <c r="D57"/>
      <c r="E57"/>
      <c r="F57" s="75"/>
      <c r="G57"/>
      <c r="H57"/>
      <c r="I57"/>
      <c r="J57"/>
    </row>
    <row r="58" spans="1:10" s="24" customFormat="1">
      <c r="A58"/>
      <c r="B58"/>
      <c r="C58"/>
      <c r="D58"/>
      <c r="E58"/>
      <c r="F58" s="75"/>
      <c r="G58"/>
      <c r="H58"/>
      <c r="I58"/>
      <c r="J58"/>
    </row>
    <row r="59" spans="1:10" s="24" customFormat="1">
      <c r="A59"/>
      <c r="B59"/>
      <c r="C59"/>
      <c r="D59"/>
      <c r="E59"/>
      <c r="F59" s="75"/>
      <c r="G59"/>
      <c r="H59"/>
      <c r="I59"/>
      <c r="J59"/>
    </row>
    <row r="60" spans="1:10" s="24" customFormat="1">
      <c r="A60"/>
      <c r="B60"/>
      <c r="C60"/>
      <c r="D60"/>
      <c r="E60"/>
      <c r="F60" s="75"/>
      <c r="G60"/>
      <c r="H60"/>
      <c r="I60"/>
      <c r="J60"/>
    </row>
    <row r="61" spans="1:10" s="24" customFormat="1">
      <c r="A61"/>
      <c r="B61"/>
      <c r="C61"/>
      <c r="D61"/>
      <c r="E61"/>
      <c r="F61" s="75"/>
      <c r="G61"/>
      <c r="H61"/>
      <c r="I61"/>
      <c r="J61"/>
    </row>
    <row r="62" spans="1:10">
      <c r="A62"/>
      <c r="B62"/>
      <c r="C62"/>
      <c r="D62"/>
      <c r="F62" s="75"/>
      <c r="G62"/>
    </row>
    <row r="63" spans="1:10">
      <c r="A63"/>
      <c r="B63"/>
      <c r="C63"/>
      <c r="D63"/>
      <c r="F63" s="75"/>
      <c r="G63"/>
    </row>
    <row r="64" spans="1:10">
      <c r="A64"/>
      <c r="B64"/>
      <c r="C64"/>
      <c r="D64"/>
      <c r="F64"/>
      <c r="G64"/>
    </row>
    <row r="65" customFormat="1"/>
    <row r="66" customFormat="1"/>
  </sheetData>
  <phoneticPr fontId="1" type="noConversion"/>
  <conditionalFormatting sqref="A1:A1048576">
    <cfRule type="cellIs" dxfId="22" priority="3" operator="equal">
      <formula>"N"</formula>
    </cfRule>
    <cfRule type="cellIs" dxfId="21" priority="4" operator="equal">
      <formula>"D"</formula>
    </cfRule>
    <cfRule type="cellIs" dxfId="20" priority="5" operator="equal">
      <formula>"P"</formula>
    </cfRule>
  </conditionalFormatting>
  <conditionalFormatting sqref="A47">
    <cfRule type="iconSet" priority="7">
      <iconSet iconSet="3Symbols">
        <cfvo type="percent" val="0"/>
        <cfvo type="percent" val="33"/>
        <cfvo type="percent" val="67"/>
      </iconSet>
    </cfRule>
  </conditionalFormatting>
  <conditionalFormatting sqref="A48">
    <cfRule type="iconSet" priority="13">
      <iconSet iconSet="3Symbols">
        <cfvo type="percent" val="0"/>
        <cfvo type="percent" val="33"/>
        <cfvo type="percent" val="67"/>
      </iconSet>
    </cfRule>
  </conditionalFormatting>
  <conditionalFormatting sqref="A49:A1048576 A1:A46">
    <cfRule type="iconSet" priority="12">
      <iconSet iconSet="3Symbols">
        <cfvo type="percent" val="0"/>
        <cfvo type="percent" val="33"/>
        <cfvo type="percent" val="67"/>
      </iconSet>
    </cfRule>
  </conditionalFormatting>
  <conditionalFormatting sqref="F22:F24">
    <cfRule type="cellIs" dxfId="19" priority="8" operator="equal">
      <formula>"-"</formula>
    </cfRule>
  </conditionalFormatting>
  <conditionalFormatting sqref="F27:F28">
    <cfRule type="cellIs" dxfId="18" priority="10" operator="equal">
      <formula>"-"</formula>
    </cfRule>
  </conditionalFormatting>
  <conditionalFormatting sqref="F31">
    <cfRule type="cellIs" dxfId="17" priority="11" operator="equal">
      <formula>"-"</formula>
    </cfRule>
  </conditionalFormatting>
  <conditionalFormatting sqref="F34">
    <cfRule type="cellIs" dxfId="16" priority="9" operator="equal">
      <formula>"-"</formula>
    </cfRule>
  </conditionalFormatting>
  <conditionalFormatting sqref="F37:F41">
    <cfRule type="cellIs" dxfId="15" priority="2" operator="equal">
      <formula>"-"</formula>
    </cfRule>
  </conditionalFormatting>
  <conditionalFormatting sqref="F49:F63">
    <cfRule type="cellIs" dxfId="14" priority="6" operator="equal">
      <formula>"-"</formula>
    </cfRule>
  </conditionalFormatting>
  <conditionalFormatting sqref="G13:G1048576 F17:F19 F44:F47">
    <cfRule type="cellIs" dxfId="13" priority="1" operator="equal">
      <formula>"-"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89A7-9925-44C6-8CC6-2D8F0F84FF68}">
  <sheetPr>
    <tabColor indexed="23"/>
  </sheetPr>
  <dimension ref="B2:H18"/>
  <sheetViews>
    <sheetView zoomScaleNormal="100" workbookViewId="0">
      <pane xSplit="7" ySplit="18" topLeftCell="H19" activePane="bottomRight" state="frozen"/>
      <selection pane="topRight" activeCell="H1" sqref="H1"/>
      <selection pane="bottomLeft" activeCell="A18" sqref="A18"/>
      <selection pane="bottomRight" activeCell="C40" sqref="C40"/>
    </sheetView>
  </sheetViews>
  <sheetFormatPr defaultRowHeight="16.5"/>
  <cols>
    <col min="2" max="2" width="27.125" customWidth="1"/>
    <col min="3" max="3" width="18.625" customWidth="1"/>
    <col min="4" max="4" width="19.75" customWidth="1"/>
    <col min="5" max="5" width="11.375" customWidth="1"/>
    <col min="6" max="6" width="23.375" customWidth="1"/>
    <col min="7" max="7" width="36" customWidth="1"/>
    <col min="8" max="8" width="9" style="12"/>
  </cols>
  <sheetData>
    <row r="2" spans="2:7">
      <c r="B2" s="20" t="s">
        <v>26</v>
      </c>
      <c r="C2" s="20" t="s">
        <v>27</v>
      </c>
      <c r="D2" s="20" t="s">
        <v>28</v>
      </c>
      <c r="E2" s="20" t="s">
        <v>29</v>
      </c>
      <c r="F2" s="20" t="s">
        <v>30</v>
      </c>
      <c r="G2" s="299" t="s">
        <v>7</v>
      </c>
    </row>
    <row r="3" spans="2:7">
      <c r="B3" s="102" t="s">
        <v>236</v>
      </c>
      <c r="C3" s="103" t="s">
        <v>31</v>
      </c>
      <c r="D3" s="103" t="s">
        <v>31</v>
      </c>
      <c r="E3" s="103" t="s">
        <v>31</v>
      </c>
      <c r="F3" s="103" t="s">
        <v>31</v>
      </c>
      <c r="G3" s="299"/>
    </row>
    <row r="4" spans="2:7">
      <c r="B4" s="43" t="s">
        <v>137</v>
      </c>
      <c r="C4" s="22" t="s">
        <v>33</v>
      </c>
      <c r="D4" s="22" t="s">
        <v>114</v>
      </c>
      <c r="E4" s="22" t="s">
        <v>32</v>
      </c>
      <c r="F4" s="22" t="s">
        <v>115</v>
      </c>
      <c r="G4" s="46"/>
    </row>
    <row r="5" spans="2:7">
      <c r="B5" s="21" t="s">
        <v>139</v>
      </c>
      <c r="C5" s="22" t="s">
        <v>33</v>
      </c>
      <c r="D5" s="22" t="s">
        <v>113</v>
      </c>
      <c r="E5" s="22" t="s">
        <v>32</v>
      </c>
      <c r="F5" s="22" t="s">
        <v>116</v>
      </c>
      <c r="G5" s="46"/>
    </row>
    <row r="6" spans="2:7">
      <c r="B6" s="21" t="s">
        <v>140</v>
      </c>
      <c r="C6" s="22" t="s">
        <v>33</v>
      </c>
      <c r="D6" s="22" t="s">
        <v>112</v>
      </c>
      <c r="E6" s="22" t="s">
        <v>32</v>
      </c>
      <c r="F6" s="22" t="s">
        <v>117</v>
      </c>
      <c r="G6" s="46"/>
    </row>
    <row r="7" spans="2:7">
      <c r="B7" s="21" t="s">
        <v>274</v>
      </c>
      <c r="C7" s="22" t="s">
        <v>33</v>
      </c>
      <c r="D7" s="22" t="s">
        <v>542</v>
      </c>
      <c r="E7" s="22" t="s">
        <v>32</v>
      </c>
      <c r="F7" s="22" t="s">
        <v>543</v>
      </c>
      <c r="G7" s="46"/>
    </row>
    <row r="8" spans="2:7">
      <c r="B8" s="21" t="s">
        <v>544</v>
      </c>
      <c r="C8" s="22" t="s">
        <v>33</v>
      </c>
      <c r="D8" s="22" t="s">
        <v>111</v>
      </c>
      <c r="E8" s="22" t="s">
        <v>32</v>
      </c>
      <c r="F8" s="22" t="s">
        <v>118</v>
      </c>
      <c r="G8" s="46"/>
    </row>
    <row r="9" spans="2:7">
      <c r="B9" s="21" t="s">
        <v>141</v>
      </c>
      <c r="C9" s="22" t="s">
        <v>33</v>
      </c>
      <c r="D9" s="22" t="s">
        <v>109</v>
      </c>
      <c r="E9" s="22" t="s">
        <v>32</v>
      </c>
      <c r="F9" s="22" t="s">
        <v>110</v>
      </c>
      <c r="G9" s="46"/>
    </row>
    <row r="10" spans="2:7">
      <c r="B10" s="43" t="s">
        <v>545</v>
      </c>
      <c r="C10" s="22" t="s">
        <v>33</v>
      </c>
      <c r="D10" s="22" t="s">
        <v>107</v>
      </c>
      <c r="E10" s="22" t="s">
        <v>32</v>
      </c>
      <c r="F10" s="22" t="s">
        <v>108</v>
      </c>
      <c r="G10" s="46"/>
    </row>
    <row r="11" spans="2:7">
      <c r="B11" s="43"/>
      <c r="C11" s="22"/>
      <c r="D11" s="22"/>
      <c r="E11" s="22"/>
      <c r="F11" s="22"/>
      <c r="G11" s="46"/>
    </row>
    <row r="12" spans="2:7">
      <c r="B12" s="43" t="s">
        <v>546</v>
      </c>
      <c r="C12" s="22" t="s">
        <v>33</v>
      </c>
      <c r="D12" s="22" t="s">
        <v>547</v>
      </c>
      <c r="E12" s="22" t="s">
        <v>32</v>
      </c>
      <c r="F12" s="22" t="s">
        <v>548</v>
      </c>
      <c r="G12" s="46"/>
    </row>
    <row r="13" spans="2:7">
      <c r="B13" s="43" t="s">
        <v>549</v>
      </c>
      <c r="C13" s="22" t="s">
        <v>33</v>
      </c>
      <c r="D13" s="22" t="s">
        <v>550</v>
      </c>
      <c r="E13" s="22" t="s">
        <v>32</v>
      </c>
      <c r="F13" s="22" t="s">
        <v>551</v>
      </c>
      <c r="G13" s="46"/>
    </row>
    <row r="14" spans="2:7">
      <c r="B14" s="21" t="s">
        <v>625</v>
      </c>
      <c r="C14" s="22" t="s">
        <v>33</v>
      </c>
      <c r="D14" s="22" t="s">
        <v>626</v>
      </c>
      <c r="E14" s="22" t="s">
        <v>32</v>
      </c>
      <c r="F14" s="22" t="s">
        <v>627</v>
      </c>
      <c r="G14" s="46"/>
    </row>
    <row r="15" spans="2:7">
      <c r="B15" s="21"/>
      <c r="C15" s="22"/>
      <c r="D15" s="22"/>
      <c r="E15" s="22"/>
      <c r="F15" s="22"/>
      <c r="G15" s="46"/>
    </row>
    <row r="16" spans="2:7">
      <c r="B16" s="21" t="s">
        <v>142</v>
      </c>
      <c r="C16" s="22" t="s">
        <v>33</v>
      </c>
      <c r="D16" s="22" t="s">
        <v>103</v>
      </c>
      <c r="E16" s="22" t="s">
        <v>34</v>
      </c>
      <c r="F16" s="22" t="s">
        <v>105</v>
      </c>
      <c r="G16" s="46"/>
    </row>
    <row r="17" spans="2:7">
      <c r="B17" s="21" t="s">
        <v>143</v>
      </c>
      <c r="C17" s="22" t="s">
        <v>33</v>
      </c>
      <c r="D17" s="22" t="s">
        <v>104</v>
      </c>
      <c r="E17" s="22" t="s">
        <v>34</v>
      </c>
      <c r="F17" s="22" t="s">
        <v>106</v>
      </c>
      <c r="G17" s="46"/>
    </row>
    <row r="18" spans="2:7">
      <c r="B18" s="21"/>
      <c r="C18" s="22"/>
      <c r="D18" s="22"/>
      <c r="E18" s="22"/>
      <c r="F18" s="22"/>
      <c r="G18" s="46"/>
    </row>
  </sheetData>
  <mergeCells count="2">
    <mergeCell ref="G2:G3"/>
    <mergeCell ref="B3:F3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B299-056D-4E4A-97BA-1C9A23F09506}">
  <sheetPr>
    <tabColor indexed="23"/>
  </sheetPr>
  <dimension ref="B1:Q64"/>
  <sheetViews>
    <sheetView zoomScaleNormal="100" workbookViewId="0">
      <selection activeCell="G38" sqref="G38"/>
    </sheetView>
  </sheetViews>
  <sheetFormatPr defaultRowHeight="16.5"/>
  <cols>
    <col min="1" max="1" width="4" customWidth="1"/>
    <col min="2" max="2" width="9.375" style="12" customWidth="1"/>
    <col min="3" max="3" width="23.625" style="12" bestFit="1" customWidth="1"/>
    <col min="4" max="4" width="11.125" style="12" bestFit="1" customWidth="1"/>
    <col min="5" max="5" width="9.625" style="12" customWidth="1"/>
    <col min="6" max="6" width="9.875" style="12" customWidth="1"/>
    <col min="7" max="7" width="37.875" bestFit="1" customWidth="1"/>
    <col min="8" max="8" width="3.5" style="12" customWidth="1"/>
    <col min="9" max="9" width="23.625" bestFit="1" customWidth="1"/>
    <col min="10" max="17" width="8.625" customWidth="1"/>
    <col min="18" max="18" width="4.625" customWidth="1"/>
  </cols>
  <sheetData>
    <row r="1" spans="2:17">
      <c r="B1"/>
      <c r="C1"/>
      <c r="D1"/>
      <c r="E1"/>
      <c r="F1"/>
    </row>
    <row r="2" spans="2:17">
      <c r="B2" s="42" t="s">
        <v>557</v>
      </c>
      <c r="C2" s="42" t="s">
        <v>558</v>
      </c>
      <c r="D2" s="42" t="s">
        <v>559</v>
      </c>
      <c r="E2" s="94" t="s">
        <v>560</v>
      </c>
      <c r="F2" s="42" t="s">
        <v>561</v>
      </c>
      <c r="G2" s="71" t="s">
        <v>562</v>
      </c>
      <c r="I2" s="42" t="s">
        <v>563</v>
      </c>
      <c r="J2" s="35">
        <v>7</v>
      </c>
      <c r="K2" s="35">
        <f>J2-1</f>
        <v>6</v>
      </c>
      <c r="L2" s="35">
        <f t="shared" ref="L2:Q2" si="0">K2-1</f>
        <v>5</v>
      </c>
      <c r="M2" s="35">
        <f t="shared" si="0"/>
        <v>4</v>
      </c>
      <c r="N2" s="35">
        <f t="shared" si="0"/>
        <v>3</v>
      </c>
      <c r="O2" s="35">
        <f t="shared" si="0"/>
        <v>2</v>
      </c>
      <c r="P2" s="35">
        <f t="shared" si="0"/>
        <v>1</v>
      </c>
      <c r="Q2" s="35">
        <f t="shared" si="0"/>
        <v>0</v>
      </c>
    </row>
    <row r="3" spans="2:17">
      <c r="B3" s="35">
        <v>1</v>
      </c>
      <c r="C3" s="95" t="s">
        <v>566</v>
      </c>
      <c r="D3" s="96">
        <v>32</v>
      </c>
      <c r="E3" s="96">
        <v>1</v>
      </c>
      <c r="F3" s="96">
        <f>D3*E3</f>
        <v>32</v>
      </c>
      <c r="G3" s="99"/>
      <c r="I3" s="56"/>
      <c r="J3" s="105"/>
      <c r="K3" s="106"/>
      <c r="L3" s="106"/>
      <c r="M3" s="106"/>
      <c r="N3" s="106"/>
      <c r="O3" s="106"/>
      <c r="P3" s="106"/>
      <c r="Q3" s="106"/>
    </row>
    <row r="4" spans="2:17">
      <c r="B4" s="35">
        <f>B3+1</f>
        <v>2</v>
      </c>
      <c r="C4" s="95" t="s">
        <v>255</v>
      </c>
      <c r="D4" s="96">
        <v>1</v>
      </c>
      <c r="E4" s="96">
        <v>1</v>
      </c>
      <c r="F4" s="96">
        <f t="shared" ref="F4:F18" si="1">D4*E4</f>
        <v>1</v>
      </c>
      <c r="G4" s="99"/>
      <c r="I4" s="56" t="s">
        <v>578</v>
      </c>
      <c r="J4" s="113"/>
      <c r="K4" s="113"/>
      <c r="L4" s="113"/>
      <c r="M4" s="113"/>
      <c r="N4" s="106" t="s">
        <v>581</v>
      </c>
      <c r="O4" s="106"/>
      <c r="P4" s="106"/>
      <c r="Q4" s="106"/>
    </row>
    <row r="5" spans="2:17">
      <c r="B5" s="35">
        <f t="shared" ref="B5:B18" si="2">B4+1</f>
        <v>3</v>
      </c>
      <c r="C5" s="95" t="s">
        <v>489</v>
      </c>
      <c r="D5" s="96">
        <v>1</v>
      </c>
      <c r="E5" s="97">
        <v>1</v>
      </c>
      <c r="F5" s="96">
        <f t="shared" si="1"/>
        <v>1</v>
      </c>
      <c r="G5" s="99"/>
      <c r="I5" s="56" t="s">
        <v>579</v>
      </c>
      <c r="J5" s="105" t="s">
        <v>580</v>
      </c>
      <c r="K5" s="106"/>
      <c r="L5" s="106"/>
      <c r="M5" s="106"/>
      <c r="N5" s="106"/>
      <c r="O5" s="106"/>
      <c r="P5" s="106"/>
      <c r="Q5" s="106"/>
    </row>
    <row r="6" spans="2:17">
      <c r="B6" s="35">
        <f t="shared" si="2"/>
        <v>4</v>
      </c>
      <c r="C6" s="95" t="s">
        <v>313</v>
      </c>
      <c r="D6" s="96">
        <v>1</v>
      </c>
      <c r="E6" s="97">
        <v>1</v>
      </c>
      <c r="F6" s="96">
        <f t="shared" si="1"/>
        <v>1</v>
      </c>
      <c r="G6" s="99" t="s">
        <v>568</v>
      </c>
      <c r="I6" s="56" t="s">
        <v>582</v>
      </c>
      <c r="J6" s="113"/>
      <c r="K6" s="113"/>
      <c r="L6" s="113"/>
      <c r="M6" s="113"/>
      <c r="N6" s="106" t="s">
        <v>583</v>
      </c>
      <c r="O6" s="106"/>
      <c r="P6" s="106"/>
      <c r="Q6" s="106"/>
    </row>
    <row r="7" spans="2:17">
      <c r="B7" s="35">
        <f t="shared" si="2"/>
        <v>5</v>
      </c>
      <c r="C7" s="95" t="s">
        <v>567</v>
      </c>
      <c r="D7" s="96">
        <v>4</v>
      </c>
      <c r="E7" s="96">
        <v>1</v>
      </c>
      <c r="F7" s="96">
        <f t="shared" si="1"/>
        <v>4</v>
      </c>
      <c r="G7" s="99"/>
      <c r="I7" s="56" t="s">
        <v>584</v>
      </c>
      <c r="J7" s="106" t="s">
        <v>585</v>
      </c>
      <c r="K7" s="106"/>
      <c r="L7" s="106"/>
      <c r="M7" s="106"/>
      <c r="N7" s="106"/>
      <c r="O7" s="106"/>
      <c r="P7" s="106"/>
      <c r="Q7" s="106"/>
    </row>
    <row r="8" spans="2:17">
      <c r="B8" s="35">
        <f t="shared" si="2"/>
        <v>6</v>
      </c>
      <c r="C8" s="95" t="s">
        <v>570</v>
      </c>
      <c r="D8" s="96">
        <v>16</v>
      </c>
      <c r="E8" s="96">
        <v>16</v>
      </c>
      <c r="F8" s="96">
        <f t="shared" si="1"/>
        <v>256</v>
      </c>
      <c r="G8" s="99" t="s">
        <v>569</v>
      </c>
      <c r="I8" s="56"/>
      <c r="J8" s="107"/>
      <c r="K8" s="108"/>
      <c r="L8" s="108"/>
      <c r="M8" s="108"/>
      <c r="N8" s="108"/>
      <c r="O8" s="108"/>
      <c r="P8" s="108"/>
      <c r="Q8" s="109"/>
    </row>
    <row r="9" spans="2:17">
      <c r="B9" s="35">
        <f t="shared" si="2"/>
        <v>7</v>
      </c>
      <c r="C9" s="95" t="s">
        <v>571</v>
      </c>
      <c r="D9" s="96">
        <v>2</v>
      </c>
      <c r="E9" s="96">
        <v>1</v>
      </c>
      <c r="F9" s="96">
        <f t="shared" si="1"/>
        <v>2</v>
      </c>
      <c r="G9" s="99" t="s">
        <v>590</v>
      </c>
      <c r="I9" s="56" t="s">
        <v>586</v>
      </c>
      <c r="J9" s="105" t="s">
        <v>589</v>
      </c>
      <c r="K9" s="106"/>
      <c r="L9" s="106"/>
      <c r="M9" s="106"/>
      <c r="N9" s="106"/>
      <c r="O9" s="106"/>
      <c r="P9" s="106"/>
      <c r="Q9" s="106"/>
    </row>
    <row r="10" spans="2:17">
      <c r="B10" s="35">
        <f t="shared" si="2"/>
        <v>8</v>
      </c>
      <c r="C10" s="95" t="s">
        <v>572</v>
      </c>
      <c r="D10" s="96">
        <v>1</v>
      </c>
      <c r="E10" s="96">
        <v>1</v>
      </c>
      <c r="F10" s="96">
        <f t="shared" si="1"/>
        <v>1</v>
      </c>
      <c r="G10" s="99" t="s">
        <v>591</v>
      </c>
      <c r="I10" s="56" t="s">
        <v>588</v>
      </c>
      <c r="J10" s="113"/>
      <c r="K10" s="113"/>
      <c r="L10" s="113"/>
      <c r="M10" s="113"/>
      <c r="N10" s="106" t="s">
        <v>587</v>
      </c>
      <c r="O10" s="106"/>
      <c r="P10" s="106"/>
      <c r="Q10" s="106"/>
    </row>
    <row r="11" spans="2:17">
      <c r="B11" s="35">
        <f t="shared" si="2"/>
        <v>9</v>
      </c>
      <c r="C11" s="95" t="s">
        <v>573</v>
      </c>
      <c r="D11" s="96">
        <v>1</v>
      </c>
      <c r="E11" s="96">
        <v>1</v>
      </c>
      <c r="F11" s="96">
        <f t="shared" si="1"/>
        <v>1</v>
      </c>
      <c r="G11" s="99" t="s">
        <v>594</v>
      </c>
      <c r="I11" s="56" t="s">
        <v>592</v>
      </c>
      <c r="J11" s="113"/>
      <c r="K11" s="113"/>
      <c r="L11" s="113"/>
      <c r="M11" s="113"/>
      <c r="N11" s="106" t="s">
        <v>593</v>
      </c>
      <c r="O11" s="106"/>
      <c r="P11" s="106"/>
      <c r="Q11" s="106"/>
    </row>
    <row r="12" spans="2:17">
      <c r="B12" s="35">
        <f t="shared" si="2"/>
        <v>10</v>
      </c>
      <c r="C12" s="95" t="s">
        <v>575</v>
      </c>
      <c r="D12" s="96">
        <v>1</v>
      </c>
      <c r="E12" s="96">
        <v>1</v>
      </c>
      <c r="F12" s="96">
        <f t="shared" si="1"/>
        <v>1</v>
      </c>
      <c r="G12" s="99" t="s">
        <v>597</v>
      </c>
      <c r="I12" s="56" t="s">
        <v>595</v>
      </c>
      <c r="J12" s="42" t="s">
        <v>620</v>
      </c>
      <c r="K12" s="42" t="s">
        <v>621</v>
      </c>
      <c r="L12" s="42" t="s">
        <v>598</v>
      </c>
      <c r="M12" s="42" t="s">
        <v>599</v>
      </c>
      <c r="N12" s="42" t="s">
        <v>600</v>
      </c>
      <c r="O12" s="42" t="s">
        <v>601</v>
      </c>
      <c r="P12" s="42" t="s">
        <v>602</v>
      </c>
      <c r="Q12" s="42" t="s">
        <v>564</v>
      </c>
    </row>
    <row r="13" spans="2:17">
      <c r="B13" s="35">
        <f t="shared" si="2"/>
        <v>11</v>
      </c>
      <c r="C13" s="95" t="s">
        <v>574</v>
      </c>
      <c r="D13" s="96">
        <v>1</v>
      </c>
      <c r="E13" s="97">
        <v>1</v>
      </c>
      <c r="F13" s="96">
        <f t="shared" si="1"/>
        <v>1</v>
      </c>
      <c r="G13" s="99" t="s">
        <v>597</v>
      </c>
      <c r="I13" s="56" t="s">
        <v>596</v>
      </c>
      <c r="J13" s="35" t="s">
        <v>604</v>
      </c>
      <c r="K13" s="35" t="s">
        <v>605</v>
      </c>
      <c r="L13" s="35" t="s">
        <v>606</v>
      </c>
      <c r="M13" s="35" t="s">
        <v>607</v>
      </c>
      <c r="N13" s="35" t="s">
        <v>608</v>
      </c>
      <c r="O13" s="35" t="s">
        <v>609</v>
      </c>
      <c r="P13" s="35" t="s">
        <v>610</v>
      </c>
      <c r="Q13" s="35" t="s">
        <v>603</v>
      </c>
    </row>
    <row r="14" spans="2:17">
      <c r="B14" s="35">
        <f t="shared" si="2"/>
        <v>12</v>
      </c>
      <c r="C14" s="95" t="s">
        <v>614</v>
      </c>
      <c r="D14" s="96">
        <v>2</v>
      </c>
      <c r="E14" s="97">
        <v>16</v>
      </c>
      <c r="F14" s="96">
        <f t="shared" si="1"/>
        <v>32</v>
      </c>
      <c r="G14" s="99" t="s">
        <v>590</v>
      </c>
      <c r="I14" s="56" t="s">
        <v>614</v>
      </c>
      <c r="J14" s="110" t="s">
        <v>611</v>
      </c>
      <c r="K14" s="111"/>
      <c r="L14" s="111"/>
      <c r="M14" s="111"/>
      <c r="N14" s="111"/>
      <c r="O14" s="111"/>
      <c r="P14" s="111"/>
      <c r="Q14" s="112"/>
    </row>
    <row r="15" spans="2:17">
      <c r="B15" s="35">
        <f t="shared" si="2"/>
        <v>13</v>
      </c>
      <c r="C15" s="95" t="s">
        <v>615</v>
      </c>
      <c r="D15" s="96">
        <v>2</v>
      </c>
      <c r="E15" s="97">
        <v>16</v>
      </c>
      <c r="F15" s="96">
        <f t="shared" si="1"/>
        <v>32</v>
      </c>
      <c r="G15" s="99" t="s">
        <v>590</v>
      </c>
      <c r="I15" s="56" t="s">
        <v>615</v>
      </c>
      <c r="J15" s="110" t="s">
        <v>612</v>
      </c>
      <c r="K15" s="111"/>
      <c r="L15" s="111"/>
      <c r="M15" s="111"/>
      <c r="N15" s="111"/>
      <c r="O15" s="111"/>
      <c r="P15" s="111"/>
      <c r="Q15" s="112"/>
    </row>
    <row r="16" spans="2:17">
      <c r="B16" s="35">
        <f t="shared" si="2"/>
        <v>14</v>
      </c>
      <c r="C16" s="95" t="s">
        <v>616</v>
      </c>
      <c r="D16" s="96">
        <v>2</v>
      </c>
      <c r="E16" s="97">
        <v>16</v>
      </c>
      <c r="F16" s="96">
        <f t="shared" si="1"/>
        <v>32</v>
      </c>
      <c r="G16" s="99" t="s">
        <v>590</v>
      </c>
      <c r="I16" s="56" t="s">
        <v>616</v>
      </c>
      <c r="J16" s="110" t="s">
        <v>613</v>
      </c>
      <c r="K16" s="111"/>
      <c r="L16" s="111"/>
      <c r="M16" s="111"/>
      <c r="N16" s="111"/>
      <c r="O16" s="111"/>
      <c r="P16" s="111"/>
      <c r="Q16" s="112"/>
    </row>
    <row r="17" spans="2:17">
      <c r="B17" s="35">
        <f t="shared" si="2"/>
        <v>15</v>
      </c>
      <c r="C17" s="95" t="s">
        <v>576</v>
      </c>
      <c r="D17" s="96">
        <v>2</v>
      </c>
      <c r="E17" s="96">
        <v>20</v>
      </c>
      <c r="F17" s="96">
        <f t="shared" si="1"/>
        <v>40</v>
      </c>
      <c r="G17" s="114" t="s">
        <v>619</v>
      </c>
      <c r="I17" s="56" t="s">
        <v>576</v>
      </c>
      <c r="J17" s="110" t="s">
        <v>617</v>
      </c>
      <c r="K17" s="111"/>
      <c r="L17" s="111"/>
      <c r="M17" s="111"/>
      <c r="N17" s="111"/>
      <c r="O17" s="111"/>
      <c r="P17" s="111"/>
      <c r="Q17" s="112"/>
    </row>
    <row r="18" spans="2:17">
      <c r="B18" s="35">
        <f t="shared" si="2"/>
        <v>16</v>
      </c>
      <c r="C18" s="95" t="s">
        <v>577</v>
      </c>
      <c r="D18" s="96">
        <v>2</v>
      </c>
      <c r="E18" s="96">
        <v>20</v>
      </c>
      <c r="F18" s="96">
        <f t="shared" si="1"/>
        <v>40</v>
      </c>
      <c r="G18" s="115"/>
      <c r="I18" s="56" t="s">
        <v>577</v>
      </c>
      <c r="J18" s="110" t="s">
        <v>618</v>
      </c>
      <c r="K18" s="111"/>
      <c r="L18" s="111"/>
      <c r="M18" s="111"/>
      <c r="N18" s="111"/>
      <c r="O18" s="111"/>
      <c r="P18" s="111"/>
      <c r="Q18" s="112"/>
    </row>
    <row r="19" spans="2:17">
      <c r="B19" s="35"/>
      <c r="C19" s="95"/>
      <c r="D19" s="96"/>
      <c r="E19" s="96"/>
      <c r="F19" s="96"/>
      <c r="G19" s="99"/>
      <c r="I19" s="56"/>
      <c r="J19" s="110"/>
      <c r="K19" s="111"/>
      <c r="L19" s="111"/>
      <c r="M19" s="111"/>
      <c r="N19" s="111"/>
      <c r="O19" s="111"/>
      <c r="P19" s="111"/>
      <c r="Q19" s="112"/>
    </row>
    <row r="20" spans="2:17">
      <c r="B20" s="35"/>
      <c r="C20" s="95"/>
      <c r="D20" s="96"/>
      <c r="E20" s="96"/>
      <c r="F20" s="96"/>
      <c r="G20" s="99"/>
      <c r="I20" s="56"/>
      <c r="J20" s="110"/>
      <c r="K20" s="111"/>
      <c r="L20" s="111"/>
      <c r="M20" s="111"/>
      <c r="N20" s="111"/>
      <c r="O20" s="111"/>
      <c r="P20" s="111"/>
      <c r="Q20" s="112"/>
    </row>
    <row r="21" spans="2:17">
      <c r="B21" s="35"/>
      <c r="C21" s="95"/>
      <c r="D21" s="96"/>
      <c r="E21" s="96"/>
      <c r="F21" s="96"/>
      <c r="G21" s="99"/>
      <c r="I21" s="56"/>
      <c r="J21" s="110"/>
      <c r="K21" s="111"/>
      <c r="L21" s="111"/>
      <c r="M21" s="111"/>
      <c r="N21" s="111"/>
      <c r="O21" s="111"/>
      <c r="P21" s="111"/>
      <c r="Q21" s="112"/>
    </row>
    <row r="22" spans="2:17">
      <c r="B22"/>
      <c r="E22" s="93"/>
    </row>
    <row r="23" spans="2:17" ht="20.25">
      <c r="B23"/>
      <c r="C23" s="98" t="s">
        <v>565</v>
      </c>
      <c r="D23" s="78"/>
      <c r="E23" s="79"/>
      <c r="F23" s="98">
        <f>SUM(F3:F21)</f>
        <v>477</v>
      </c>
    </row>
    <row r="24" spans="2:17">
      <c r="B24"/>
      <c r="C24"/>
      <c r="D24"/>
      <c r="E24"/>
      <c r="F24"/>
    </row>
    <row r="25" spans="2:17">
      <c r="B25"/>
      <c r="C25"/>
      <c r="D25"/>
      <c r="E25"/>
      <c r="F25"/>
    </row>
    <row r="26" spans="2:17">
      <c r="B26"/>
      <c r="C26"/>
      <c r="D26"/>
      <c r="E26" s="75"/>
      <c r="F26"/>
    </row>
    <row r="27" spans="2:17">
      <c r="B27"/>
      <c r="C27"/>
      <c r="D27"/>
      <c r="E27" s="75"/>
      <c r="F27"/>
    </row>
    <row r="28" spans="2:17">
      <c r="B28"/>
      <c r="C28"/>
      <c r="D28"/>
      <c r="E28"/>
      <c r="F28"/>
    </row>
    <row r="29" spans="2:17">
      <c r="B29"/>
      <c r="C29"/>
      <c r="D29"/>
      <c r="E29"/>
      <c r="F29"/>
    </row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</sheetData>
  <mergeCells count="22">
    <mergeCell ref="J19:Q19"/>
    <mergeCell ref="J20:Q20"/>
    <mergeCell ref="J21:Q21"/>
    <mergeCell ref="J14:Q14"/>
    <mergeCell ref="J15:Q15"/>
    <mergeCell ref="J16:Q16"/>
    <mergeCell ref="G17:G18"/>
    <mergeCell ref="J17:Q17"/>
    <mergeCell ref="J18:Q18"/>
    <mergeCell ref="J7:Q7"/>
    <mergeCell ref="J8:Q8"/>
    <mergeCell ref="J9:Q9"/>
    <mergeCell ref="J10:M10"/>
    <mergeCell ref="N10:Q10"/>
    <mergeCell ref="J11:M11"/>
    <mergeCell ref="N11:Q11"/>
    <mergeCell ref="J3:Q3"/>
    <mergeCell ref="J4:M4"/>
    <mergeCell ref="N4:Q4"/>
    <mergeCell ref="J5:Q5"/>
    <mergeCell ref="J6:M6"/>
    <mergeCell ref="N6:Q6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52DA-EEFC-4C97-A5D9-610C7B8E7222}">
  <sheetPr>
    <tabColor indexed="23"/>
  </sheetPr>
  <dimension ref="A1:AM10"/>
  <sheetViews>
    <sheetView zoomScaleNormal="100" workbookViewId="0">
      <pane xSplit="39" ySplit="10" topLeftCell="AN11" activePane="bottomRight" state="frozen"/>
      <selection pane="topRight" activeCell="AN1" sqref="AN1"/>
      <selection pane="bottomLeft" activeCell="A11" sqref="A11"/>
      <selection pane="bottomRight" activeCell="S17" sqref="S17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628</v>
      </c>
      <c r="C3" s="249" t="s">
        <v>629</v>
      </c>
      <c r="D3" s="27" t="str">
        <f>DEC2HEX(A3*4, 3)</f>
        <v>000</v>
      </c>
      <c r="E3" s="145" t="s">
        <v>0</v>
      </c>
      <c r="F3" s="28" t="s">
        <v>6</v>
      </c>
      <c r="G3" s="23"/>
      <c r="H3" s="156" t="s">
        <v>630</v>
      </c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  <c r="AI3" s="300"/>
      <c r="AJ3" s="300"/>
      <c r="AK3" s="300"/>
      <c r="AL3" s="300"/>
      <c r="AM3" s="301"/>
    </row>
    <row r="4" spans="1:39">
      <c r="A4" s="12">
        <v>1</v>
      </c>
      <c r="B4" s="154"/>
      <c r="C4" s="157"/>
      <c r="D4" s="12" t="str">
        <f>DEC2HEX(A4*4, 3)</f>
        <v>004</v>
      </c>
      <c r="E4" s="146"/>
      <c r="F4" s="2" t="s">
        <v>6</v>
      </c>
      <c r="H4" s="302"/>
      <c r="I4" s="303"/>
      <c r="J4" s="303"/>
      <c r="K4" s="303"/>
      <c r="L4" s="303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3"/>
      <c r="AE4" s="303"/>
      <c r="AF4" s="303"/>
      <c r="AG4" s="303"/>
      <c r="AH4" s="303"/>
      <c r="AI4" s="303"/>
      <c r="AJ4" s="303"/>
      <c r="AK4" s="303"/>
      <c r="AL4" s="303"/>
      <c r="AM4" s="304"/>
    </row>
    <row r="5" spans="1:39">
      <c r="A5" s="12">
        <v>2</v>
      </c>
      <c r="B5" s="154"/>
      <c r="C5" s="157"/>
      <c r="D5" s="12" t="str">
        <f t="shared" ref="D5:D9" si="1">DEC2HEX(A5*4, 3)</f>
        <v>008</v>
      </c>
      <c r="E5" s="146"/>
      <c r="F5" s="2" t="s">
        <v>6</v>
      </c>
      <c r="H5" s="302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3"/>
      <c r="AF5" s="303"/>
      <c r="AG5" s="303"/>
      <c r="AH5" s="303"/>
      <c r="AI5" s="303"/>
      <c r="AJ5" s="303"/>
      <c r="AK5" s="303"/>
      <c r="AL5" s="303"/>
      <c r="AM5" s="304"/>
    </row>
    <row r="6" spans="1:39">
      <c r="A6" s="12">
        <v>3</v>
      </c>
      <c r="B6" s="154"/>
      <c r="C6" s="157"/>
      <c r="D6" s="12" t="str">
        <f t="shared" si="1"/>
        <v>00C</v>
      </c>
      <c r="E6" s="146"/>
      <c r="F6" s="2" t="s">
        <v>6</v>
      </c>
      <c r="H6" s="305"/>
      <c r="I6" s="30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6"/>
      <c r="AG6" s="306"/>
      <c r="AH6" s="306"/>
      <c r="AI6" s="306"/>
      <c r="AJ6" s="306"/>
      <c r="AK6" s="306"/>
      <c r="AL6" s="306"/>
      <c r="AM6" s="307"/>
    </row>
    <row r="7" spans="1:39">
      <c r="A7" s="12">
        <v>4</v>
      </c>
      <c r="B7" s="154"/>
      <c r="C7" s="157"/>
      <c r="D7" s="1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12" t="str">
        <f t="shared" si="1"/>
        <v>014</v>
      </c>
      <c r="E8" s="14" t="s">
        <v>86</v>
      </c>
      <c r="F8" s="2" t="s">
        <v>6</v>
      </c>
      <c r="H8" s="308"/>
      <c r="I8" s="309"/>
      <c r="J8" s="309"/>
      <c r="K8" s="309"/>
      <c r="L8" s="309"/>
      <c r="M8" s="309"/>
      <c r="N8" s="309"/>
      <c r="O8" s="310"/>
      <c r="P8" s="311" t="s">
        <v>37</v>
      </c>
      <c r="Q8" s="311"/>
      <c r="R8" s="311"/>
      <c r="S8" s="311"/>
      <c r="T8" s="311"/>
      <c r="U8" s="311"/>
      <c r="V8" s="311"/>
      <c r="W8" s="311"/>
      <c r="X8" s="311" t="s">
        <v>57</v>
      </c>
      <c r="Y8" s="311"/>
      <c r="Z8" s="311"/>
      <c r="AA8" s="311"/>
      <c r="AB8" s="311"/>
      <c r="AC8" s="311"/>
      <c r="AD8" s="311"/>
      <c r="AE8" s="311"/>
      <c r="AF8" s="312" t="s">
        <v>38</v>
      </c>
      <c r="AG8" s="313"/>
      <c r="AH8" s="313"/>
      <c r="AI8" s="313"/>
      <c r="AJ8" s="313"/>
      <c r="AK8" s="313"/>
      <c r="AL8" s="313"/>
      <c r="AM8" s="314"/>
    </row>
    <row r="9" spans="1:39">
      <c r="A9" s="12">
        <v>6</v>
      </c>
      <c r="B9" s="154"/>
      <c r="C9" s="157"/>
      <c r="D9" s="12" t="str">
        <f t="shared" si="1"/>
        <v>018</v>
      </c>
      <c r="E9" s="31" t="s">
        <v>84</v>
      </c>
      <c r="F9" s="33" t="s">
        <v>4</v>
      </c>
      <c r="H9" s="315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7"/>
    </row>
    <row r="10" spans="1:39" ht="17.25" thickBot="1">
      <c r="A10" s="12">
        <v>7</v>
      </c>
      <c r="B10" s="155"/>
      <c r="C10" s="158"/>
      <c r="D10" s="26" t="str">
        <f>DEC2HEX(A10*4, 3)</f>
        <v>01C</v>
      </c>
      <c r="E10" s="32" t="s">
        <v>84</v>
      </c>
      <c r="F10" s="34" t="s">
        <v>4</v>
      </c>
      <c r="G10" s="29"/>
      <c r="H10" s="318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20"/>
    </row>
  </sheetData>
  <mergeCells count="13">
    <mergeCell ref="AF8:AM8"/>
    <mergeCell ref="H9:AM9"/>
    <mergeCell ref="H10:AM10"/>
    <mergeCell ref="B3:B10"/>
    <mergeCell ref="C3:C10"/>
    <mergeCell ref="E3:E6"/>
    <mergeCell ref="H3:AM6"/>
    <mergeCell ref="H7:W7"/>
    <mergeCell ref="X7:AE7"/>
    <mergeCell ref="AF7:AM7"/>
    <mergeCell ref="H8:O8"/>
    <mergeCell ref="P8:W8"/>
    <mergeCell ref="X8:AE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F069-A7BE-4645-B3A4-2C771CE90A47}">
  <sheetPr>
    <tabColor indexed="23"/>
  </sheetPr>
  <dimension ref="A1:AN37"/>
  <sheetViews>
    <sheetView zoomScaleNormal="100" workbookViewId="0">
      <pane xSplit="39" ySplit="18" topLeftCell="AN19" activePane="bottomRight" state="frozen"/>
      <selection activeCell="Q54" sqref="Q54"/>
      <selection pane="topRight" activeCell="Q54" sqref="Q54"/>
      <selection pane="bottomLeft" activeCell="Q54" sqref="Q54"/>
      <selection pane="bottomRight" activeCell="AC38" sqref="AC38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0" max="40" width="14" customWidth="1"/>
  </cols>
  <sheetData>
    <row r="1" spans="1:40" ht="17.25" thickBot="1"/>
    <row r="2" spans="1:40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40" ht="16.5" customHeight="1">
      <c r="A3" s="12">
        <v>0</v>
      </c>
      <c r="B3" s="153" t="s">
        <v>87</v>
      </c>
      <c r="C3" s="156" t="s">
        <v>88</v>
      </c>
      <c r="D3" s="27" t="str">
        <f>DEC2HEX(A3*4, 3)</f>
        <v>000</v>
      </c>
      <c r="E3" s="145" t="s">
        <v>0</v>
      </c>
      <c r="F3" s="28" t="s">
        <v>6</v>
      </c>
      <c r="G3" s="23"/>
      <c r="H3" s="147" t="s">
        <v>311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40">
      <c r="A4" s="12">
        <v>1</v>
      </c>
      <c r="B4" s="154"/>
      <c r="C4" s="157"/>
      <c r="D4" s="12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40">
      <c r="A5" s="12">
        <v>2</v>
      </c>
      <c r="B5" s="154"/>
      <c r="C5" s="157"/>
      <c r="D5" s="12" t="str">
        <f t="shared" ref="D5:D18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40">
      <c r="A6" s="12">
        <v>3</v>
      </c>
      <c r="B6" s="154"/>
      <c r="C6" s="157"/>
      <c r="D6" s="12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40">
      <c r="A7" s="12">
        <v>4</v>
      </c>
      <c r="B7" s="154"/>
      <c r="C7" s="157"/>
      <c r="D7" s="1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40">
      <c r="A8" s="12">
        <v>5</v>
      </c>
      <c r="B8" s="154"/>
      <c r="C8" s="157"/>
      <c r="D8" s="12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40">
      <c r="A9" s="12">
        <v>6</v>
      </c>
      <c r="B9" s="154"/>
      <c r="C9" s="157"/>
      <c r="D9" s="12" t="str">
        <f t="shared" si="1"/>
        <v>018</v>
      </c>
      <c r="E9" s="31"/>
      <c r="F9" s="2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40">
      <c r="A10" s="12">
        <v>7</v>
      </c>
      <c r="B10" s="154"/>
      <c r="C10" s="157"/>
      <c r="D10" s="12" t="str">
        <f t="shared" si="1"/>
        <v>01C</v>
      </c>
      <c r="E10" s="31"/>
      <c r="F10" s="33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40">
      <c r="A11" s="12">
        <v>8</v>
      </c>
      <c r="B11" s="154"/>
      <c r="C11" s="157"/>
      <c r="D11" s="12" t="str">
        <f t="shared" si="1"/>
        <v>020</v>
      </c>
      <c r="E11" s="65" t="s">
        <v>255</v>
      </c>
      <c r="F11" s="33" t="s">
        <v>6</v>
      </c>
      <c r="H11" s="138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42" t="s">
        <v>310</v>
      </c>
      <c r="AK11" s="141"/>
      <c r="AL11" s="141"/>
      <c r="AM11" s="143"/>
    </row>
    <row r="12" spans="1:40">
      <c r="A12" s="12">
        <v>9</v>
      </c>
      <c r="B12" s="154"/>
      <c r="C12" s="157"/>
      <c r="D12" s="12" t="str">
        <f t="shared" si="1"/>
        <v>024</v>
      </c>
      <c r="E12" s="14" t="s">
        <v>489</v>
      </c>
      <c r="F12" s="2" t="s">
        <v>6</v>
      </c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06" t="s">
        <v>490</v>
      </c>
      <c r="AG12" s="106"/>
      <c r="AH12" s="106"/>
      <c r="AI12" s="106"/>
      <c r="AJ12" s="106"/>
      <c r="AK12" s="106"/>
      <c r="AL12" s="106"/>
      <c r="AM12" s="133"/>
      <c r="AN12" s="12"/>
    </row>
    <row r="13" spans="1:40">
      <c r="A13" s="12">
        <v>10</v>
      </c>
      <c r="B13" s="154"/>
      <c r="C13" s="157"/>
      <c r="D13" s="12" t="str">
        <f t="shared" si="1"/>
        <v>028</v>
      </c>
      <c r="E13" s="14"/>
      <c r="F13" s="2"/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37"/>
      <c r="AN13" s="12"/>
    </row>
    <row r="14" spans="1:40">
      <c r="A14" s="12">
        <v>11</v>
      </c>
      <c r="B14" s="154"/>
      <c r="C14" s="157"/>
      <c r="D14" s="12" t="str">
        <f t="shared" si="1"/>
        <v>02C</v>
      </c>
      <c r="E14" s="14" t="s">
        <v>491</v>
      </c>
      <c r="F14" s="2" t="s">
        <v>4</v>
      </c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3"/>
      <c r="W14" s="69" t="s">
        <v>64</v>
      </c>
      <c r="X14" s="124"/>
      <c r="Y14" s="122"/>
      <c r="Z14" s="122"/>
      <c r="AA14" s="122"/>
      <c r="AB14" s="122"/>
      <c r="AC14" s="122"/>
      <c r="AD14" s="123"/>
      <c r="AE14" s="69" t="s">
        <v>493</v>
      </c>
      <c r="AF14" s="124"/>
      <c r="AG14" s="122"/>
      <c r="AH14" s="122"/>
      <c r="AI14" s="122"/>
      <c r="AJ14" s="122"/>
      <c r="AK14" s="122"/>
      <c r="AL14" s="123"/>
      <c r="AM14" s="68" t="s">
        <v>492</v>
      </c>
      <c r="AN14" s="12"/>
    </row>
    <row r="15" spans="1:40">
      <c r="A15" s="12">
        <v>12</v>
      </c>
      <c r="B15" s="154"/>
      <c r="C15" s="157"/>
      <c r="D15" s="12" t="str">
        <f t="shared" si="1"/>
        <v>030</v>
      </c>
      <c r="E15" s="14" t="s">
        <v>313</v>
      </c>
      <c r="F15" s="2" t="s">
        <v>6</v>
      </c>
      <c r="H15" s="138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42" t="s">
        <v>308</v>
      </c>
      <c r="U15" s="142"/>
      <c r="V15" s="142"/>
      <c r="W15" s="142"/>
      <c r="X15" s="144"/>
      <c r="Y15" s="144"/>
      <c r="Z15" s="144"/>
      <c r="AA15" s="144"/>
      <c r="AB15" s="142" t="s">
        <v>309</v>
      </c>
      <c r="AC15" s="142"/>
      <c r="AD15" s="142"/>
      <c r="AE15" s="142"/>
      <c r="AF15" s="144"/>
      <c r="AG15" s="144"/>
      <c r="AH15" s="144"/>
      <c r="AI15" s="144"/>
      <c r="AJ15" s="141" t="s">
        <v>314</v>
      </c>
      <c r="AK15" s="142"/>
      <c r="AL15" s="142"/>
      <c r="AM15" s="143"/>
      <c r="AN15" s="12"/>
    </row>
    <row r="16" spans="1:40">
      <c r="A16" s="12">
        <v>13</v>
      </c>
      <c r="B16" s="154"/>
      <c r="C16" s="157"/>
      <c r="D16" s="12" t="str">
        <f t="shared" si="1"/>
        <v>034</v>
      </c>
      <c r="E16" s="14" t="s">
        <v>305</v>
      </c>
      <c r="F16" s="51" t="s">
        <v>4</v>
      </c>
      <c r="H16" s="132" t="s">
        <v>306</v>
      </c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33"/>
      <c r="AN16" s="12"/>
    </row>
    <row r="17" spans="1:39">
      <c r="A17" s="12">
        <v>14</v>
      </c>
      <c r="B17" s="154"/>
      <c r="C17" s="157"/>
      <c r="D17" s="12" t="str">
        <f t="shared" si="1"/>
        <v>038</v>
      </c>
      <c r="E17" s="14" t="s">
        <v>320</v>
      </c>
      <c r="F17" s="51" t="s">
        <v>4</v>
      </c>
      <c r="H17" s="132" t="s">
        <v>322</v>
      </c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33"/>
    </row>
    <row r="18" spans="1:39" ht="17.25" thickBot="1">
      <c r="A18" s="12">
        <v>15</v>
      </c>
      <c r="B18" s="155"/>
      <c r="C18" s="158"/>
      <c r="D18" s="26" t="str">
        <f t="shared" si="1"/>
        <v>03C</v>
      </c>
      <c r="E18" s="25" t="s">
        <v>321</v>
      </c>
      <c r="F18" s="66" t="s">
        <v>6</v>
      </c>
      <c r="G18" s="29"/>
      <c r="H18" s="134" t="s">
        <v>307</v>
      </c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6"/>
    </row>
    <row r="19" spans="1:39" ht="17.25" thickBot="1"/>
    <row r="20" spans="1:39" ht="17.25" thickBot="1">
      <c r="I20" s="125" t="s">
        <v>312</v>
      </c>
      <c r="J20" s="126"/>
      <c r="K20" s="126"/>
      <c r="L20" s="126"/>
      <c r="M20" s="126"/>
      <c r="N20" s="126"/>
      <c r="O20" s="126"/>
      <c r="P20" s="126"/>
      <c r="Q20" s="127"/>
    </row>
    <row r="21" spans="1:39" ht="17.25" thickBot="1">
      <c r="I21" s="169" t="s">
        <v>255</v>
      </c>
      <c r="J21" s="129"/>
      <c r="K21" s="118" t="s">
        <v>256</v>
      </c>
      <c r="L21" s="118"/>
      <c r="M21" s="118"/>
      <c r="N21" s="118"/>
      <c r="O21" s="118"/>
      <c r="P21" s="118"/>
      <c r="Q21" s="159"/>
    </row>
    <row r="22" spans="1:39" ht="17.25" thickBot="1"/>
    <row r="23" spans="1:39" ht="17.25" thickBot="1">
      <c r="I23" s="125" t="s">
        <v>512</v>
      </c>
      <c r="J23" s="126"/>
      <c r="K23" s="126"/>
      <c r="L23" s="126"/>
      <c r="M23" s="126"/>
      <c r="N23" s="126"/>
      <c r="O23" s="126"/>
      <c r="P23" s="126"/>
      <c r="Q23" s="127"/>
    </row>
    <row r="24" spans="1:39" ht="17.25" customHeight="1" thickBot="1">
      <c r="I24" s="128" t="s">
        <v>489</v>
      </c>
      <c r="J24" s="129"/>
      <c r="K24" s="130" t="s">
        <v>494</v>
      </c>
      <c r="L24" s="130"/>
      <c r="M24" s="130"/>
      <c r="N24" s="130"/>
      <c r="O24" s="130"/>
      <c r="P24" s="130"/>
      <c r="Q24" s="131"/>
    </row>
    <row r="25" spans="1:39" ht="16.5" customHeight="1" thickBot="1"/>
    <row r="26" spans="1:39" ht="17.25" thickBot="1">
      <c r="I26" s="160" t="s">
        <v>315</v>
      </c>
      <c r="J26" s="161"/>
      <c r="K26" s="161"/>
      <c r="L26" s="161"/>
      <c r="M26" s="161"/>
      <c r="N26" s="161"/>
      <c r="O26" s="161"/>
      <c r="P26" s="161"/>
      <c r="Q26" s="162"/>
    </row>
    <row r="27" spans="1:39">
      <c r="I27" s="163" t="s">
        <v>316</v>
      </c>
      <c r="J27" s="164"/>
      <c r="K27" s="166" t="s">
        <v>317</v>
      </c>
      <c r="L27" s="167"/>
      <c r="M27" s="167"/>
      <c r="N27" s="167"/>
      <c r="O27" s="167"/>
      <c r="P27" s="167"/>
      <c r="Q27" s="168"/>
    </row>
    <row r="28" spans="1:39" ht="17.25" thickBot="1">
      <c r="I28" s="128"/>
      <c r="J28" s="165"/>
      <c r="K28" s="130"/>
      <c r="L28" s="130"/>
      <c r="M28" s="130"/>
      <c r="N28" s="130"/>
      <c r="O28" s="130"/>
      <c r="P28" s="130"/>
      <c r="Q28" s="131"/>
    </row>
    <row r="29" spans="1:39" ht="17.25" thickBot="1"/>
    <row r="30" spans="1:39" ht="17.25" thickBot="1">
      <c r="I30" s="125" t="s">
        <v>323</v>
      </c>
      <c r="J30" s="126"/>
      <c r="K30" s="126"/>
      <c r="L30" s="126"/>
      <c r="M30" s="126"/>
      <c r="N30" s="126"/>
      <c r="O30" s="126"/>
      <c r="P30" s="126"/>
      <c r="Q30" s="127"/>
    </row>
    <row r="31" spans="1:39" ht="17.25" thickBot="1">
      <c r="I31" s="116" t="s">
        <v>319</v>
      </c>
      <c r="J31" s="117"/>
      <c r="K31" s="118" t="s">
        <v>497</v>
      </c>
      <c r="L31" s="118"/>
      <c r="M31" s="118"/>
      <c r="N31" s="118"/>
      <c r="O31" s="118"/>
      <c r="P31" s="118"/>
      <c r="Q31" s="159"/>
    </row>
    <row r="32" spans="1:39" ht="17.25" thickBot="1"/>
    <row r="33" spans="9:17" ht="17.25" thickBot="1">
      <c r="I33" s="125" t="s">
        <v>324</v>
      </c>
      <c r="J33" s="126"/>
      <c r="K33" s="126"/>
      <c r="L33" s="126"/>
      <c r="M33" s="126"/>
      <c r="N33" s="126"/>
      <c r="O33" s="126"/>
      <c r="P33" s="126"/>
      <c r="Q33" s="127"/>
    </row>
    <row r="34" spans="9:17" ht="17.25" thickBot="1">
      <c r="I34" s="116" t="s">
        <v>325</v>
      </c>
      <c r="J34" s="117"/>
      <c r="K34" s="119" t="s">
        <v>495</v>
      </c>
      <c r="L34" s="119"/>
      <c r="M34" s="119"/>
      <c r="N34" s="119"/>
      <c r="O34" s="119"/>
      <c r="P34" s="119"/>
      <c r="Q34" s="120"/>
    </row>
    <row r="35" spans="9:17" ht="17.25" thickBot="1"/>
    <row r="36" spans="9:17" ht="17.25" thickBot="1">
      <c r="I36" s="125" t="s">
        <v>318</v>
      </c>
      <c r="J36" s="126"/>
      <c r="K36" s="126"/>
      <c r="L36" s="126"/>
      <c r="M36" s="126"/>
      <c r="N36" s="126"/>
      <c r="O36" s="126"/>
      <c r="P36" s="126"/>
      <c r="Q36" s="127"/>
    </row>
    <row r="37" spans="9:17" ht="17.25" thickBot="1">
      <c r="I37" s="116" t="s">
        <v>326</v>
      </c>
      <c r="J37" s="117"/>
      <c r="K37" s="118" t="s">
        <v>496</v>
      </c>
      <c r="L37" s="119"/>
      <c r="M37" s="119"/>
      <c r="N37" s="119"/>
      <c r="O37" s="119"/>
      <c r="P37" s="119"/>
      <c r="Q37" s="120"/>
    </row>
  </sheetData>
  <mergeCells count="48">
    <mergeCell ref="I36:Q36"/>
    <mergeCell ref="I37:J37"/>
    <mergeCell ref="K37:Q37"/>
    <mergeCell ref="I30:Q30"/>
    <mergeCell ref="I31:J31"/>
    <mergeCell ref="K31:Q31"/>
    <mergeCell ref="I33:Q33"/>
    <mergeCell ref="I34:J34"/>
    <mergeCell ref="K34:Q34"/>
    <mergeCell ref="I23:Q23"/>
    <mergeCell ref="I24:J24"/>
    <mergeCell ref="K24:Q24"/>
    <mergeCell ref="I26:Q26"/>
    <mergeCell ref="I27:J28"/>
    <mergeCell ref="K27:Q28"/>
    <mergeCell ref="H16:AM16"/>
    <mergeCell ref="H17:AM17"/>
    <mergeCell ref="H18:AM18"/>
    <mergeCell ref="I20:Q20"/>
    <mergeCell ref="I21:J21"/>
    <mergeCell ref="K21:Q21"/>
    <mergeCell ref="H13:AM13"/>
    <mergeCell ref="H14:V14"/>
    <mergeCell ref="X14:AD14"/>
    <mergeCell ref="AF14:AL14"/>
    <mergeCell ref="H15:S15"/>
    <mergeCell ref="T15:W15"/>
    <mergeCell ref="X15:AA15"/>
    <mergeCell ref="AB15:AE15"/>
    <mergeCell ref="AF15:AI15"/>
    <mergeCell ref="AJ15:AM15"/>
    <mergeCell ref="AF8:AM8"/>
    <mergeCell ref="H9:AM9"/>
    <mergeCell ref="H10:AM10"/>
    <mergeCell ref="H11:AI11"/>
    <mergeCell ref="AJ11:AM11"/>
    <mergeCell ref="H12:AE12"/>
    <mergeCell ref="AF12:AM12"/>
    <mergeCell ref="B3:B18"/>
    <mergeCell ref="C3:C18"/>
    <mergeCell ref="E3:E6"/>
    <mergeCell ref="H3:AM6"/>
    <mergeCell ref="H7:W7"/>
    <mergeCell ref="X7:AE7"/>
    <mergeCell ref="AF7:AM7"/>
    <mergeCell ref="H8:O8"/>
    <mergeCell ref="P8:W8"/>
    <mergeCell ref="X8:AE8"/>
  </mergeCells>
  <phoneticPr fontId="1" type="noConversion"/>
  <pageMargins left="0.7" right="0.7" top="0.75" bottom="0.75" header="0.3" footer="0.3"/>
  <pageSetup paperSize="9" orientation="portrait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536C-EE85-4C25-BD16-38667531EC63}">
  <sheetPr>
    <tabColor indexed="23"/>
  </sheetPr>
  <dimension ref="A1:AM27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M37" sqref="M37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71" t="s">
        <v>75</v>
      </c>
      <c r="C3" s="174" t="s">
        <v>89</v>
      </c>
      <c r="D3" s="27" t="str">
        <f>DEC2HEX(A3*4, 3)</f>
        <v>000</v>
      </c>
      <c r="E3" s="145" t="s">
        <v>0</v>
      </c>
      <c r="F3" s="28" t="s">
        <v>6</v>
      </c>
      <c r="G3" s="23"/>
      <c r="H3" s="147" t="s">
        <v>74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72"/>
      <c r="C4" s="175"/>
      <c r="D4" s="12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72"/>
      <c r="C5" s="175"/>
      <c r="D5" s="12" t="str">
        <f t="shared" ref="D5:D14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72"/>
      <c r="C6" s="175"/>
      <c r="D6" s="12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72"/>
      <c r="C7" s="175"/>
      <c r="D7" s="1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72"/>
      <c r="C8" s="175"/>
      <c r="D8" s="12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72"/>
      <c r="C9" s="175"/>
      <c r="D9" s="12" t="str">
        <f t="shared" si="1"/>
        <v>018</v>
      </c>
      <c r="E9" s="31" t="s">
        <v>84</v>
      </c>
      <c r="F9" s="2" t="s">
        <v>4</v>
      </c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72"/>
      <c r="C10" s="175"/>
      <c r="D10" s="12" t="str">
        <f t="shared" si="1"/>
        <v>01C</v>
      </c>
      <c r="E10" s="31" t="s">
        <v>84</v>
      </c>
      <c r="F10" s="2" t="s">
        <v>4</v>
      </c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72"/>
      <c r="C11" s="175"/>
      <c r="D11" s="12" t="str">
        <f t="shared" si="1"/>
        <v>020</v>
      </c>
      <c r="E11" s="14" t="s">
        <v>70</v>
      </c>
      <c r="F11" s="2" t="s">
        <v>4</v>
      </c>
      <c r="H11" s="37" t="s">
        <v>58</v>
      </c>
      <c r="I11" s="139"/>
      <c r="J11" s="139"/>
      <c r="K11" s="139"/>
      <c r="L11" s="139"/>
      <c r="M11" s="139"/>
      <c r="N11" s="35" t="s">
        <v>16</v>
      </c>
      <c r="O11" s="35" t="s">
        <v>17</v>
      </c>
      <c r="P11" s="35" t="s">
        <v>18</v>
      </c>
      <c r="Q11" s="35" t="s">
        <v>19</v>
      </c>
      <c r="R11" s="35" t="s">
        <v>20</v>
      </c>
      <c r="S11" s="35" t="s">
        <v>21</v>
      </c>
      <c r="T11" s="139"/>
      <c r="U11" s="139"/>
      <c r="V11" s="35" t="s">
        <v>22</v>
      </c>
      <c r="W11" s="35" t="s">
        <v>23</v>
      </c>
      <c r="X11" s="106" t="s">
        <v>144</v>
      </c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33"/>
    </row>
    <row r="12" spans="1:39">
      <c r="A12" s="12">
        <v>9</v>
      </c>
      <c r="B12" s="172"/>
      <c r="C12" s="175"/>
      <c r="D12" s="12" t="str">
        <f t="shared" si="1"/>
        <v>024</v>
      </c>
      <c r="E12" s="14"/>
      <c r="F12" s="2"/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40"/>
    </row>
    <row r="13" spans="1:39" ht="16.5" customHeight="1">
      <c r="A13" s="12">
        <v>10</v>
      </c>
      <c r="B13" s="172"/>
      <c r="C13" s="175"/>
      <c r="D13" s="12" t="str">
        <f t="shared" si="1"/>
        <v>028</v>
      </c>
      <c r="E13" s="14"/>
      <c r="F13" s="2"/>
      <c r="H13" s="138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40"/>
    </row>
    <row r="14" spans="1:39">
      <c r="A14" s="12">
        <v>11</v>
      </c>
      <c r="B14" s="172"/>
      <c r="C14" s="175"/>
      <c r="D14" s="12" t="str">
        <f t="shared" si="1"/>
        <v>02C</v>
      </c>
      <c r="E14" s="13"/>
      <c r="F14" s="2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40"/>
    </row>
    <row r="15" spans="1:39" ht="17.25" thickBot="1">
      <c r="A15" s="12">
        <v>12</v>
      </c>
      <c r="B15" s="173"/>
      <c r="C15" s="176"/>
      <c r="D15" s="26" t="str">
        <f>DEC2HEX(A15*4, 3)</f>
        <v>030</v>
      </c>
      <c r="E15" s="25" t="s">
        <v>15</v>
      </c>
      <c r="F15" s="34" t="s">
        <v>6</v>
      </c>
      <c r="G15" s="29"/>
      <c r="H15" s="177"/>
      <c r="I15" s="178"/>
      <c r="J15" s="178"/>
      <c r="K15" s="178"/>
      <c r="L15" s="178"/>
      <c r="M15" s="178"/>
      <c r="N15" s="178"/>
      <c r="O15" s="30" t="s">
        <v>77</v>
      </c>
      <c r="P15" s="30" t="s">
        <v>78</v>
      </c>
      <c r="Q15" s="30" t="s">
        <v>79</v>
      </c>
      <c r="R15" s="30" t="s">
        <v>80</v>
      </c>
      <c r="S15" s="30" t="s">
        <v>81</v>
      </c>
      <c r="T15" s="178"/>
      <c r="U15" s="178"/>
      <c r="V15" s="30" t="s">
        <v>82</v>
      </c>
      <c r="W15" s="30" t="s">
        <v>83</v>
      </c>
      <c r="X15" s="178"/>
      <c r="Y15" s="178"/>
      <c r="Z15" s="178"/>
      <c r="AA15" s="178"/>
      <c r="AB15" s="178"/>
      <c r="AC15" s="178"/>
      <c r="AD15" s="178"/>
      <c r="AE15" s="178"/>
      <c r="AF15" s="38" t="s">
        <v>72</v>
      </c>
      <c r="AG15" s="38" t="s">
        <v>24</v>
      </c>
      <c r="AH15" s="38" t="s">
        <v>39</v>
      </c>
      <c r="AI15" s="38" t="s">
        <v>40</v>
      </c>
      <c r="AJ15" s="38" t="s">
        <v>25</v>
      </c>
      <c r="AK15" s="38"/>
      <c r="AL15" s="38"/>
      <c r="AM15" s="39" t="s">
        <v>41</v>
      </c>
    </row>
    <row r="16" spans="1:39" ht="17.25" thickBot="1">
      <c r="A16" s="12"/>
      <c r="B16"/>
    </row>
    <row r="17" spans="9:36" ht="17.25" thickBot="1">
      <c r="I17" s="125" t="s">
        <v>161</v>
      </c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7"/>
    </row>
    <row r="18" spans="9:36" ht="16.5" customHeight="1">
      <c r="I18" s="183" t="s">
        <v>145</v>
      </c>
      <c r="J18" s="184"/>
      <c r="K18" s="185" t="s">
        <v>199</v>
      </c>
      <c r="L18" s="185"/>
      <c r="M18" s="185"/>
      <c r="N18" s="185"/>
      <c r="O18" s="185"/>
      <c r="P18" s="185"/>
      <c r="Q18" s="185"/>
      <c r="R18" s="186"/>
      <c r="T18" s="163" t="s">
        <v>149</v>
      </c>
      <c r="U18" s="164"/>
      <c r="V18" s="164"/>
      <c r="W18" s="166" t="s">
        <v>154</v>
      </c>
      <c r="X18" s="166"/>
      <c r="Y18" s="166"/>
      <c r="Z18" s="166"/>
      <c r="AA18" s="199"/>
      <c r="AC18" s="195" t="s">
        <v>150</v>
      </c>
      <c r="AD18" s="196"/>
      <c r="AE18" s="166" t="s">
        <v>175</v>
      </c>
      <c r="AF18" s="179"/>
      <c r="AG18" s="179"/>
      <c r="AH18" s="179"/>
      <c r="AI18" s="179"/>
      <c r="AJ18" s="180"/>
    </row>
    <row r="19" spans="9:36" ht="16.5" customHeight="1" thickBot="1">
      <c r="I19" s="187" t="s">
        <v>146</v>
      </c>
      <c r="J19" s="188"/>
      <c r="K19" s="190" t="s">
        <v>202</v>
      </c>
      <c r="L19" s="190"/>
      <c r="M19" s="190"/>
      <c r="N19" s="190"/>
      <c r="O19" s="190"/>
      <c r="P19" s="190"/>
      <c r="Q19" s="190"/>
      <c r="R19" s="191"/>
      <c r="T19" s="128" t="s">
        <v>148</v>
      </c>
      <c r="U19" s="165"/>
      <c r="V19" s="165"/>
      <c r="W19" s="200" t="s">
        <v>155</v>
      </c>
      <c r="X19" s="200"/>
      <c r="Y19" s="200"/>
      <c r="Z19" s="200"/>
      <c r="AA19" s="201"/>
      <c r="AC19" s="197"/>
      <c r="AD19" s="198"/>
      <c r="AE19" s="181"/>
      <c r="AF19" s="181"/>
      <c r="AG19" s="181"/>
      <c r="AH19" s="181"/>
      <c r="AI19" s="181"/>
      <c r="AJ19" s="182"/>
    </row>
    <row r="20" spans="9:36" ht="16.5" customHeight="1">
      <c r="I20" s="187" t="s">
        <v>147</v>
      </c>
      <c r="J20" s="188"/>
      <c r="K20" s="202" t="s">
        <v>203</v>
      </c>
      <c r="L20" s="202"/>
      <c r="M20" s="202"/>
      <c r="N20" s="202"/>
      <c r="O20" s="202"/>
      <c r="P20" s="202"/>
      <c r="Q20" s="202"/>
      <c r="R20" s="203"/>
    </row>
    <row r="21" spans="9:36" ht="17.25" thickBot="1">
      <c r="I21" s="169"/>
      <c r="J21" s="129"/>
      <c r="K21" s="181"/>
      <c r="L21" s="181"/>
      <c r="M21" s="181"/>
      <c r="N21" s="181"/>
      <c r="O21" s="181"/>
      <c r="P21" s="181"/>
      <c r="Q21" s="181"/>
      <c r="R21" s="182"/>
    </row>
    <row r="22" spans="9:36" ht="17.25" thickBot="1"/>
    <row r="23" spans="9:36" ht="17.25" thickBot="1">
      <c r="I23" s="192" t="s">
        <v>530</v>
      </c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4"/>
    </row>
    <row r="24" spans="9:36">
      <c r="I24" s="183" t="s">
        <v>151</v>
      </c>
      <c r="J24" s="184"/>
      <c r="K24" s="167" t="s">
        <v>158</v>
      </c>
      <c r="L24" s="185"/>
      <c r="M24" s="185"/>
      <c r="N24" s="185"/>
      <c r="O24" s="185"/>
      <c r="P24" s="186"/>
      <c r="R24" s="183" t="s">
        <v>73</v>
      </c>
      <c r="S24" s="184"/>
      <c r="T24" s="185" t="s">
        <v>204</v>
      </c>
      <c r="U24" s="185"/>
      <c r="V24" s="185"/>
      <c r="W24" s="185"/>
      <c r="X24" s="185"/>
      <c r="Y24" s="186"/>
      <c r="AA24" s="183" t="s">
        <v>45</v>
      </c>
      <c r="AB24" s="184"/>
      <c r="AC24" s="167" t="s">
        <v>196</v>
      </c>
      <c r="AD24" s="185"/>
      <c r="AE24" s="185"/>
      <c r="AF24" s="185"/>
      <c r="AG24" s="185"/>
      <c r="AH24" s="186"/>
    </row>
    <row r="25" spans="9:36" ht="17.25" thickBot="1">
      <c r="I25" s="187" t="s">
        <v>152</v>
      </c>
      <c r="J25" s="188"/>
      <c r="K25" s="189" t="s">
        <v>159</v>
      </c>
      <c r="L25" s="190"/>
      <c r="M25" s="190"/>
      <c r="N25" s="190"/>
      <c r="O25" s="190"/>
      <c r="P25" s="191"/>
      <c r="R25" s="187" t="s">
        <v>42</v>
      </c>
      <c r="S25" s="188"/>
      <c r="T25" s="190" t="s">
        <v>205</v>
      </c>
      <c r="U25" s="190"/>
      <c r="V25" s="190"/>
      <c r="W25" s="190"/>
      <c r="X25" s="190"/>
      <c r="Y25" s="191"/>
      <c r="AA25" s="169" t="s">
        <v>46</v>
      </c>
      <c r="AB25" s="129"/>
      <c r="AC25" s="206" t="s">
        <v>176</v>
      </c>
      <c r="AD25" s="206"/>
      <c r="AE25" s="206"/>
      <c r="AF25" s="206"/>
      <c r="AG25" s="206"/>
      <c r="AH25" s="207"/>
    </row>
    <row r="26" spans="9:36" ht="14.25" customHeight="1" thickBot="1">
      <c r="I26" s="204" t="s">
        <v>153</v>
      </c>
      <c r="J26" s="205"/>
      <c r="K26" s="200" t="s">
        <v>160</v>
      </c>
      <c r="L26" s="181"/>
      <c r="M26" s="181"/>
      <c r="N26" s="181"/>
      <c r="O26" s="181"/>
      <c r="P26" s="182"/>
      <c r="R26" s="187" t="s">
        <v>43</v>
      </c>
      <c r="S26" s="188"/>
      <c r="T26" s="190" t="s">
        <v>156</v>
      </c>
      <c r="U26" s="190"/>
      <c r="V26" s="190"/>
      <c r="W26" s="190"/>
      <c r="X26" s="190"/>
      <c r="Y26" s="191"/>
    </row>
    <row r="27" spans="9:36" ht="17.25" thickBot="1">
      <c r="R27" s="169" t="s">
        <v>44</v>
      </c>
      <c r="S27" s="129"/>
      <c r="T27" s="206" t="s">
        <v>157</v>
      </c>
      <c r="U27" s="206"/>
      <c r="V27" s="206"/>
      <c r="W27" s="206"/>
      <c r="X27" s="206"/>
      <c r="Y27" s="207"/>
    </row>
  </sheetData>
  <mergeCells count="58">
    <mergeCell ref="I26:J26"/>
    <mergeCell ref="K26:P26"/>
    <mergeCell ref="R26:S26"/>
    <mergeCell ref="T26:Y26"/>
    <mergeCell ref="R27:S27"/>
    <mergeCell ref="T27:Y27"/>
    <mergeCell ref="I25:J25"/>
    <mergeCell ref="K25:P25"/>
    <mergeCell ref="R25:S25"/>
    <mergeCell ref="T25:Y25"/>
    <mergeCell ref="AA25:AB25"/>
    <mergeCell ref="AC25:AH25"/>
    <mergeCell ref="I23:AH23"/>
    <mergeCell ref="I24:J24"/>
    <mergeCell ref="K24:P24"/>
    <mergeCell ref="R24:S24"/>
    <mergeCell ref="T24:Y24"/>
    <mergeCell ref="AA24:AB24"/>
    <mergeCell ref="AC24:AH24"/>
    <mergeCell ref="AE18:AJ19"/>
    <mergeCell ref="I19:J19"/>
    <mergeCell ref="K19:R19"/>
    <mergeCell ref="T19:V19"/>
    <mergeCell ref="W19:AA19"/>
    <mergeCell ref="I20:J21"/>
    <mergeCell ref="K20:R21"/>
    <mergeCell ref="H14:AM14"/>
    <mergeCell ref="H15:N15"/>
    <mergeCell ref="T15:U15"/>
    <mergeCell ref="X15:AE15"/>
    <mergeCell ref="I17:AJ17"/>
    <mergeCell ref="I18:J18"/>
    <mergeCell ref="K18:R18"/>
    <mergeCell ref="T18:V18"/>
    <mergeCell ref="W18:AA18"/>
    <mergeCell ref="AC18:AD19"/>
    <mergeCell ref="H10:AM10"/>
    <mergeCell ref="I11:M11"/>
    <mergeCell ref="T11:U11"/>
    <mergeCell ref="X11:AM11"/>
    <mergeCell ref="H12:AM12"/>
    <mergeCell ref="H13:AM13"/>
    <mergeCell ref="AF7:AM7"/>
    <mergeCell ref="H8:O8"/>
    <mergeCell ref="P8:W8"/>
    <mergeCell ref="X8:AE8"/>
    <mergeCell ref="AF8:AM8"/>
    <mergeCell ref="H9:AM9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</mergeCells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6E15-78FA-4092-918B-5FB94AC4937E}">
  <sheetPr>
    <tabColor indexed="23"/>
    <pageSetUpPr fitToPage="1"/>
  </sheetPr>
  <dimension ref="A1:AM50"/>
  <sheetViews>
    <sheetView zoomScaleNormal="100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E46" sqref="E46"/>
    </sheetView>
  </sheetViews>
  <sheetFormatPr defaultRowHeight="16.5"/>
  <cols>
    <col min="1" max="1" width="3.75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45" t="s">
        <v>8</v>
      </c>
      <c r="C3" s="225" t="s">
        <v>90</v>
      </c>
      <c r="D3" s="36" t="str">
        <f>DEC2HEX(A3*4, 3)</f>
        <v>000</v>
      </c>
      <c r="E3" s="145" t="s">
        <v>0</v>
      </c>
      <c r="F3" s="28" t="s">
        <v>6</v>
      </c>
      <c r="G3" s="23"/>
      <c r="H3" s="147" t="s">
        <v>76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46"/>
      <c r="C4" s="226"/>
      <c r="D4" s="14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46"/>
      <c r="C5" s="226"/>
      <c r="D5" s="14" t="str">
        <f t="shared" ref="D5:D14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46"/>
      <c r="C6" s="226"/>
      <c r="D6" s="14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46"/>
      <c r="C7" s="226"/>
      <c r="D7" s="14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46"/>
      <c r="C8" s="226"/>
      <c r="D8" s="14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46"/>
      <c r="C9" s="226"/>
      <c r="D9" s="14" t="str">
        <f t="shared" si="1"/>
        <v>018</v>
      </c>
      <c r="E9" s="31" t="s">
        <v>84</v>
      </c>
      <c r="F9" s="2" t="s">
        <v>4</v>
      </c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46"/>
      <c r="C10" s="226"/>
      <c r="D10" s="14" t="str">
        <f t="shared" si="1"/>
        <v>01C</v>
      </c>
      <c r="E10" s="31" t="s">
        <v>84</v>
      </c>
      <c r="F10" s="33" t="s">
        <v>4</v>
      </c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46"/>
      <c r="C11" s="226"/>
      <c r="D11" s="14" t="str">
        <f t="shared" si="1"/>
        <v>020</v>
      </c>
      <c r="E11" s="31" t="s">
        <v>91</v>
      </c>
      <c r="F11" s="33" t="s">
        <v>4</v>
      </c>
      <c r="H11" s="211" t="s">
        <v>5</v>
      </c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3"/>
    </row>
    <row r="12" spans="1:39">
      <c r="A12" s="12">
        <v>9</v>
      </c>
      <c r="B12" s="146"/>
      <c r="C12" s="226"/>
      <c r="D12" s="14" t="str">
        <f t="shared" si="1"/>
        <v>024</v>
      </c>
      <c r="E12" s="14" t="s">
        <v>70</v>
      </c>
      <c r="F12" s="2" t="s">
        <v>4</v>
      </c>
      <c r="H12" s="37" t="s">
        <v>58</v>
      </c>
      <c r="I12" s="124"/>
      <c r="J12" s="123"/>
      <c r="K12" s="47" t="s">
        <v>94</v>
      </c>
      <c r="L12" s="107" t="s">
        <v>210</v>
      </c>
      <c r="M12" s="109"/>
      <c r="N12" s="35" t="s">
        <v>47</v>
      </c>
      <c r="O12" s="40" t="s">
        <v>48</v>
      </c>
      <c r="P12" s="124"/>
      <c r="Q12" s="122"/>
      <c r="R12" s="122"/>
      <c r="S12" s="123"/>
      <c r="T12" s="90" t="s">
        <v>18</v>
      </c>
      <c r="U12" s="91" t="s">
        <v>19</v>
      </c>
      <c r="V12" s="35" t="s">
        <v>20</v>
      </c>
      <c r="W12" s="40" t="s">
        <v>21</v>
      </c>
      <c r="X12" s="132" t="s">
        <v>144</v>
      </c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33"/>
    </row>
    <row r="13" spans="1:39">
      <c r="A13" s="12">
        <v>10</v>
      </c>
      <c r="B13" s="146"/>
      <c r="C13" s="226"/>
      <c r="D13" s="14" t="str">
        <f t="shared" si="1"/>
        <v>028</v>
      </c>
      <c r="E13" s="14" t="s">
        <v>252</v>
      </c>
      <c r="F13" s="2" t="s">
        <v>253</v>
      </c>
      <c r="H13" s="211" t="s">
        <v>513</v>
      </c>
      <c r="I13" s="212"/>
      <c r="J13" s="212"/>
      <c r="K13" s="212"/>
      <c r="L13" s="212"/>
      <c r="M13" s="212"/>
      <c r="N13" s="212"/>
      <c r="O13" s="212"/>
      <c r="P13" s="212" t="s">
        <v>514</v>
      </c>
      <c r="Q13" s="212"/>
      <c r="R13" s="212"/>
      <c r="S13" s="212"/>
      <c r="T13" s="212"/>
      <c r="U13" s="212"/>
      <c r="V13" s="212"/>
      <c r="W13" s="212"/>
      <c r="X13" s="212" t="s">
        <v>515</v>
      </c>
      <c r="Y13" s="212"/>
      <c r="Z13" s="212"/>
      <c r="AA13" s="212"/>
      <c r="AB13" s="212"/>
      <c r="AC13" s="212"/>
      <c r="AD13" s="212"/>
      <c r="AE13" s="212"/>
      <c r="AF13" s="212" t="s">
        <v>516</v>
      </c>
      <c r="AG13" s="212"/>
      <c r="AH13" s="212"/>
      <c r="AI13" s="212"/>
      <c r="AJ13" s="212"/>
      <c r="AK13" s="212"/>
      <c r="AL13" s="212"/>
      <c r="AM13" s="213"/>
    </row>
    <row r="14" spans="1:39">
      <c r="A14" s="12">
        <v>11</v>
      </c>
      <c r="B14" s="146"/>
      <c r="C14" s="226"/>
      <c r="D14" s="14" t="str">
        <f t="shared" si="1"/>
        <v>02C</v>
      </c>
      <c r="E14" s="31" t="s">
        <v>92</v>
      </c>
      <c r="F14" s="33" t="s">
        <v>4</v>
      </c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06" t="s">
        <v>93</v>
      </c>
      <c r="AG14" s="106"/>
      <c r="AH14" s="106"/>
      <c r="AI14" s="106"/>
      <c r="AJ14" s="106"/>
      <c r="AK14" s="106"/>
      <c r="AL14" s="106"/>
      <c r="AM14" s="133"/>
    </row>
    <row r="15" spans="1:39" ht="17.25" thickBot="1">
      <c r="A15" s="12">
        <v>12</v>
      </c>
      <c r="B15" s="224"/>
      <c r="C15" s="227"/>
      <c r="D15" s="25" t="str">
        <f>DEC2HEX(A15*4, 3)</f>
        <v>030</v>
      </c>
      <c r="E15" s="25" t="s">
        <v>15</v>
      </c>
      <c r="F15" s="34" t="s">
        <v>6</v>
      </c>
      <c r="G15" s="29"/>
      <c r="H15" s="231" t="s">
        <v>215</v>
      </c>
      <c r="I15" s="230"/>
      <c r="J15" s="230"/>
      <c r="K15" s="230"/>
      <c r="L15" s="230"/>
      <c r="M15" s="230"/>
      <c r="N15" s="230"/>
      <c r="O15" s="230"/>
      <c r="P15" s="229" t="s">
        <v>216</v>
      </c>
      <c r="Q15" s="230"/>
      <c r="R15" s="230"/>
      <c r="S15" s="230"/>
      <c r="T15" s="230"/>
      <c r="U15" s="230"/>
      <c r="V15" s="230"/>
      <c r="W15" s="230"/>
      <c r="X15" s="228" t="s">
        <v>214</v>
      </c>
      <c r="Y15" s="135"/>
      <c r="Z15" s="135"/>
      <c r="AA15" s="135"/>
      <c r="AB15" s="135"/>
      <c r="AC15" s="135"/>
      <c r="AD15" s="135"/>
      <c r="AE15" s="135"/>
      <c r="AF15" s="38" t="s">
        <v>49</v>
      </c>
      <c r="AG15" s="38" t="s">
        <v>50</v>
      </c>
      <c r="AH15" s="38" t="s">
        <v>51</v>
      </c>
      <c r="AI15" s="38" t="s">
        <v>52</v>
      </c>
      <c r="AJ15" s="38" t="s">
        <v>25</v>
      </c>
      <c r="AK15" s="38"/>
      <c r="AL15" s="38"/>
      <c r="AM15" s="39" t="s">
        <v>41</v>
      </c>
    </row>
    <row r="16" spans="1:39" ht="17.25" thickBot="1"/>
    <row r="17" spans="1:34" ht="17.25" thickBot="1">
      <c r="I17" s="192" t="s">
        <v>174</v>
      </c>
      <c r="J17" s="193"/>
      <c r="K17" s="193"/>
      <c r="L17" s="193"/>
      <c r="M17" s="193"/>
      <c r="N17" s="193"/>
      <c r="O17" s="193"/>
      <c r="P17" s="194"/>
    </row>
    <row r="18" spans="1:34" ht="17.25" thickBot="1">
      <c r="I18" s="214" t="s">
        <v>172</v>
      </c>
      <c r="J18" s="235"/>
      <c r="K18" s="236" t="s">
        <v>173</v>
      </c>
      <c r="L18" s="236"/>
      <c r="M18" s="236"/>
      <c r="N18" s="236"/>
      <c r="O18" s="236"/>
      <c r="P18" s="237"/>
    </row>
    <row r="19" spans="1:34" ht="17.25" thickBot="1"/>
    <row r="20" spans="1:34" ht="17.25" thickBot="1">
      <c r="I20" s="125" t="s">
        <v>162</v>
      </c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7"/>
    </row>
    <row r="21" spans="1:34" ht="17.25" thickBot="1">
      <c r="I21" s="183" t="s">
        <v>145</v>
      </c>
      <c r="J21" s="184"/>
      <c r="K21" s="167" t="s">
        <v>200</v>
      </c>
      <c r="L21" s="185"/>
      <c r="M21" s="185"/>
      <c r="N21" s="185"/>
      <c r="O21" s="185"/>
      <c r="P21" s="186"/>
      <c r="R21" s="214" t="s">
        <v>165</v>
      </c>
      <c r="S21" s="215"/>
      <c r="T21" s="215"/>
      <c r="U21" s="216" t="s">
        <v>154</v>
      </c>
      <c r="V21" s="216"/>
      <c r="W21" s="216"/>
      <c r="X21" s="216"/>
      <c r="Y21" s="217"/>
      <c r="AA21" s="195" t="s">
        <v>150</v>
      </c>
      <c r="AB21" s="196"/>
      <c r="AC21" s="166" t="s">
        <v>213</v>
      </c>
      <c r="AD21" s="179"/>
      <c r="AE21" s="179"/>
      <c r="AF21" s="179"/>
      <c r="AG21" s="179"/>
      <c r="AH21" s="180"/>
    </row>
    <row r="22" spans="1:34" ht="17.25" thickBot="1">
      <c r="I22" s="218" t="s">
        <v>211</v>
      </c>
      <c r="J22" s="188"/>
      <c r="K22" s="189" t="s">
        <v>212</v>
      </c>
      <c r="L22" s="190"/>
      <c r="M22" s="190"/>
      <c r="N22" s="190"/>
      <c r="O22" s="190"/>
      <c r="P22" s="191"/>
      <c r="AA22" s="197"/>
      <c r="AB22" s="198"/>
      <c r="AC22" s="181"/>
      <c r="AD22" s="181"/>
      <c r="AE22" s="181"/>
      <c r="AF22" s="181"/>
      <c r="AG22" s="181"/>
      <c r="AH22" s="182"/>
    </row>
    <row r="23" spans="1:34">
      <c r="I23" s="187" t="s">
        <v>163</v>
      </c>
      <c r="J23" s="188"/>
      <c r="K23" s="189" t="s">
        <v>206</v>
      </c>
      <c r="L23" s="190"/>
      <c r="M23" s="190"/>
      <c r="N23" s="190"/>
      <c r="O23" s="190"/>
      <c r="P23" s="191"/>
      <c r="S23" s="238"/>
      <c r="T23" s="238"/>
    </row>
    <row r="24" spans="1:34" ht="17.25" thickBot="1">
      <c r="I24" s="169" t="s">
        <v>164</v>
      </c>
      <c r="J24" s="129"/>
      <c r="K24" s="130" t="s">
        <v>207</v>
      </c>
      <c r="L24" s="206"/>
      <c r="M24" s="206"/>
      <c r="N24" s="206"/>
      <c r="O24" s="206"/>
      <c r="P24" s="207"/>
    </row>
    <row r="25" spans="1:34" ht="17.25" thickBot="1">
      <c r="A25" s="41"/>
      <c r="K25" s="45"/>
      <c r="L25" s="46"/>
      <c r="M25" s="46"/>
      <c r="N25" s="46"/>
      <c r="O25" s="46"/>
      <c r="P25" s="46"/>
    </row>
    <row r="26" spans="1:34">
      <c r="I26" s="219" t="s">
        <v>254</v>
      </c>
      <c r="J26" s="220"/>
      <c r="K26" s="220"/>
      <c r="L26" s="220"/>
      <c r="M26" s="220"/>
      <c r="N26" s="220"/>
      <c r="O26" s="220"/>
      <c r="P26" s="221"/>
    </row>
    <row r="27" spans="1:34" ht="17.25" customHeight="1">
      <c r="I27" s="208">
        <v>0</v>
      </c>
      <c r="J27" s="208"/>
      <c r="K27" s="222" t="s">
        <v>517</v>
      </c>
      <c r="L27" s="223"/>
      <c r="M27" s="223"/>
      <c r="N27" s="223"/>
      <c r="O27" s="223"/>
      <c r="P27" s="223"/>
      <c r="R27" s="208">
        <v>4</v>
      </c>
      <c r="S27" s="208"/>
      <c r="T27" s="209" t="s">
        <v>518</v>
      </c>
      <c r="U27" s="210"/>
      <c r="V27" s="210"/>
      <c r="W27" s="210"/>
      <c r="X27" s="210"/>
      <c r="Y27" s="210"/>
    </row>
    <row r="28" spans="1:34" ht="16.5" customHeight="1">
      <c r="I28" s="208">
        <v>1</v>
      </c>
      <c r="J28" s="208"/>
      <c r="K28" s="209" t="s">
        <v>519</v>
      </c>
      <c r="L28" s="210"/>
      <c r="M28" s="210"/>
      <c r="N28" s="210"/>
      <c r="O28" s="210"/>
      <c r="P28" s="210"/>
      <c r="R28" s="208">
        <v>5</v>
      </c>
      <c r="S28" s="208"/>
      <c r="T28" s="209" t="s">
        <v>520</v>
      </c>
      <c r="U28" s="210"/>
      <c r="V28" s="210"/>
      <c r="W28" s="210"/>
      <c r="X28" s="210"/>
      <c r="Y28" s="210"/>
    </row>
    <row r="29" spans="1:34">
      <c r="I29" s="208">
        <v>2</v>
      </c>
      <c r="J29" s="208"/>
      <c r="K29" s="209" t="s">
        <v>521</v>
      </c>
      <c r="L29" s="210"/>
      <c r="M29" s="210"/>
      <c r="N29" s="210"/>
      <c r="O29" s="210"/>
      <c r="P29" s="210"/>
      <c r="R29" s="208">
        <v>6</v>
      </c>
      <c r="S29" s="208"/>
      <c r="T29" s="209" t="s">
        <v>522</v>
      </c>
      <c r="U29" s="210"/>
      <c r="V29" s="210"/>
      <c r="W29" s="210"/>
      <c r="X29" s="210"/>
      <c r="Y29" s="210"/>
    </row>
    <row r="30" spans="1:34">
      <c r="I30" s="208">
        <v>3</v>
      </c>
      <c r="J30" s="208"/>
      <c r="K30" s="209" t="s">
        <v>523</v>
      </c>
      <c r="L30" s="210"/>
      <c r="M30" s="210"/>
      <c r="N30" s="210"/>
      <c r="O30" s="210"/>
      <c r="P30" s="210"/>
      <c r="R30" s="208">
        <v>7</v>
      </c>
      <c r="S30" s="208"/>
      <c r="T30" s="209" t="s">
        <v>524</v>
      </c>
      <c r="U30" s="210"/>
      <c r="V30" s="210"/>
      <c r="W30" s="210"/>
      <c r="X30" s="210"/>
      <c r="Y30" s="210"/>
    </row>
    <row r="31" spans="1:34" ht="17.25" thickBot="1"/>
    <row r="32" spans="1:34" ht="16.5" customHeight="1" thickBot="1">
      <c r="A32" s="41"/>
      <c r="I32" s="219" t="s">
        <v>166</v>
      </c>
      <c r="J32" s="220"/>
      <c r="K32" s="220"/>
      <c r="L32" s="220"/>
      <c r="M32" s="220"/>
      <c r="N32" s="220"/>
      <c r="O32" s="220"/>
      <c r="P32" s="221"/>
    </row>
    <row r="33" spans="1:39">
      <c r="A33" s="41"/>
      <c r="I33" s="183" t="s">
        <v>167</v>
      </c>
      <c r="J33" s="184"/>
      <c r="K33" s="240" t="s">
        <v>177</v>
      </c>
      <c r="L33" s="241"/>
      <c r="M33" s="241"/>
      <c r="N33" s="241"/>
      <c r="O33" s="241"/>
      <c r="P33" s="242"/>
    </row>
    <row r="34" spans="1:39" ht="17.25" thickBot="1">
      <c r="I34" s="169"/>
      <c r="J34" s="129"/>
      <c r="K34" s="232" t="s">
        <v>217</v>
      </c>
      <c r="L34" s="233"/>
      <c r="M34" s="233"/>
      <c r="N34" s="233"/>
      <c r="O34" s="233"/>
      <c r="P34" s="234"/>
    </row>
    <row r="35" spans="1:39" ht="17.25" thickBot="1"/>
    <row r="36" spans="1:39" ht="17.25" thickBot="1">
      <c r="I36" s="192" t="s">
        <v>531</v>
      </c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4"/>
    </row>
    <row r="37" spans="1:39">
      <c r="I37" s="183" t="s">
        <v>53</v>
      </c>
      <c r="J37" s="184"/>
      <c r="K37" s="167" t="s">
        <v>168</v>
      </c>
      <c r="L37" s="185"/>
      <c r="M37" s="185"/>
      <c r="N37" s="185"/>
      <c r="O37" s="185"/>
      <c r="P37" s="186"/>
      <c r="R37" s="183" t="s">
        <v>45</v>
      </c>
      <c r="S37" s="184"/>
      <c r="T37" s="167" t="s">
        <v>196</v>
      </c>
      <c r="U37" s="185"/>
      <c r="V37" s="185"/>
      <c r="W37" s="185"/>
      <c r="X37" s="185"/>
      <c r="Y37" s="186"/>
    </row>
    <row r="38" spans="1:39" ht="17.25" thickBot="1">
      <c r="I38" s="187" t="s">
        <v>54</v>
      </c>
      <c r="J38" s="188"/>
      <c r="K38" s="189" t="s">
        <v>170</v>
      </c>
      <c r="L38" s="190"/>
      <c r="M38" s="190"/>
      <c r="N38" s="190"/>
      <c r="O38" s="190"/>
      <c r="P38" s="191"/>
      <c r="R38" s="169" t="s">
        <v>46</v>
      </c>
      <c r="S38" s="129"/>
      <c r="T38" s="206" t="s">
        <v>176</v>
      </c>
      <c r="U38" s="206"/>
      <c r="V38" s="206"/>
      <c r="W38" s="206"/>
      <c r="X38" s="206"/>
      <c r="Y38" s="207"/>
      <c r="AM38"/>
    </row>
    <row r="39" spans="1:39">
      <c r="I39" s="187" t="s">
        <v>55</v>
      </c>
      <c r="J39" s="188"/>
      <c r="K39" s="239" t="s">
        <v>169</v>
      </c>
      <c r="L39" s="202"/>
      <c r="M39" s="202"/>
      <c r="N39" s="202"/>
      <c r="O39" s="202"/>
      <c r="P39" s="203"/>
      <c r="AM39"/>
    </row>
    <row r="40" spans="1:39" ht="17.25" thickBot="1">
      <c r="I40" s="169" t="s">
        <v>56</v>
      </c>
      <c r="J40" s="129"/>
      <c r="K40" s="200" t="s">
        <v>171</v>
      </c>
      <c r="L40" s="181"/>
      <c r="M40" s="181"/>
      <c r="N40" s="181"/>
      <c r="O40" s="181"/>
      <c r="P40" s="182"/>
      <c r="AM40"/>
    </row>
    <row r="41" spans="1:39">
      <c r="AM41"/>
    </row>
    <row r="42" spans="1:39">
      <c r="AM42"/>
    </row>
    <row r="43" spans="1:39">
      <c r="AM43"/>
    </row>
    <row r="44" spans="1:39">
      <c r="AM44"/>
    </row>
    <row r="45" spans="1:39">
      <c r="AM45"/>
    </row>
    <row r="46" spans="1:39">
      <c r="AM46"/>
    </row>
    <row r="47" spans="1:39">
      <c r="AM47"/>
    </row>
    <row r="48" spans="1:39">
      <c r="AM48"/>
    </row>
    <row r="49" spans="39:39">
      <c r="AM49"/>
    </row>
    <row r="50" spans="39:39">
      <c r="AM50"/>
    </row>
  </sheetData>
  <mergeCells count="82">
    <mergeCell ref="I40:J40"/>
    <mergeCell ref="K40:P40"/>
    <mergeCell ref="I38:J38"/>
    <mergeCell ref="K38:P38"/>
    <mergeCell ref="R38:S38"/>
    <mergeCell ref="T38:Y38"/>
    <mergeCell ref="I39:J39"/>
    <mergeCell ref="K39:P39"/>
    <mergeCell ref="I32:P32"/>
    <mergeCell ref="I33:J34"/>
    <mergeCell ref="K33:P33"/>
    <mergeCell ref="K34:P34"/>
    <mergeCell ref="I36:Y36"/>
    <mergeCell ref="I37:J37"/>
    <mergeCell ref="K37:P37"/>
    <mergeCell ref="R37:S37"/>
    <mergeCell ref="T37:Y37"/>
    <mergeCell ref="I29:J29"/>
    <mergeCell ref="K29:P29"/>
    <mergeCell ref="R29:S29"/>
    <mergeCell ref="T29:Y29"/>
    <mergeCell ref="I30:J30"/>
    <mergeCell ref="K30:P30"/>
    <mergeCell ref="R30:S30"/>
    <mergeCell ref="T30:Y30"/>
    <mergeCell ref="I27:J27"/>
    <mergeCell ref="K27:P27"/>
    <mergeCell ref="R27:S27"/>
    <mergeCell ref="T27:Y27"/>
    <mergeCell ref="I28:J28"/>
    <mergeCell ref="K28:P28"/>
    <mergeCell ref="R28:S28"/>
    <mergeCell ref="T28:Y28"/>
    <mergeCell ref="I23:J23"/>
    <mergeCell ref="K23:P23"/>
    <mergeCell ref="S23:T23"/>
    <mergeCell ref="I24:J24"/>
    <mergeCell ref="K24:P24"/>
    <mergeCell ref="I26:P26"/>
    <mergeCell ref="I20:AH20"/>
    <mergeCell ref="I21:J21"/>
    <mergeCell ref="K21:P21"/>
    <mergeCell ref="R21:T21"/>
    <mergeCell ref="U21:Y21"/>
    <mergeCell ref="AA21:AB22"/>
    <mergeCell ref="AC21:AH22"/>
    <mergeCell ref="I22:J22"/>
    <mergeCell ref="K22:P22"/>
    <mergeCell ref="H15:O15"/>
    <mergeCell ref="P15:W15"/>
    <mergeCell ref="X15:AE15"/>
    <mergeCell ref="I17:P17"/>
    <mergeCell ref="I18:J18"/>
    <mergeCell ref="K18:P18"/>
    <mergeCell ref="H13:O13"/>
    <mergeCell ref="P13:W13"/>
    <mergeCell ref="X13:AE13"/>
    <mergeCell ref="AF13:AM13"/>
    <mergeCell ref="H14:AE14"/>
    <mergeCell ref="AF14:AM14"/>
    <mergeCell ref="H10:AM10"/>
    <mergeCell ref="H11:AM11"/>
    <mergeCell ref="I12:J12"/>
    <mergeCell ref="L12:M12"/>
    <mergeCell ref="P12:S12"/>
    <mergeCell ref="X12:AM12"/>
    <mergeCell ref="AF7:AM7"/>
    <mergeCell ref="H8:O8"/>
    <mergeCell ref="P8:W8"/>
    <mergeCell ref="X8:AE8"/>
    <mergeCell ref="AF8:AM8"/>
    <mergeCell ref="H9:AM9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</mergeCells>
  <phoneticPr fontId="1" type="noConversion"/>
  <pageMargins left="0.7" right="0.7" top="0.75" bottom="0.75" header="0.3" footer="0.3"/>
  <pageSetup paperSize="9" scale="48" orientation="landscape" horizontalDpi="4294967293" vertic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4EED-0A54-431D-BDBB-350DAF320B88}">
  <sheetPr>
    <tabColor indexed="23"/>
  </sheetPr>
  <dimension ref="A1:AX87"/>
  <sheetViews>
    <sheetView zoomScale="85" zoomScaleNormal="85" workbookViewId="0">
      <pane xSplit="39" ySplit="22" topLeftCell="AN23" activePane="bottomRight" state="frozen"/>
      <selection pane="topRight" activeCell="AN1" sqref="AN1"/>
      <selection pane="bottomLeft" activeCell="A22" sqref="A22"/>
      <selection pane="bottomRight" activeCell="H37" sqref="H37:W37"/>
    </sheetView>
  </sheetViews>
  <sheetFormatPr defaultRowHeight="16.5"/>
  <cols>
    <col min="1" max="1" width="3.75" style="12" customWidth="1"/>
    <col min="2" max="2" width="20" style="12" customWidth="1"/>
    <col min="3" max="4" width="11.25" customWidth="1"/>
    <col min="5" max="5" width="22.5" customWidth="1"/>
    <col min="6" max="6" width="6.25" style="12" customWidth="1"/>
    <col min="7" max="7" width="2.5" customWidth="1"/>
    <col min="8" max="38" width="5.375" customWidth="1"/>
    <col min="39" max="39" width="5.375" style="12" customWidth="1"/>
    <col min="40" max="45" width="6.25" customWidth="1"/>
  </cols>
  <sheetData>
    <row r="1" spans="1:39" ht="17.25" thickBot="1"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257</v>
      </c>
      <c r="C3" s="249" t="s">
        <v>95</v>
      </c>
      <c r="D3" s="28" t="str">
        <f>DEC2HEX(A3*4, 3)</f>
        <v>000</v>
      </c>
      <c r="E3" s="145" t="s">
        <v>0</v>
      </c>
      <c r="F3" s="28" t="s">
        <v>6</v>
      </c>
      <c r="G3" s="10"/>
      <c r="H3" s="147" t="s">
        <v>258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"/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54"/>
      <c r="C5" s="157"/>
      <c r="D5" s="2" t="str">
        <f t="shared" ref="D5:D68" si="1">DEC2HEX(A5*4, 3)</f>
        <v>008</v>
      </c>
      <c r="E5" s="146"/>
      <c r="F5" s="2" t="s">
        <v>6</v>
      </c>
      <c r="G5" s="1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"/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"/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G11" s="1"/>
      <c r="H11" s="37" t="s">
        <v>11</v>
      </c>
      <c r="I11" s="35" t="s">
        <v>340</v>
      </c>
      <c r="J11" s="58"/>
      <c r="K11" s="35" t="s">
        <v>265</v>
      </c>
      <c r="L11" s="110" t="s">
        <v>278</v>
      </c>
      <c r="M11" s="111"/>
      <c r="N11" s="111"/>
      <c r="O11" s="112"/>
      <c r="P11" s="35" t="s">
        <v>12</v>
      </c>
      <c r="Q11" s="110" t="s">
        <v>264</v>
      </c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2"/>
      <c r="AF11" s="110" t="s">
        <v>272</v>
      </c>
      <c r="AG11" s="111"/>
      <c r="AH11" s="111"/>
      <c r="AI11" s="111"/>
      <c r="AJ11" s="111"/>
      <c r="AK11" s="111"/>
      <c r="AL11" s="111"/>
      <c r="AM11" s="245"/>
    </row>
    <row r="12" spans="1:39">
      <c r="A12" s="12">
        <v>9</v>
      </c>
      <c r="B12" s="154"/>
      <c r="C12" s="157"/>
      <c r="D12" s="2" t="str">
        <f t="shared" si="1"/>
        <v>024</v>
      </c>
      <c r="E12" s="31" t="s">
        <v>500</v>
      </c>
      <c r="F12" s="33" t="s">
        <v>4</v>
      </c>
      <c r="G12" s="1"/>
      <c r="H12" s="121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3"/>
      <c r="W12" s="35" t="s">
        <v>499</v>
      </c>
      <c r="X12" s="124"/>
      <c r="Y12" s="122"/>
      <c r="Z12" s="122"/>
      <c r="AA12" s="122"/>
      <c r="AB12" s="122"/>
      <c r="AC12" s="122"/>
      <c r="AD12" s="122"/>
      <c r="AE12" s="123"/>
      <c r="AF12" s="35" t="s">
        <v>97</v>
      </c>
      <c r="AG12" s="124"/>
      <c r="AH12" s="122"/>
      <c r="AI12" s="123"/>
      <c r="AJ12" s="110" t="s">
        <v>498</v>
      </c>
      <c r="AK12" s="111"/>
      <c r="AL12" s="111"/>
      <c r="AM12" s="245"/>
    </row>
    <row r="13" spans="1:39">
      <c r="A13" s="12">
        <v>10</v>
      </c>
      <c r="B13" s="154"/>
      <c r="C13" s="157"/>
      <c r="D13" s="2" t="str">
        <f t="shared" si="1"/>
        <v>028</v>
      </c>
      <c r="E13" s="31" t="s">
        <v>96</v>
      </c>
      <c r="F13" s="33" t="s">
        <v>4</v>
      </c>
      <c r="G13" s="1"/>
      <c r="H13" s="175" t="s">
        <v>179</v>
      </c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245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G14" s="1"/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37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G15" s="1"/>
      <c r="H15" s="37" t="s">
        <v>25</v>
      </c>
      <c r="I15" s="35" t="s">
        <v>64</v>
      </c>
      <c r="J15" s="58"/>
      <c r="K15" s="35" t="s">
        <v>265</v>
      </c>
      <c r="L15" s="110" t="s">
        <v>278</v>
      </c>
      <c r="M15" s="111"/>
      <c r="N15" s="111"/>
      <c r="O15" s="112"/>
      <c r="P15" s="35" t="s">
        <v>12</v>
      </c>
      <c r="Q15" s="110" t="s">
        <v>264</v>
      </c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2"/>
      <c r="AF15" s="110" t="s">
        <v>273</v>
      </c>
      <c r="AG15" s="111"/>
      <c r="AH15" s="111"/>
      <c r="AI15" s="111"/>
      <c r="AJ15" s="111"/>
      <c r="AK15" s="111"/>
      <c r="AL15" s="111"/>
      <c r="AM15" s="245"/>
    </row>
    <row r="16" spans="1:39">
      <c r="A16" s="12">
        <v>13</v>
      </c>
      <c r="B16" s="154"/>
      <c r="C16" s="157"/>
      <c r="D16" s="2" t="str">
        <f t="shared" si="1"/>
        <v>034</v>
      </c>
      <c r="E16" s="31" t="s">
        <v>556</v>
      </c>
      <c r="F16" s="33" t="s">
        <v>6</v>
      </c>
      <c r="G16" s="1"/>
      <c r="H16" s="121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3"/>
      <c r="AB16" s="110" t="s">
        <v>554</v>
      </c>
      <c r="AC16" s="111"/>
      <c r="AD16" s="111"/>
      <c r="AE16" s="112"/>
      <c r="AF16" s="124"/>
      <c r="AG16" s="122"/>
      <c r="AH16" s="122"/>
      <c r="AI16" s="122"/>
      <c r="AJ16" s="122"/>
      <c r="AK16" s="122"/>
      <c r="AL16" s="123"/>
      <c r="AM16" s="40" t="s">
        <v>41</v>
      </c>
    </row>
    <row r="17" spans="1:48">
      <c r="A17" s="12">
        <v>14</v>
      </c>
      <c r="B17" s="154"/>
      <c r="C17" s="157"/>
      <c r="D17" s="2" t="str">
        <f t="shared" si="1"/>
        <v>038</v>
      </c>
      <c r="E17" s="31"/>
      <c r="F17" s="33"/>
      <c r="G17" s="1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37"/>
    </row>
    <row r="18" spans="1:48">
      <c r="A18" s="12">
        <v>15</v>
      </c>
      <c r="B18" s="154"/>
      <c r="C18" s="157"/>
      <c r="D18" s="2" t="str">
        <f t="shared" si="1"/>
        <v>03C</v>
      </c>
      <c r="E18" s="31"/>
      <c r="F18" s="33"/>
      <c r="G18" s="1"/>
      <c r="H18" s="121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37"/>
    </row>
    <row r="19" spans="1:48">
      <c r="A19" s="12">
        <v>16</v>
      </c>
      <c r="B19" s="154"/>
      <c r="C19" s="157"/>
      <c r="D19" s="2" t="str">
        <f t="shared" si="1"/>
        <v>040</v>
      </c>
      <c r="E19" s="157" t="s">
        <v>555</v>
      </c>
      <c r="F19" s="2" t="s">
        <v>6</v>
      </c>
      <c r="G19" s="1"/>
      <c r="H19" s="157" t="s">
        <v>218</v>
      </c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 t="s">
        <v>222</v>
      </c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43"/>
    </row>
    <row r="20" spans="1:48">
      <c r="A20" s="12">
        <v>17</v>
      </c>
      <c r="B20" s="154"/>
      <c r="C20" s="157"/>
      <c r="D20" s="2" t="str">
        <f t="shared" si="1"/>
        <v>044</v>
      </c>
      <c r="E20" s="157"/>
      <c r="F20" s="2" t="s">
        <v>6</v>
      </c>
      <c r="G20" s="1"/>
      <c r="H20" s="157" t="s">
        <v>219</v>
      </c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 t="s">
        <v>223</v>
      </c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43"/>
    </row>
    <row r="21" spans="1:48">
      <c r="A21" s="12">
        <v>18</v>
      </c>
      <c r="B21" s="154"/>
      <c r="C21" s="157"/>
      <c r="D21" s="2" t="str">
        <f t="shared" si="1"/>
        <v>048</v>
      </c>
      <c r="E21" s="157"/>
      <c r="F21" s="2" t="s">
        <v>6</v>
      </c>
      <c r="G21" s="1"/>
      <c r="H21" s="157" t="s">
        <v>220</v>
      </c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 t="s">
        <v>224</v>
      </c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43"/>
    </row>
    <row r="22" spans="1:48" ht="17.25" thickBot="1">
      <c r="A22" s="12">
        <v>19</v>
      </c>
      <c r="B22" s="154"/>
      <c r="C22" s="157"/>
      <c r="D22" s="2" t="str">
        <f t="shared" si="1"/>
        <v>04C</v>
      </c>
      <c r="E22" s="157"/>
      <c r="F22" s="2" t="s">
        <v>6</v>
      </c>
      <c r="G22" s="1"/>
      <c r="H22" s="158" t="s">
        <v>221</v>
      </c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 t="s">
        <v>225</v>
      </c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44"/>
    </row>
    <row r="23" spans="1:48" ht="17.25" thickBot="1">
      <c r="B23" s="48"/>
      <c r="C23" s="12"/>
      <c r="D23" s="12"/>
      <c r="E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48" ht="17.25" thickBot="1">
      <c r="A24" s="12">
        <v>64</v>
      </c>
      <c r="B24" s="54"/>
      <c r="C24" s="36"/>
      <c r="D24" s="28" t="str">
        <f t="shared" si="1"/>
        <v>100</v>
      </c>
      <c r="E24" s="247" t="s">
        <v>458</v>
      </c>
      <c r="F24" s="246" t="s">
        <v>6</v>
      </c>
      <c r="H24" s="247" t="s">
        <v>345</v>
      </c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 t="s">
        <v>344</v>
      </c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6"/>
      <c r="AO24" s="160" t="s">
        <v>474</v>
      </c>
      <c r="AP24" s="161"/>
      <c r="AQ24" s="161"/>
      <c r="AR24" s="161"/>
      <c r="AS24" s="161"/>
      <c r="AT24" s="162"/>
    </row>
    <row r="25" spans="1:48" ht="17.25" customHeight="1">
      <c r="A25" s="12">
        <v>65</v>
      </c>
      <c r="B25" s="15"/>
      <c r="C25" s="13"/>
      <c r="D25" s="2" t="str">
        <f t="shared" si="1"/>
        <v>104</v>
      </c>
      <c r="E25" s="157"/>
      <c r="F25" s="243"/>
      <c r="H25" s="157" t="s">
        <v>347</v>
      </c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 t="s">
        <v>346</v>
      </c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43"/>
      <c r="AO25" s="183" t="s">
        <v>259</v>
      </c>
      <c r="AP25" s="184"/>
      <c r="AQ25" s="167" t="s">
        <v>260</v>
      </c>
      <c r="AR25" s="185"/>
      <c r="AS25" s="185"/>
      <c r="AT25" s="185"/>
      <c r="AU25" s="185"/>
      <c r="AV25" s="186"/>
    </row>
    <row r="26" spans="1:48" ht="17.25" customHeight="1">
      <c r="A26" s="12">
        <v>66</v>
      </c>
      <c r="B26" s="15"/>
      <c r="C26" s="13"/>
      <c r="D26" s="2" t="str">
        <f t="shared" si="1"/>
        <v>108</v>
      </c>
      <c r="E26" s="157"/>
      <c r="F26" s="243"/>
      <c r="H26" s="157" t="s">
        <v>348</v>
      </c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 t="s">
        <v>349</v>
      </c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43"/>
      <c r="AO26" s="218" t="s">
        <v>341</v>
      </c>
      <c r="AP26" s="188"/>
      <c r="AQ26" s="189" t="s">
        <v>342</v>
      </c>
      <c r="AR26" s="190"/>
      <c r="AS26" s="190"/>
      <c r="AT26" s="190"/>
      <c r="AU26" s="190"/>
      <c r="AV26" s="191"/>
    </row>
    <row r="27" spans="1:48" ht="17.25" thickBot="1">
      <c r="A27" s="12">
        <v>67</v>
      </c>
      <c r="B27" s="15"/>
      <c r="C27" s="73"/>
      <c r="D27" s="2" t="str">
        <f t="shared" si="1"/>
        <v>10C</v>
      </c>
      <c r="E27" s="157"/>
      <c r="F27" s="243"/>
      <c r="H27" s="157" t="s">
        <v>350</v>
      </c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 t="s">
        <v>351</v>
      </c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43"/>
      <c r="AO27" s="218" t="s">
        <v>266</v>
      </c>
      <c r="AP27" s="188"/>
      <c r="AQ27" s="189" t="s">
        <v>343</v>
      </c>
      <c r="AR27" s="190"/>
      <c r="AS27" s="190"/>
      <c r="AT27" s="190"/>
      <c r="AU27" s="190"/>
      <c r="AV27" s="191"/>
    </row>
    <row r="28" spans="1:48">
      <c r="A28" s="12">
        <v>68</v>
      </c>
      <c r="B28" s="15"/>
      <c r="C28" s="73"/>
      <c r="D28" s="2" t="str">
        <f t="shared" si="1"/>
        <v>110</v>
      </c>
      <c r="E28" s="157" t="s">
        <v>459</v>
      </c>
      <c r="F28" s="243" t="s">
        <v>6</v>
      </c>
      <c r="H28" s="247" t="s">
        <v>360</v>
      </c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 t="s">
        <v>361</v>
      </c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6"/>
      <c r="AO28" s="218" t="s">
        <v>278</v>
      </c>
      <c r="AP28" s="188"/>
      <c r="AQ28" s="189" t="s">
        <v>267</v>
      </c>
      <c r="AR28" s="190"/>
      <c r="AS28" s="190"/>
      <c r="AT28" s="190"/>
      <c r="AU28" s="190"/>
      <c r="AV28" s="191"/>
    </row>
    <row r="29" spans="1:48">
      <c r="A29" s="12">
        <v>69</v>
      </c>
      <c r="B29" s="15"/>
      <c r="C29" s="73"/>
      <c r="D29" s="2" t="str">
        <f t="shared" si="1"/>
        <v>114</v>
      </c>
      <c r="E29" s="157"/>
      <c r="F29" s="243"/>
      <c r="H29" s="157" t="s">
        <v>362</v>
      </c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 t="s">
        <v>363</v>
      </c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43"/>
      <c r="AO29" s="218" t="s">
        <v>269</v>
      </c>
      <c r="AP29" s="188"/>
      <c r="AQ29" s="189" t="s">
        <v>261</v>
      </c>
      <c r="AR29" s="190"/>
      <c r="AS29" s="190"/>
      <c r="AT29" s="190"/>
      <c r="AU29" s="190"/>
      <c r="AV29" s="191"/>
    </row>
    <row r="30" spans="1:48" ht="17.25" thickBot="1">
      <c r="A30" s="12">
        <v>70</v>
      </c>
      <c r="B30" s="15"/>
      <c r="C30" s="73"/>
      <c r="D30" s="2" t="str">
        <f t="shared" si="1"/>
        <v>118</v>
      </c>
      <c r="E30" s="157"/>
      <c r="F30" s="243"/>
      <c r="H30" s="157" t="s">
        <v>364</v>
      </c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 t="s">
        <v>365</v>
      </c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43"/>
      <c r="AO30" s="128" t="s">
        <v>270</v>
      </c>
      <c r="AP30" s="129"/>
      <c r="AQ30" s="130" t="s">
        <v>271</v>
      </c>
      <c r="AR30" s="206"/>
      <c r="AS30" s="206"/>
      <c r="AT30" s="206"/>
      <c r="AU30" s="206"/>
      <c r="AV30" s="207"/>
    </row>
    <row r="31" spans="1:48" ht="17.25" thickBot="1">
      <c r="A31" s="12">
        <v>71</v>
      </c>
      <c r="B31" s="15"/>
      <c r="C31" s="73"/>
      <c r="D31" s="2" t="str">
        <f t="shared" si="1"/>
        <v>11C</v>
      </c>
      <c r="E31" s="157"/>
      <c r="F31" s="243"/>
      <c r="H31" s="157" t="s">
        <v>366</v>
      </c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 t="s">
        <v>367</v>
      </c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43"/>
      <c r="AQ31" s="45"/>
      <c r="AR31" s="46"/>
      <c r="AS31" s="46"/>
      <c r="AT31" s="46"/>
      <c r="AU31" s="46"/>
      <c r="AV31" s="46"/>
    </row>
    <row r="32" spans="1:48" ht="17.25" thickBot="1">
      <c r="A32" s="12">
        <v>72</v>
      </c>
      <c r="B32" s="15"/>
      <c r="C32" s="73"/>
      <c r="D32" s="2" t="str">
        <f t="shared" si="1"/>
        <v>120</v>
      </c>
      <c r="E32" s="157" t="s">
        <v>460</v>
      </c>
      <c r="F32" s="243" t="s">
        <v>6</v>
      </c>
      <c r="H32" s="247" t="s">
        <v>353</v>
      </c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 t="s">
        <v>352</v>
      </c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6"/>
      <c r="AO32" s="219" t="s">
        <v>475</v>
      </c>
      <c r="AP32" s="220"/>
      <c r="AQ32" s="220"/>
      <c r="AR32" s="220"/>
      <c r="AS32" s="220"/>
      <c r="AT32" s="221"/>
    </row>
    <row r="33" spans="1:50">
      <c r="A33" s="12">
        <v>73</v>
      </c>
      <c r="B33" s="15"/>
      <c r="C33" s="73"/>
      <c r="D33" s="2" t="str">
        <f t="shared" si="1"/>
        <v>124</v>
      </c>
      <c r="E33" s="157"/>
      <c r="F33" s="243"/>
      <c r="H33" s="157" t="s">
        <v>355</v>
      </c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 t="s">
        <v>354</v>
      </c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43"/>
      <c r="AO33" s="183" t="s">
        <v>262</v>
      </c>
      <c r="AP33" s="184"/>
      <c r="AQ33" s="185" t="s">
        <v>195</v>
      </c>
      <c r="AR33" s="185"/>
      <c r="AS33" s="185"/>
      <c r="AT33" s="185"/>
      <c r="AU33" s="185"/>
      <c r="AV33" s="186"/>
    </row>
    <row r="34" spans="1:50" ht="17.25" thickBot="1">
      <c r="A34" s="12">
        <v>74</v>
      </c>
      <c r="B34" s="15"/>
      <c r="C34" s="13"/>
      <c r="D34" s="2" t="str">
        <f t="shared" si="1"/>
        <v>128</v>
      </c>
      <c r="E34" s="157"/>
      <c r="F34" s="243"/>
      <c r="H34" s="157" t="s">
        <v>356</v>
      </c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 t="s">
        <v>357</v>
      </c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43"/>
      <c r="AO34" s="169" t="s">
        <v>276</v>
      </c>
      <c r="AP34" s="129"/>
      <c r="AQ34" s="130" t="s">
        <v>277</v>
      </c>
      <c r="AR34" s="206"/>
      <c r="AS34" s="206"/>
      <c r="AT34" s="206"/>
      <c r="AU34" s="206"/>
      <c r="AV34" s="207"/>
    </row>
    <row r="35" spans="1:50" ht="17.25" thickBot="1">
      <c r="A35" s="12">
        <v>75</v>
      </c>
      <c r="B35" s="15"/>
      <c r="C35" s="13"/>
      <c r="D35" s="2" t="str">
        <f t="shared" si="1"/>
        <v>12C</v>
      </c>
      <c r="E35" s="157"/>
      <c r="F35" s="243"/>
      <c r="H35" s="158" t="s">
        <v>358</v>
      </c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 t="s">
        <v>359</v>
      </c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44"/>
      <c r="AO35" s="169" t="s">
        <v>268</v>
      </c>
      <c r="AP35" s="129"/>
      <c r="AQ35" s="130" t="s">
        <v>263</v>
      </c>
      <c r="AR35" s="206"/>
      <c r="AS35" s="206"/>
      <c r="AT35" s="206"/>
      <c r="AU35" s="206"/>
      <c r="AV35" s="207"/>
    </row>
    <row r="36" spans="1:50" ht="17.25" thickBot="1">
      <c r="A36" s="12">
        <v>76</v>
      </c>
      <c r="B36" s="15"/>
      <c r="C36" s="13"/>
      <c r="D36" s="2" t="str">
        <f t="shared" si="1"/>
        <v>130</v>
      </c>
      <c r="E36" s="157" t="s">
        <v>461</v>
      </c>
      <c r="F36" s="243" t="s">
        <v>6</v>
      </c>
      <c r="H36" s="247" t="s">
        <v>368</v>
      </c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 t="s">
        <v>369</v>
      </c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6"/>
    </row>
    <row r="37" spans="1:50" ht="17.25" thickBot="1">
      <c r="A37" s="12">
        <v>77</v>
      </c>
      <c r="B37" s="15"/>
      <c r="C37" s="13"/>
      <c r="D37" s="2" t="str">
        <f t="shared" si="1"/>
        <v>134</v>
      </c>
      <c r="E37" s="157"/>
      <c r="F37" s="243"/>
      <c r="H37" s="157" t="s">
        <v>370</v>
      </c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 t="s">
        <v>371</v>
      </c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43"/>
      <c r="AO37" s="192" t="s">
        <v>275</v>
      </c>
      <c r="AP37" s="193"/>
      <c r="AQ37" s="193"/>
      <c r="AR37" s="193"/>
      <c r="AS37" s="193"/>
      <c r="AT37" s="193"/>
      <c r="AU37" s="193"/>
      <c r="AV37" s="193"/>
      <c r="AW37" s="193"/>
      <c r="AX37" s="194"/>
    </row>
    <row r="38" spans="1:50" ht="17.25" thickBot="1">
      <c r="A38" s="12">
        <v>78</v>
      </c>
      <c r="B38" s="15"/>
      <c r="C38" s="13"/>
      <c r="D38" s="2" t="str">
        <f t="shared" si="1"/>
        <v>138</v>
      </c>
      <c r="E38" s="157"/>
      <c r="F38" s="243"/>
      <c r="H38" s="157" t="s">
        <v>372</v>
      </c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 t="s">
        <v>373</v>
      </c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43"/>
      <c r="AO38" s="214" t="s">
        <v>96</v>
      </c>
      <c r="AP38" s="235"/>
      <c r="AQ38" s="250" t="s">
        <v>178</v>
      </c>
      <c r="AR38" s="251"/>
      <c r="AS38" s="251"/>
      <c r="AT38" s="251"/>
      <c r="AU38" s="251"/>
      <c r="AV38" s="251"/>
      <c r="AW38" s="251"/>
      <c r="AX38" s="252"/>
    </row>
    <row r="39" spans="1:50" ht="17.25" thickBot="1">
      <c r="A39" s="12">
        <v>79</v>
      </c>
      <c r="B39" s="15"/>
      <c r="C39" s="13"/>
      <c r="D39" s="2" t="str">
        <f t="shared" si="1"/>
        <v>13C</v>
      </c>
      <c r="E39" s="157"/>
      <c r="F39" s="243"/>
      <c r="H39" s="157" t="s">
        <v>374</v>
      </c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 t="s">
        <v>375</v>
      </c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43"/>
    </row>
    <row r="40" spans="1:50">
      <c r="A40" s="12">
        <v>80</v>
      </c>
      <c r="B40" s="15"/>
      <c r="C40" s="13"/>
      <c r="D40" s="2" t="str">
        <f t="shared" si="1"/>
        <v>140</v>
      </c>
      <c r="E40" s="157" t="s">
        <v>462</v>
      </c>
      <c r="F40" s="243" t="s">
        <v>6</v>
      </c>
      <c r="H40" s="247" t="s">
        <v>377</v>
      </c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 t="s">
        <v>376</v>
      </c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6"/>
    </row>
    <row r="41" spans="1:50">
      <c r="A41" s="12">
        <v>81</v>
      </c>
      <c r="B41" s="15"/>
      <c r="C41" s="13"/>
      <c r="D41" s="2" t="str">
        <f t="shared" si="1"/>
        <v>144</v>
      </c>
      <c r="E41" s="157"/>
      <c r="F41" s="243"/>
      <c r="H41" s="157" t="s">
        <v>379</v>
      </c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 t="s">
        <v>378</v>
      </c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43"/>
    </row>
    <row r="42" spans="1:50">
      <c r="A42" s="12">
        <v>82</v>
      </c>
      <c r="B42" s="15"/>
      <c r="C42" s="13"/>
      <c r="D42" s="2" t="str">
        <f t="shared" si="1"/>
        <v>148</v>
      </c>
      <c r="E42" s="157"/>
      <c r="F42" s="243"/>
      <c r="H42" s="157" t="s">
        <v>380</v>
      </c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 t="s">
        <v>381</v>
      </c>
      <c r="Y42" s="226"/>
      <c r="Z42" s="226"/>
      <c r="AA42" s="226"/>
      <c r="AB42" s="226"/>
      <c r="AC42" s="226"/>
      <c r="AD42" s="226"/>
      <c r="AE42" s="226"/>
      <c r="AF42" s="226"/>
      <c r="AG42" s="226"/>
      <c r="AH42" s="226"/>
      <c r="AI42" s="226"/>
      <c r="AJ42" s="226"/>
      <c r="AK42" s="226"/>
      <c r="AL42" s="226"/>
      <c r="AM42" s="243"/>
    </row>
    <row r="43" spans="1:50" ht="17.25" thickBot="1">
      <c r="A43" s="12">
        <v>83</v>
      </c>
      <c r="B43" s="15"/>
      <c r="C43" s="13"/>
      <c r="D43" s="2" t="str">
        <f t="shared" si="1"/>
        <v>14C</v>
      </c>
      <c r="E43" s="157"/>
      <c r="F43" s="243"/>
      <c r="H43" s="158" t="s">
        <v>382</v>
      </c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 t="s">
        <v>383</v>
      </c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227"/>
      <c r="AJ43" s="227"/>
      <c r="AK43" s="227"/>
      <c r="AL43" s="227"/>
      <c r="AM43" s="244"/>
    </row>
    <row r="44" spans="1:50">
      <c r="A44" s="12">
        <v>84</v>
      </c>
      <c r="B44" s="15"/>
      <c r="C44" s="13"/>
      <c r="D44" s="2" t="str">
        <f t="shared" si="1"/>
        <v>150</v>
      </c>
      <c r="E44" s="157" t="s">
        <v>463</v>
      </c>
      <c r="F44" s="243" t="s">
        <v>6</v>
      </c>
      <c r="H44" s="247" t="s">
        <v>384</v>
      </c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 t="s">
        <v>385</v>
      </c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  <c r="AK44" s="248"/>
      <c r="AL44" s="248"/>
      <c r="AM44" s="246"/>
    </row>
    <row r="45" spans="1:50">
      <c r="A45" s="12">
        <v>85</v>
      </c>
      <c r="B45" s="15"/>
      <c r="C45" s="13"/>
      <c r="D45" s="2" t="str">
        <f t="shared" si="1"/>
        <v>154</v>
      </c>
      <c r="E45" s="157"/>
      <c r="F45" s="243"/>
      <c r="H45" s="157" t="s">
        <v>386</v>
      </c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 t="s">
        <v>387</v>
      </c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43"/>
    </row>
    <row r="46" spans="1:50">
      <c r="A46" s="12">
        <v>86</v>
      </c>
      <c r="B46" s="15"/>
      <c r="C46" s="13"/>
      <c r="D46" s="2" t="str">
        <f t="shared" si="1"/>
        <v>158</v>
      </c>
      <c r="E46" s="157"/>
      <c r="F46" s="243"/>
      <c r="H46" s="157" t="s">
        <v>388</v>
      </c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 t="s">
        <v>389</v>
      </c>
      <c r="Y46" s="226"/>
      <c r="Z46" s="226"/>
      <c r="AA46" s="226"/>
      <c r="AB46" s="226"/>
      <c r="AC46" s="226"/>
      <c r="AD46" s="226"/>
      <c r="AE46" s="226"/>
      <c r="AF46" s="226"/>
      <c r="AG46" s="226"/>
      <c r="AH46" s="226"/>
      <c r="AI46" s="226"/>
      <c r="AJ46" s="226"/>
      <c r="AK46" s="226"/>
      <c r="AL46" s="226"/>
      <c r="AM46" s="243"/>
    </row>
    <row r="47" spans="1:50" ht="17.25" thickBot="1">
      <c r="A47" s="12">
        <v>87</v>
      </c>
      <c r="B47" s="15"/>
      <c r="C47" s="13"/>
      <c r="D47" s="2" t="str">
        <f t="shared" si="1"/>
        <v>15C</v>
      </c>
      <c r="E47" s="157"/>
      <c r="F47" s="243"/>
      <c r="H47" s="157" t="s">
        <v>390</v>
      </c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 t="s">
        <v>391</v>
      </c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43"/>
    </row>
    <row r="48" spans="1:50">
      <c r="A48" s="12">
        <v>88</v>
      </c>
      <c r="B48" s="15"/>
      <c r="C48" s="13"/>
      <c r="D48" s="2" t="str">
        <f t="shared" si="1"/>
        <v>160</v>
      </c>
      <c r="E48" s="157" t="s">
        <v>464</v>
      </c>
      <c r="F48" s="243" t="s">
        <v>6</v>
      </c>
      <c r="H48" s="247" t="s">
        <v>393</v>
      </c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 t="s">
        <v>392</v>
      </c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6"/>
    </row>
    <row r="49" spans="1:39">
      <c r="A49" s="12">
        <v>89</v>
      </c>
      <c r="B49" s="15"/>
      <c r="C49" s="13"/>
      <c r="D49" s="2" t="str">
        <f t="shared" si="1"/>
        <v>164</v>
      </c>
      <c r="E49" s="157"/>
      <c r="F49" s="243"/>
      <c r="H49" s="157" t="s">
        <v>395</v>
      </c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 t="s">
        <v>394</v>
      </c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43"/>
    </row>
    <row r="50" spans="1:39">
      <c r="A50" s="12">
        <v>90</v>
      </c>
      <c r="B50" s="15"/>
      <c r="C50" s="13"/>
      <c r="D50" s="2" t="str">
        <f t="shared" si="1"/>
        <v>168</v>
      </c>
      <c r="E50" s="157"/>
      <c r="F50" s="243"/>
      <c r="H50" s="157" t="s">
        <v>398</v>
      </c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 t="s">
        <v>396</v>
      </c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226"/>
      <c r="AK50" s="226"/>
      <c r="AL50" s="226"/>
      <c r="AM50" s="243"/>
    </row>
    <row r="51" spans="1:39" ht="17.25" thickBot="1">
      <c r="A51" s="12">
        <v>91</v>
      </c>
      <c r="B51" s="15"/>
      <c r="C51" s="13"/>
      <c r="D51" s="2" t="str">
        <f t="shared" si="1"/>
        <v>16C</v>
      </c>
      <c r="E51" s="157"/>
      <c r="F51" s="243"/>
      <c r="H51" s="157" t="s">
        <v>399</v>
      </c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 t="s">
        <v>397</v>
      </c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43"/>
    </row>
    <row r="52" spans="1:39">
      <c r="A52" s="12">
        <v>92</v>
      </c>
      <c r="B52" s="15"/>
      <c r="C52" s="13"/>
      <c r="D52" s="2" t="str">
        <f t="shared" si="1"/>
        <v>170</v>
      </c>
      <c r="E52" s="157" t="s">
        <v>465</v>
      </c>
      <c r="F52" s="243" t="s">
        <v>6</v>
      </c>
      <c r="H52" s="247" t="s">
        <v>401</v>
      </c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 t="s">
        <v>400</v>
      </c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6"/>
    </row>
    <row r="53" spans="1:39">
      <c r="A53" s="12">
        <v>93</v>
      </c>
      <c r="B53" s="15"/>
      <c r="C53" s="13"/>
      <c r="D53" s="2" t="str">
        <f t="shared" si="1"/>
        <v>174</v>
      </c>
      <c r="E53" s="157"/>
      <c r="F53" s="243"/>
      <c r="H53" s="157" t="s">
        <v>403</v>
      </c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 t="s">
        <v>402</v>
      </c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43"/>
    </row>
    <row r="54" spans="1:39">
      <c r="A54" s="12">
        <v>94</v>
      </c>
      <c r="B54" s="15"/>
      <c r="C54" s="13"/>
      <c r="D54" s="2" t="str">
        <f t="shared" si="1"/>
        <v>178</v>
      </c>
      <c r="E54" s="157"/>
      <c r="F54" s="243"/>
      <c r="H54" s="157" t="s">
        <v>405</v>
      </c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 t="s">
        <v>404</v>
      </c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43"/>
    </row>
    <row r="55" spans="1:39" ht="17.25" thickBot="1">
      <c r="A55" s="12">
        <v>95</v>
      </c>
      <c r="B55" s="15"/>
      <c r="C55" s="13"/>
      <c r="D55" s="2" t="str">
        <f t="shared" si="1"/>
        <v>17C</v>
      </c>
      <c r="E55" s="157"/>
      <c r="F55" s="243"/>
      <c r="H55" s="157" t="s">
        <v>407</v>
      </c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 t="s">
        <v>406</v>
      </c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226"/>
      <c r="AK55" s="226"/>
      <c r="AL55" s="226"/>
      <c r="AM55" s="243"/>
    </row>
    <row r="56" spans="1:39">
      <c r="A56" s="12">
        <v>96</v>
      </c>
      <c r="B56" s="15"/>
      <c r="C56" s="13"/>
      <c r="D56" s="2" t="str">
        <f t="shared" si="1"/>
        <v>180</v>
      </c>
      <c r="E56" s="157" t="s">
        <v>466</v>
      </c>
      <c r="F56" s="243" t="s">
        <v>6</v>
      </c>
      <c r="H56" s="247" t="s">
        <v>409</v>
      </c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 t="s">
        <v>408</v>
      </c>
      <c r="Y56" s="248"/>
      <c r="Z56" s="248"/>
      <c r="AA56" s="248"/>
      <c r="AB56" s="248"/>
      <c r="AC56" s="248"/>
      <c r="AD56" s="248"/>
      <c r="AE56" s="248"/>
      <c r="AF56" s="248"/>
      <c r="AG56" s="248"/>
      <c r="AH56" s="248"/>
      <c r="AI56" s="248"/>
      <c r="AJ56" s="248"/>
      <c r="AK56" s="248"/>
      <c r="AL56" s="248"/>
      <c r="AM56" s="246"/>
    </row>
    <row r="57" spans="1:39">
      <c r="A57" s="12">
        <v>97</v>
      </c>
      <c r="B57" s="15"/>
      <c r="C57" s="13"/>
      <c r="D57" s="2" t="str">
        <f t="shared" si="1"/>
        <v>184</v>
      </c>
      <c r="E57" s="157"/>
      <c r="F57" s="243"/>
      <c r="H57" s="157" t="s">
        <v>411</v>
      </c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 t="s">
        <v>410</v>
      </c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  <c r="AM57" s="243"/>
    </row>
    <row r="58" spans="1:39">
      <c r="A58" s="12">
        <v>98</v>
      </c>
      <c r="B58" s="15"/>
      <c r="C58" s="13"/>
      <c r="D58" s="2" t="str">
        <f t="shared" si="1"/>
        <v>188</v>
      </c>
      <c r="E58" s="157"/>
      <c r="F58" s="243"/>
      <c r="H58" s="157" t="s">
        <v>414</v>
      </c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 t="s">
        <v>412</v>
      </c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43"/>
    </row>
    <row r="59" spans="1:39" ht="17.25" thickBot="1">
      <c r="A59" s="12">
        <v>99</v>
      </c>
      <c r="B59" s="15"/>
      <c r="C59" s="13"/>
      <c r="D59" s="2" t="str">
        <f t="shared" si="1"/>
        <v>18C</v>
      </c>
      <c r="E59" s="157"/>
      <c r="F59" s="243"/>
      <c r="H59" s="157" t="s">
        <v>415</v>
      </c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 t="s">
        <v>413</v>
      </c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  <c r="AM59" s="243"/>
    </row>
    <row r="60" spans="1:39">
      <c r="A60" s="12">
        <v>100</v>
      </c>
      <c r="B60" s="15"/>
      <c r="C60" s="13"/>
      <c r="D60" s="2" t="str">
        <f t="shared" si="1"/>
        <v>190</v>
      </c>
      <c r="E60" s="157" t="s">
        <v>467</v>
      </c>
      <c r="F60" s="243" t="s">
        <v>6</v>
      </c>
      <c r="H60" s="247" t="s">
        <v>417</v>
      </c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 t="s">
        <v>416</v>
      </c>
      <c r="Y60" s="248"/>
      <c r="Z60" s="248"/>
      <c r="AA60" s="248"/>
      <c r="AB60" s="248"/>
      <c r="AC60" s="248"/>
      <c r="AD60" s="248"/>
      <c r="AE60" s="248"/>
      <c r="AF60" s="248"/>
      <c r="AG60" s="248"/>
      <c r="AH60" s="248"/>
      <c r="AI60" s="248"/>
      <c r="AJ60" s="248"/>
      <c r="AK60" s="248"/>
      <c r="AL60" s="248"/>
      <c r="AM60" s="246"/>
    </row>
    <row r="61" spans="1:39">
      <c r="A61" s="12">
        <v>101</v>
      </c>
      <c r="B61" s="15"/>
      <c r="C61" s="13"/>
      <c r="D61" s="2" t="str">
        <f t="shared" si="1"/>
        <v>194</v>
      </c>
      <c r="E61" s="157"/>
      <c r="F61" s="243"/>
      <c r="H61" s="157" t="s">
        <v>419</v>
      </c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 t="s">
        <v>418</v>
      </c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43"/>
    </row>
    <row r="62" spans="1:39">
      <c r="A62" s="12">
        <v>102</v>
      </c>
      <c r="B62" s="15"/>
      <c r="C62" s="13"/>
      <c r="D62" s="2" t="str">
        <f t="shared" si="1"/>
        <v>198</v>
      </c>
      <c r="E62" s="157"/>
      <c r="F62" s="243"/>
      <c r="H62" s="157" t="s">
        <v>420</v>
      </c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 t="s">
        <v>421</v>
      </c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  <c r="AM62" s="243"/>
    </row>
    <row r="63" spans="1:39" ht="17.25" thickBot="1">
      <c r="A63" s="12">
        <v>103</v>
      </c>
      <c r="B63" s="15"/>
      <c r="C63" s="13"/>
      <c r="D63" s="2" t="str">
        <f t="shared" si="1"/>
        <v>19C</v>
      </c>
      <c r="E63" s="157"/>
      <c r="F63" s="243"/>
      <c r="H63" s="158" t="s">
        <v>422</v>
      </c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 t="s">
        <v>423</v>
      </c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44"/>
    </row>
    <row r="64" spans="1:39">
      <c r="A64" s="12">
        <v>104</v>
      </c>
      <c r="B64" s="15"/>
      <c r="C64" s="13"/>
      <c r="D64" s="2" t="str">
        <f t="shared" si="1"/>
        <v>1A0</v>
      </c>
      <c r="E64" s="157" t="s">
        <v>468</v>
      </c>
      <c r="F64" s="243" t="s">
        <v>6</v>
      </c>
      <c r="H64" s="247" t="s">
        <v>424</v>
      </c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 t="s">
        <v>425</v>
      </c>
      <c r="Y64" s="248"/>
      <c r="Z64" s="248"/>
      <c r="AA64" s="248"/>
      <c r="AB64" s="248"/>
      <c r="AC64" s="248"/>
      <c r="AD64" s="248"/>
      <c r="AE64" s="248"/>
      <c r="AF64" s="248"/>
      <c r="AG64" s="248"/>
      <c r="AH64" s="248"/>
      <c r="AI64" s="248"/>
      <c r="AJ64" s="248"/>
      <c r="AK64" s="248"/>
      <c r="AL64" s="248"/>
      <c r="AM64" s="246"/>
    </row>
    <row r="65" spans="1:39">
      <c r="A65" s="12">
        <v>105</v>
      </c>
      <c r="B65" s="15"/>
      <c r="C65" s="13"/>
      <c r="D65" s="2" t="str">
        <f t="shared" si="1"/>
        <v>1A4</v>
      </c>
      <c r="E65" s="157"/>
      <c r="F65" s="243"/>
      <c r="H65" s="157" t="s">
        <v>426</v>
      </c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 t="s">
        <v>427</v>
      </c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  <c r="AM65" s="243"/>
    </row>
    <row r="66" spans="1:39">
      <c r="A66" s="12">
        <v>106</v>
      </c>
      <c r="B66" s="15"/>
      <c r="C66" s="13"/>
      <c r="D66" s="2" t="str">
        <f t="shared" si="1"/>
        <v>1A8</v>
      </c>
      <c r="E66" s="157"/>
      <c r="F66" s="243"/>
      <c r="H66" s="157" t="s">
        <v>428</v>
      </c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 t="s">
        <v>429</v>
      </c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  <c r="AM66" s="243"/>
    </row>
    <row r="67" spans="1:39" ht="17.25" thickBot="1">
      <c r="A67" s="12">
        <v>107</v>
      </c>
      <c r="B67" s="15"/>
      <c r="C67" s="13"/>
      <c r="D67" s="2" t="str">
        <f t="shared" si="1"/>
        <v>1AC</v>
      </c>
      <c r="E67" s="157"/>
      <c r="F67" s="243"/>
      <c r="H67" s="158" t="s">
        <v>430</v>
      </c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 t="s">
        <v>431</v>
      </c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44"/>
    </row>
    <row r="68" spans="1:39">
      <c r="A68" s="12">
        <v>108</v>
      </c>
      <c r="B68" s="15"/>
      <c r="C68" s="13"/>
      <c r="D68" s="2" t="str">
        <f t="shared" si="1"/>
        <v>1B0</v>
      </c>
      <c r="E68" s="157" t="s">
        <v>469</v>
      </c>
      <c r="F68" s="243" t="s">
        <v>6</v>
      </c>
      <c r="H68" s="247" t="s">
        <v>439</v>
      </c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 t="s">
        <v>432</v>
      </c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6"/>
    </row>
    <row r="69" spans="1:39">
      <c r="A69" s="12">
        <v>109</v>
      </c>
      <c r="B69" s="15"/>
      <c r="C69" s="13"/>
      <c r="D69" s="2" t="str">
        <f t="shared" ref="D69:D91" si="2">DEC2HEX(A69*4, 3)</f>
        <v>1B4</v>
      </c>
      <c r="E69" s="157"/>
      <c r="F69" s="243"/>
      <c r="H69" s="157" t="s">
        <v>433</v>
      </c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 t="s">
        <v>434</v>
      </c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  <c r="AM69" s="243"/>
    </row>
    <row r="70" spans="1:39">
      <c r="A70" s="12">
        <v>110</v>
      </c>
      <c r="B70" s="15"/>
      <c r="C70" s="13"/>
      <c r="D70" s="2" t="str">
        <f t="shared" si="2"/>
        <v>1B8</v>
      </c>
      <c r="E70" s="157"/>
      <c r="F70" s="243"/>
      <c r="H70" s="157" t="s">
        <v>435</v>
      </c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 t="s">
        <v>436</v>
      </c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  <c r="AM70" s="243"/>
    </row>
    <row r="71" spans="1:39" ht="17.25" thickBot="1">
      <c r="A71" s="12">
        <v>111</v>
      </c>
      <c r="B71" s="15"/>
      <c r="C71" s="13"/>
      <c r="D71" s="2" t="str">
        <f t="shared" si="2"/>
        <v>1BC</v>
      </c>
      <c r="E71" s="157"/>
      <c r="F71" s="243"/>
      <c r="H71" s="158" t="s">
        <v>437</v>
      </c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 t="s">
        <v>438</v>
      </c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44"/>
    </row>
    <row r="72" spans="1:39">
      <c r="A72" s="12">
        <v>112</v>
      </c>
      <c r="B72" s="15"/>
      <c r="C72" s="13"/>
      <c r="D72" s="2" t="str">
        <f t="shared" si="2"/>
        <v>1C0</v>
      </c>
      <c r="E72" s="157" t="s">
        <v>470</v>
      </c>
      <c r="F72" s="243" t="s">
        <v>6</v>
      </c>
      <c r="H72" s="247" t="s">
        <v>441</v>
      </c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 t="s">
        <v>442</v>
      </c>
      <c r="Y72" s="248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  <c r="AM72" s="246"/>
    </row>
    <row r="73" spans="1:39">
      <c r="A73" s="12">
        <v>113</v>
      </c>
      <c r="B73" s="15"/>
      <c r="C73" s="13"/>
      <c r="D73" s="2" t="str">
        <f t="shared" si="2"/>
        <v>1C4</v>
      </c>
      <c r="E73" s="157"/>
      <c r="F73" s="243"/>
      <c r="H73" s="157" t="s">
        <v>445</v>
      </c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 t="s">
        <v>443</v>
      </c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43"/>
    </row>
    <row r="74" spans="1:39">
      <c r="A74" s="12">
        <v>114</v>
      </c>
      <c r="B74" s="15"/>
      <c r="C74" s="13"/>
      <c r="D74" s="2" t="str">
        <f t="shared" si="2"/>
        <v>1C8</v>
      </c>
      <c r="E74" s="157"/>
      <c r="F74" s="243"/>
      <c r="H74" s="157" t="s">
        <v>446</v>
      </c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 t="s">
        <v>444</v>
      </c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43"/>
    </row>
    <row r="75" spans="1:39" ht="17.25" thickBot="1">
      <c r="A75" s="12">
        <v>115</v>
      </c>
      <c r="B75" s="15"/>
      <c r="C75" s="13"/>
      <c r="D75" s="2" t="str">
        <f t="shared" si="2"/>
        <v>1CC</v>
      </c>
      <c r="E75" s="157"/>
      <c r="F75" s="243"/>
      <c r="H75" s="157" t="s">
        <v>440</v>
      </c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 t="s">
        <v>447</v>
      </c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  <c r="AM75" s="243"/>
    </row>
    <row r="76" spans="1:39">
      <c r="A76" s="12">
        <v>116</v>
      </c>
      <c r="B76" s="15"/>
      <c r="C76" s="13"/>
      <c r="D76" s="2" t="str">
        <f t="shared" si="2"/>
        <v>1D0</v>
      </c>
      <c r="E76" s="157" t="s">
        <v>471</v>
      </c>
      <c r="F76" s="243" t="s">
        <v>6</v>
      </c>
      <c r="H76" s="247" t="s">
        <v>449</v>
      </c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 t="s">
        <v>448</v>
      </c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  <c r="AM76" s="246"/>
    </row>
    <row r="77" spans="1:39">
      <c r="A77" s="12">
        <v>117</v>
      </c>
      <c r="B77" s="15"/>
      <c r="C77" s="13"/>
      <c r="D77" s="2" t="str">
        <f t="shared" si="2"/>
        <v>1D4</v>
      </c>
      <c r="E77" s="157"/>
      <c r="F77" s="243"/>
      <c r="H77" s="157" t="s">
        <v>454</v>
      </c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 t="s">
        <v>450</v>
      </c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43"/>
    </row>
    <row r="78" spans="1:39">
      <c r="A78" s="12">
        <v>118</v>
      </c>
      <c r="B78" s="15"/>
      <c r="C78" s="13"/>
      <c r="D78" s="2" t="str">
        <f t="shared" si="2"/>
        <v>1D8</v>
      </c>
      <c r="E78" s="157"/>
      <c r="F78" s="243"/>
      <c r="H78" s="157" t="s">
        <v>452</v>
      </c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 t="s">
        <v>451</v>
      </c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43"/>
    </row>
    <row r="79" spans="1:39" ht="17.25" thickBot="1">
      <c r="A79" s="12">
        <v>119</v>
      </c>
      <c r="B79" s="15"/>
      <c r="C79" s="13"/>
      <c r="D79" s="2" t="str">
        <f t="shared" si="2"/>
        <v>1DC</v>
      </c>
      <c r="E79" s="157"/>
      <c r="F79" s="243"/>
      <c r="H79" s="158" t="s">
        <v>455</v>
      </c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 t="s">
        <v>453</v>
      </c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44"/>
    </row>
    <row r="80" spans="1:39">
      <c r="A80" s="12">
        <v>120</v>
      </c>
      <c r="B80" s="15"/>
      <c r="C80" s="13"/>
      <c r="D80" s="2" t="str">
        <f t="shared" si="2"/>
        <v>1E0</v>
      </c>
      <c r="E80" s="157" t="s">
        <v>472</v>
      </c>
      <c r="F80" s="243" t="s">
        <v>6</v>
      </c>
      <c r="H80" s="247" t="s">
        <v>456</v>
      </c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 t="s">
        <v>456</v>
      </c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6"/>
    </row>
    <row r="81" spans="1:39">
      <c r="A81" s="12">
        <v>121</v>
      </c>
      <c r="B81" s="15"/>
      <c r="C81" s="13"/>
      <c r="D81" s="2" t="str">
        <f t="shared" si="2"/>
        <v>1E4</v>
      </c>
      <c r="E81" s="157"/>
      <c r="F81" s="243"/>
      <c r="H81" s="157" t="s">
        <v>456</v>
      </c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 t="s">
        <v>456</v>
      </c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43"/>
    </row>
    <row r="82" spans="1:39">
      <c r="A82" s="12">
        <v>122</v>
      </c>
      <c r="B82" s="15"/>
      <c r="C82" s="13"/>
      <c r="D82" s="2" t="str">
        <f t="shared" si="2"/>
        <v>1E8</v>
      </c>
      <c r="E82" s="157"/>
      <c r="F82" s="243"/>
      <c r="H82" s="157" t="s">
        <v>456</v>
      </c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 t="s">
        <v>456</v>
      </c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43"/>
    </row>
    <row r="83" spans="1:39" ht="17.25" thickBot="1">
      <c r="A83" s="12">
        <v>123</v>
      </c>
      <c r="B83" s="15"/>
      <c r="C83" s="13"/>
      <c r="D83" s="2" t="str">
        <f t="shared" si="2"/>
        <v>1EC</v>
      </c>
      <c r="E83" s="157"/>
      <c r="F83" s="243"/>
      <c r="H83" s="158" t="s">
        <v>456</v>
      </c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 t="s">
        <v>456</v>
      </c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44"/>
    </row>
    <row r="84" spans="1:39">
      <c r="A84" s="12">
        <v>124</v>
      </c>
      <c r="B84" s="15"/>
      <c r="C84" s="13"/>
      <c r="D84" s="2" t="str">
        <f t="shared" si="2"/>
        <v>1F0</v>
      </c>
      <c r="E84" s="157" t="s">
        <v>473</v>
      </c>
      <c r="F84" s="243" t="s">
        <v>6</v>
      </c>
      <c r="H84" s="247" t="s">
        <v>457</v>
      </c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 t="s">
        <v>457</v>
      </c>
      <c r="Y84" s="248"/>
      <c r="Z84" s="248"/>
      <c r="AA84" s="248"/>
      <c r="AB84" s="248"/>
      <c r="AC84" s="248"/>
      <c r="AD84" s="248"/>
      <c r="AE84" s="248"/>
      <c r="AF84" s="248"/>
      <c r="AG84" s="248"/>
      <c r="AH84" s="248"/>
      <c r="AI84" s="248"/>
      <c r="AJ84" s="248"/>
      <c r="AK84" s="248"/>
      <c r="AL84" s="248"/>
      <c r="AM84" s="246"/>
    </row>
    <row r="85" spans="1:39">
      <c r="A85" s="12">
        <v>125</v>
      </c>
      <c r="B85" s="15"/>
      <c r="C85" s="13"/>
      <c r="D85" s="2" t="str">
        <f t="shared" si="2"/>
        <v>1F4</v>
      </c>
      <c r="E85" s="157"/>
      <c r="F85" s="243"/>
      <c r="H85" s="157" t="s">
        <v>457</v>
      </c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 t="s">
        <v>457</v>
      </c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  <c r="AM85" s="243"/>
    </row>
    <row r="86" spans="1:39">
      <c r="A86" s="12">
        <v>126</v>
      </c>
      <c r="B86" s="15"/>
      <c r="C86" s="13"/>
      <c r="D86" s="2" t="str">
        <f t="shared" si="2"/>
        <v>1F8</v>
      </c>
      <c r="E86" s="157"/>
      <c r="F86" s="243"/>
      <c r="H86" s="157" t="s">
        <v>457</v>
      </c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 t="s">
        <v>457</v>
      </c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  <c r="AM86" s="243"/>
    </row>
    <row r="87" spans="1:39" ht="17.25" thickBot="1">
      <c r="A87" s="12">
        <v>127</v>
      </c>
      <c r="B87" s="16"/>
      <c r="C87" s="70"/>
      <c r="D87" s="3" t="str">
        <f t="shared" si="2"/>
        <v>1FC</v>
      </c>
      <c r="E87" s="158"/>
      <c r="F87" s="244"/>
      <c r="H87" s="158" t="s">
        <v>457</v>
      </c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 t="s">
        <v>457</v>
      </c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44"/>
    </row>
  </sheetData>
  <mergeCells count="226">
    <mergeCell ref="E84:E87"/>
    <mergeCell ref="F84:F87"/>
    <mergeCell ref="H84:W84"/>
    <mergeCell ref="X84:AM84"/>
    <mergeCell ref="H85:W85"/>
    <mergeCell ref="X85:AM85"/>
    <mergeCell ref="H86:W86"/>
    <mergeCell ref="X86:AM86"/>
    <mergeCell ref="H87:W87"/>
    <mergeCell ref="X87:AM87"/>
    <mergeCell ref="E80:E83"/>
    <mergeCell ref="F80:F83"/>
    <mergeCell ref="H80:W80"/>
    <mergeCell ref="X80:AM80"/>
    <mergeCell ref="H81:W81"/>
    <mergeCell ref="X81:AM81"/>
    <mergeCell ref="H82:W82"/>
    <mergeCell ref="X82:AM82"/>
    <mergeCell ref="H83:W83"/>
    <mergeCell ref="X83:AM83"/>
    <mergeCell ref="E76:E79"/>
    <mergeCell ref="F76:F79"/>
    <mergeCell ref="H76:W76"/>
    <mergeCell ref="X76:AM76"/>
    <mergeCell ref="H77:W77"/>
    <mergeCell ref="X77:AM77"/>
    <mergeCell ref="H78:W78"/>
    <mergeCell ref="X78:AM78"/>
    <mergeCell ref="H79:W79"/>
    <mergeCell ref="X79:AM79"/>
    <mergeCell ref="E72:E75"/>
    <mergeCell ref="F72:F75"/>
    <mergeCell ref="H72:W72"/>
    <mergeCell ref="X72:AM72"/>
    <mergeCell ref="H73:W73"/>
    <mergeCell ref="X73:AM73"/>
    <mergeCell ref="H74:W74"/>
    <mergeCell ref="X74:AM74"/>
    <mergeCell ref="H75:W75"/>
    <mergeCell ref="X75:AM75"/>
    <mergeCell ref="E68:E71"/>
    <mergeCell ref="F68:F71"/>
    <mergeCell ref="H68:W68"/>
    <mergeCell ref="X68:AM68"/>
    <mergeCell ref="H69:W69"/>
    <mergeCell ref="X69:AM69"/>
    <mergeCell ref="H70:W70"/>
    <mergeCell ref="X70:AM70"/>
    <mergeCell ref="H71:W71"/>
    <mergeCell ref="X71:AM71"/>
    <mergeCell ref="E64:E67"/>
    <mergeCell ref="F64:F67"/>
    <mergeCell ref="H64:W64"/>
    <mergeCell ref="X64:AM64"/>
    <mergeCell ref="H65:W65"/>
    <mergeCell ref="X65:AM65"/>
    <mergeCell ref="H66:W66"/>
    <mergeCell ref="X66:AM66"/>
    <mergeCell ref="H67:W67"/>
    <mergeCell ref="X67:AM67"/>
    <mergeCell ref="E60:E63"/>
    <mergeCell ref="F60:F63"/>
    <mergeCell ref="H60:W60"/>
    <mergeCell ref="X60:AM60"/>
    <mergeCell ref="H61:W61"/>
    <mergeCell ref="X61:AM61"/>
    <mergeCell ref="H62:W62"/>
    <mergeCell ref="X62:AM62"/>
    <mergeCell ref="H63:W63"/>
    <mergeCell ref="X63:AM63"/>
    <mergeCell ref="E56:E59"/>
    <mergeCell ref="F56:F59"/>
    <mergeCell ref="H56:W56"/>
    <mergeCell ref="X56:AM56"/>
    <mergeCell ref="H57:W57"/>
    <mergeCell ref="X57:AM57"/>
    <mergeCell ref="H58:W58"/>
    <mergeCell ref="X58:AM58"/>
    <mergeCell ref="H59:W59"/>
    <mergeCell ref="X59:AM59"/>
    <mergeCell ref="E52:E55"/>
    <mergeCell ref="F52:F55"/>
    <mergeCell ref="H52:W52"/>
    <mergeCell ref="X52:AM52"/>
    <mergeCell ref="H53:W53"/>
    <mergeCell ref="X53:AM53"/>
    <mergeCell ref="H54:W54"/>
    <mergeCell ref="X54:AM54"/>
    <mergeCell ref="H55:W55"/>
    <mergeCell ref="X55:AM55"/>
    <mergeCell ref="E48:E51"/>
    <mergeCell ref="F48:F51"/>
    <mergeCell ref="H48:W48"/>
    <mergeCell ref="X48:AM48"/>
    <mergeCell ref="H49:W49"/>
    <mergeCell ref="X49:AM49"/>
    <mergeCell ref="H50:W50"/>
    <mergeCell ref="X50:AM50"/>
    <mergeCell ref="H51:W51"/>
    <mergeCell ref="X51:AM51"/>
    <mergeCell ref="E44:E47"/>
    <mergeCell ref="F44:F47"/>
    <mergeCell ref="H44:W44"/>
    <mergeCell ref="X44:AM44"/>
    <mergeCell ref="H45:W45"/>
    <mergeCell ref="X45:AM45"/>
    <mergeCell ref="H46:W46"/>
    <mergeCell ref="X46:AM46"/>
    <mergeCell ref="H47:W47"/>
    <mergeCell ref="X47:AM47"/>
    <mergeCell ref="E40:E43"/>
    <mergeCell ref="F40:F43"/>
    <mergeCell ref="H40:W40"/>
    <mergeCell ref="X40:AM40"/>
    <mergeCell ref="H41:W41"/>
    <mergeCell ref="X41:AM41"/>
    <mergeCell ref="H42:W42"/>
    <mergeCell ref="X42:AM42"/>
    <mergeCell ref="H43:W43"/>
    <mergeCell ref="X43:AM43"/>
    <mergeCell ref="AO37:AX37"/>
    <mergeCell ref="H38:W38"/>
    <mergeCell ref="X38:AM38"/>
    <mergeCell ref="AO38:AP38"/>
    <mergeCell ref="AQ38:AX38"/>
    <mergeCell ref="H39:W39"/>
    <mergeCell ref="X39:AM39"/>
    <mergeCell ref="E36:E39"/>
    <mergeCell ref="F36:F39"/>
    <mergeCell ref="H36:W36"/>
    <mergeCell ref="X36:AM36"/>
    <mergeCell ref="H37:W37"/>
    <mergeCell ref="X37:AM37"/>
    <mergeCell ref="X34:AM34"/>
    <mergeCell ref="AO34:AP34"/>
    <mergeCell ref="AQ34:AV34"/>
    <mergeCell ref="H35:W35"/>
    <mergeCell ref="X35:AM35"/>
    <mergeCell ref="AO35:AP35"/>
    <mergeCell ref="AQ35:AV35"/>
    <mergeCell ref="E32:E35"/>
    <mergeCell ref="F32:F35"/>
    <mergeCell ref="H32:W32"/>
    <mergeCell ref="X32:AM32"/>
    <mergeCell ref="AO32:AT32"/>
    <mergeCell ref="H33:W33"/>
    <mergeCell ref="X33:AM33"/>
    <mergeCell ref="AO33:AP33"/>
    <mergeCell ref="AQ33:AV33"/>
    <mergeCell ref="H34:W34"/>
    <mergeCell ref="H30:W30"/>
    <mergeCell ref="X30:AM30"/>
    <mergeCell ref="AO30:AP30"/>
    <mergeCell ref="AQ30:AV30"/>
    <mergeCell ref="H31:W31"/>
    <mergeCell ref="X31:AM31"/>
    <mergeCell ref="E28:E31"/>
    <mergeCell ref="F28:F31"/>
    <mergeCell ref="H28:W28"/>
    <mergeCell ref="X28:AM28"/>
    <mergeCell ref="AO28:AP28"/>
    <mergeCell ref="AQ28:AV28"/>
    <mergeCell ref="H29:W29"/>
    <mergeCell ref="X29:AM29"/>
    <mergeCell ref="AO29:AP29"/>
    <mergeCell ref="AQ29:AV29"/>
    <mergeCell ref="H26:W26"/>
    <mergeCell ref="X26:AM26"/>
    <mergeCell ref="AO26:AP26"/>
    <mergeCell ref="AQ26:AV26"/>
    <mergeCell ref="H27:W27"/>
    <mergeCell ref="X27:AM27"/>
    <mergeCell ref="AO27:AP27"/>
    <mergeCell ref="AQ27:AV27"/>
    <mergeCell ref="X22:AM22"/>
    <mergeCell ref="E24:E27"/>
    <mergeCell ref="F24:F27"/>
    <mergeCell ref="H24:W24"/>
    <mergeCell ref="X24:AM24"/>
    <mergeCell ref="AO24:AT24"/>
    <mergeCell ref="H25:W25"/>
    <mergeCell ref="X25:AM25"/>
    <mergeCell ref="AO25:AP25"/>
    <mergeCell ref="AQ25:AV25"/>
    <mergeCell ref="H17:AM17"/>
    <mergeCell ref="H18:AM18"/>
    <mergeCell ref="E19:E22"/>
    <mergeCell ref="H19:W19"/>
    <mergeCell ref="X19:AM19"/>
    <mergeCell ref="H20:W20"/>
    <mergeCell ref="X20:AM20"/>
    <mergeCell ref="H21:W21"/>
    <mergeCell ref="X21:AM21"/>
    <mergeCell ref="H22:W22"/>
    <mergeCell ref="H13:AM13"/>
    <mergeCell ref="H14:AM14"/>
    <mergeCell ref="L15:O15"/>
    <mergeCell ref="Q15:AE15"/>
    <mergeCell ref="AF15:AM15"/>
    <mergeCell ref="H16:AA16"/>
    <mergeCell ref="AB16:AE16"/>
    <mergeCell ref="AF16:AL16"/>
    <mergeCell ref="H10:AM10"/>
    <mergeCell ref="L11:O11"/>
    <mergeCell ref="Q11:AE11"/>
    <mergeCell ref="AF11:AM11"/>
    <mergeCell ref="H12:V12"/>
    <mergeCell ref="X12:AE12"/>
    <mergeCell ref="AG12:AI12"/>
    <mergeCell ref="AJ12:AM12"/>
    <mergeCell ref="AF7:AM7"/>
    <mergeCell ref="H8:O8"/>
    <mergeCell ref="P8:W8"/>
    <mergeCell ref="X8:AE8"/>
    <mergeCell ref="AF8:AM8"/>
    <mergeCell ref="H9:AM9"/>
    <mergeCell ref="H1:O1"/>
    <mergeCell ref="P1:W1"/>
    <mergeCell ref="X1:AE1"/>
    <mergeCell ref="AF1:AM1"/>
    <mergeCell ref="B3:B22"/>
    <mergeCell ref="C3:C22"/>
    <mergeCell ref="E3:E6"/>
    <mergeCell ref="H3:AM6"/>
    <mergeCell ref="H7:W7"/>
    <mergeCell ref="X7:AE7"/>
  </mergeCells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D362-82B3-4446-803D-388137A69208}">
  <sheetPr>
    <tabColor indexed="23"/>
  </sheetPr>
  <dimension ref="A1:AM24"/>
  <sheetViews>
    <sheetView zoomScaleNormal="100" workbookViewId="0">
      <pane xSplit="39" ySplit="15" topLeftCell="AS16" activePane="bottomRight" state="frozen"/>
      <selection activeCell="Q54" sqref="Q54"/>
      <selection pane="topRight" activeCell="Q54" sqref="Q54"/>
      <selection pane="bottomLeft" activeCell="Q54" sqref="Q54"/>
      <selection pane="bottomRight" activeCell="AE46" sqref="AE46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>
      <c r="B1" s="12"/>
      <c r="F1" s="12"/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98</v>
      </c>
      <c r="C3" s="249" t="s">
        <v>99</v>
      </c>
      <c r="D3" s="28" t="str">
        <f>DEC2HEX(A3*4, 3)</f>
        <v>000</v>
      </c>
      <c r="E3" s="145" t="s">
        <v>0</v>
      </c>
      <c r="F3" s="28" t="s">
        <v>6</v>
      </c>
      <c r="G3" s="44"/>
      <c r="H3" s="147" t="s">
        <v>328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 ht="16.5" customHeight="1">
      <c r="A5" s="12">
        <v>2</v>
      </c>
      <c r="B5" s="154"/>
      <c r="C5" s="157"/>
      <c r="D5" s="2" t="str">
        <f t="shared" ref="D5:D14" si="1">DEC2HEX(A5*4, 3)</f>
        <v>008</v>
      </c>
      <c r="E5" s="146"/>
      <c r="F5" s="2" t="s">
        <v>6</v>
      </c>
      <c r="G5" s="13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14" t="s">
        <v>70</v>
      </c>
      <c r="F11" s="2" t="s">
        <v>4</v>
      </c>
      <c r="G11" s="13"/>
      <c r="H11" s="37" t="s">
        <v>11</v>
      </c>
      <c r="I11" s="35" t="s">
        <v>58</v>
      </c>
      <c r="J11" s="139"/>
      <c r="K11" s="139"/>
      <c r="L11" s="139"/>
      <c r="M11" s="139"/>
      <c r="N11" s="106" t="s">
        <v>330</v>
      </c>
      <c r="O11" s="106"/>
      <c r="P11" s="106" t="s">
        <v>226</v>
      </c>
      <c r="Q11" s="106"/>
      <c r="R11" s="106"/>
      <c r="S11" s="106"/>
      <c r="T11" s="106" t="s">
        <v>227</v>
      </c>
      <c r="U11" s="106"/>
      <c r="V11" s="106"/>
      <c r="W11" s="106"/>
      <c r="X11" s="106" t="s">
        <v>329</v>
      </c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33"/>
    </row>
    <row r="12" spans="1:39">
      <c r="A12" s="12">
        <v>9</v>
      </c>
      <c r="B12" s="154"/>
      <c r="C12" s="157"/>
      <c r="D12" s="2" t="str">
        <f t="shared" si="1"/>
        <v>024</v>
      </c>
      <c r="E12" s="14" t="s">
        <v>501</v>
      </c>
      <c r="F12" s="2" t="s">
        <v>4</v>
      </c>
      <c r="G12" s="13"/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06" t="s">
        <v>502</v>
      </c>
      <c r="AL12" s="106"/>
      <c r="AM12" s="133"/>
    </row>
    <row r="13" spans="1:39">
      <c r="A13" s="12">
        <v>10</v>
      </c>
      <c r="B13" s="154"/>
      <c r="C13" s="157"/>
      <c r="D13" s="2" t="str">
        <f t="shared" si="1"/>
        <v>028</v>
      </c>
      <c r="E13" s="14"/>
      <c r="F13" s="2"/>
      <c r="G13" s="13"/>
      <c r="H13" s="138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40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40"/>
    </row>
    <row r="15" spans="1:39" ht="17.25" thickBot="1">
      <c r="A15" s="12">
        <v>12</v>
      </c>
      <c r="B15" s="155"/>
      <c r="C15" s="158"/>
      <c r="D15" s="3" t="str">
        <f>DEC2HEX(A15*4, 3)</f>
        <v>030</v>
      </c>
      <c r="E15" s="25" t="s">
        <v>15</v>
      </c>
      <c r="F15" s="3" t="s">
        <v>6</v>
      </c>
      <c r="G15" s="70"/>
      <c r="H15" s="67" t="s">
        <v>25</v>
      </c>
      <c r="I15" s="49" t="s">
        <v>64</v>
      </c>
      <c r="J15" s="178"/>
      <c r="K15" s="178"/>
      <c r="L15" s="178"/>
      <c r="M15" s="178"/>
      <c r="N15" s="135" t="s">
        <v>330</v>
      </c>
      <c r="O15" s="135"/>
      <c r="P15" s="135" t="s">
        <v>226</v>
      </c>
      <c r="Q15" s="135"/>
      <c r="R15" s="135"/>
      <c r="S15" s="135"/>
      <c r="T15" s="135" t="s">
        <v>227</v>
      </c>
      <c r="U15" s="135"/>
      <c r="V15" s="135"/>
      <c r="W15" s="135"/>
      <c r="X15" s="135" t="s">
        <v>329</v>
      </c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6"/>
    </row>
    <row r="16" spans="1:39" ht="17.25" thickBot="1">
      <c r="A16" s="12"/>
    </row>
    <row r="17" spans="9:26" ht="17.25" thickBot="1">
      <c r="I17" s="125" t="s">
        <v>182</v>
      </c>
      <c r="J17" s="126"/>
      <c r="K17" s="126"/>
      <c r="L17" s="126"/>
      <c r="M17" s="126"/>
      <c r="N17" s="126"/>
      <c r="O17" s="126"/>
      <c r="P17" s="126"/>
      <c r="Q17" s="126"/>
      <c r="R17" s="161"/>
      <c r="S17" s="161"/>
      <c r="T17" s="161"/>
      <c r="U17" s="161"/>
      <c r="V17" s="161"/>
      <c r="W17" s="161"/>
      <c r="X17" s="161"/>
      <c r="Y17" s="161"/>
      <c r="Z17" s="162"/>
    </row>
    <row r="18" spans="9:26">
      <c r="I18" s="183" t="s">
        <v>180</v>
      </c>
      <c r="J18" s="184"/>
      <c r="K18" s="167" t="s">
        <v>201</v>
      </c>
      <c r="L18" s="185"/>
      <c r="M18" s="185"/>
      <c r="N18" s="185"/>
      <c r="O18" s="185"/>
      <c r="P18" s="186"/>
      <c r="R18" s="163" t="s">
        <v>229</v>
      </c>
      <c r="S18" s="164"/>
      <c r="T18" s="167" t="s">
        <v>183</v>
      </c>
      <c r="U18" s="185"/>
      <c r="V18" s="185"/>
      <c r="W18" s="185"/>
      <c r="X18" s="185"/>
      <c r="Y18" s="185"/>
      <c r="Z18" s="186"/>
    </row>
    <row r="19" spans="9:26">
      <c r="I19" s="218" t="s">
        <v>181</v>
      </c>
      <c r="J19" s="188"/>
      <c r="K19" s="189" t="s">
        <v>503</v>
      </c>
      <c r="L19" s="190"/>
      <c r="M19" s="190"/>
      <c r="N19" s="190"/>
      <c r="O19" s="190"/>
      <c r="P19" s="191"/>
      <c r="R19" s="218" t="s">
        <v>230</v>
      </c>
      <c r="S19" s="255"/>
      <c r="T19" s="189" t="s">
        <v>333</v>
      </c>
      <c r="U19" s="190"/>
      <c r="V19" s="190"/>
      <c r="W19" s="190"/>
      <c r="X19" s="190"/>
      <c r="Y19" s="190"/>
      <c r="Z19" s="191"/>
    </row>
    <row r="20" spans="9:26" ht="17.25" thickBot="1">
      <c r="I20" s="128" t="s">
        <v>330</v>
      </c>
      <c r="J20" s="129"/>
      <c r="K20" s="130" t="s">
        <v>334</v>
      </c>
      <c r="L20" s="206"/>
      <c r="M20" s="206"/>
      <c r="N20" s="206"/>
      <c r="O20" s="206"/>
      <c r="P20" s="207"/>
      <c r="R20" s="128" t="s">
        <v>331</v>
      </c>
      <c r="S20" s="165"/>
      <c r="T20" s="130" t="s">
        <v>332</v>
      </c>
      <c r="U20" s="206"/>
      <c r="V20" s="206"/>
      <c r="W20" s="206"/>
      <c r="X20" s="206"/>
      <c r="Y20" s="206"/>
      <c r="Z20" s="207"/>
    </row>
    <row r="21" spans="9:26" ht="17.25" thickBot="1"/>
    <row r="22" spans="9:26" ht="17.25" thickBot="1">
      <c r="I22" s="192" t="s">
        <v>532</v>
      </c>
      <c r="J22" s="193"/>
      <c r="K22" s="193"/>
      <c r="L22" s="193"/>
      <c r="M22" s="193"/>
      <c r="N22" s="193"/>
      <c r="O22" s="193"/>
      <c r="P22" s="193"/>
      <c r="Q22" s="193"/>
      <c r="R22" s="220"/>
      <c r="S22" s="220"/>
      <c r="T22" s="220"/>
      <c r="U22" s="220"/>
      <c r="V22" s="220"/>
      <c r="W22" s="220"/>
      <c r="X22" s="220"/>
      <c r="Y22" s="221"/>
    </row>
    <row r="23" spans="9:26" ht="17.25" thickBot="1">
      <c r="I23" s="253" t="s">
        <v>231</v>
      </c>
      <c r="J23" s="235"/>
      <c r="K23" s="236" t="s">
        <v>195</v>
      </c>
      <c r="L23" s="236"/>
      <c r="M23" s="236"/>
      <c r="N23" s="236"/>
      <c r="O23" s="236"/>
      <c r="P23" s="237"/>
      <c r="R23" s="163" t="s">
        <v>335</v>
      </c>
      <c r="S23" s="184"/>
      <c r="T23" s="167" t="s">
        <v>336</v>
      </c>
      <c r="U23" s="185"/>
      <c r="V23" s="185"/>
      <c r="W23" s="185"/>
      <c r="X23" s="185"/>
      <c r="Y23" s="186"/>
    </row>
    <row r="24" spans="9:26" ht="17.25" thickBot="1">
      <c r="I24" s="253" t="s">
        <v>232</v>
      </c>
      <c r="J24" s="235"/>
      <c r="K24" s="254" t="s">
        <v>504</v>
      </c>
      <c r="L24" s="236"/>
      <c r="M24" s="236"/>
      <c r="N24" s="236"/>
      <c r="O24" s="236"/>
      <c r="P24" s="237"/>
      <c r="R24" s="128" t="s">
        <v>331</v>
      </c>
      <c r="S24" s="165"/>
      <c r="T24" s="130" t="s">
        <v>337</v>
      </c>
      <c r="U24" s="130"/>
      <c r="V24" s="130"/>
      <c r="W24" s="130"/>
      <c r="X24" s="130"/>
      <c r="Y24" s="131"/>
    </row>
  </sheetData>
  <mergeCells count="53">
    <mergeCell ref="I24:J24"/>
    <mergeCell ref="K24:P24"/>
    <mergeCell ref="R24:S24"/>
    <mergeCell ref="T24:Y24"/>
    <mergeCell ref="I20:J20"/>
    <mergeCell ref="K20:P20"/>
    <mergeCell ref="R20:S20"/>
    <mergeCell ref="T20:Z20"/>
    <mergeCell ref="I22:Y22"/>
    <mergeCell ref="I23:J23"/>
    <mergeCell ref="K23:P23"/>
    <mergeCell ref="R23:S23"/>
    <mergeCell ref="T23:Y23"/>
    <mergeCell ref="I17:Z17"/>
    <mergeCell ref="I18:J18"/>
    <mergeCell ref="K18:P18"/>
    <mergeCell ref="R18:S18"/>
    <mergeCell ref="T18:Z18"/>
    <mergeCell ref="I19:J19"/>
    <mergeCell ref="K19:P19"/>
    <mergeCell ref="R19:S19"/>
    <mergeCell ref="T19:Z19"/>
    <mergeCell ref="H12:AJ12"/>
    <mergeCell ref="AK12:AM12"/>
    <mergeCell ref="H13:AM13"/>
    <mergeCell ref="H14:AM14"/>
    <mergeCell ref="J15:M15"/>
    <mergeCell ref="N15:O15"/>
    <mergeCell ref="P15:S15"/>
    <mergeCell ref="T15:W15"/>
    <mergeCell ref="X15:AM15"/>
    <mergeCell ref="H10:AM10"/>
    <mergeCell ref="J11:M11"/>
    <mergeCell ref="N11:O11"/>
    <mergeCell ref="P11:S11"/>
    <mergeCell ref="T11:W11"/>
    <mergeCell ref="X11:AM11"/>
    <mergeCell ref="AF7:AM7"/>
    <mergeCell ref="H8:O8"/>
    <mergeCell ref="P8:W8"/>
    <mergeCell ref="X8:AE8"/>
    <mergeCell ref="AF8:AM8"/>
    <mergeCell ref="H9:AM9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</mergeCells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0F3C-6D9D-4F43-9DEB-1BF77DA940CD}">
  <sheetPr>
    <tabColor indexed="23"/>
  </sheetPr>
  <dimension ref="A1:AM46"/>
  <sheetViews>
    <sheetView zoomScaleNormal="100" workbookViewId="0">
      <pane xSplit="39" ySplit="24" topLeftCell="AN25" activePane="bottomRight" state="frozen"/>
      <selection activeCell="V44" sqref="V44"/>
      <selection pane="topRight" activeCell="V44" sqref="V44"/>
      <selection pane="bottomLeft" activeCell="V44" sqref="V44"/>
      <selection pane="bottomRight" activeCell="Y42" sqref="Y42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  <col min="41" max="41" width="11.25" bestFit="1" customWidth="1"/>
    <col min="42" max="42" width="12.625" bestFit="1" customWidth="1"/>
    <col min="43" max="43" width="17" bestFit="1" customWidth="1"/>
    <col min="44" max="44" width="14.375" bestFit="1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59</v>
      </c>
      <c r="C3" s="249" t="s">
        <v>100</v>
      </c>
      <c r="D3" s="28" t="str">
        <f>DEC2HEX(A3*4, 3)</f>
        <v>000</v>
      </c>
      <c r="E3" s="145" t="s">
        <v>0</v>
      </c>
      <c r="F3" s="28" t="s">
        <v>6</v>
      </c>
      <c r="G3" s="44"/>
      <c r="H3" s="151" t="s">
        <v>101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</row>
    <row r="5" spans="1:39">
      <c r="A5" s="12">
        <v>2</v>
      </c>
      <c r="B5" s="154"/>
      <c r="C5" s="157"/>
      <c r="D5" s="2" t="str">
        <f t="shared" ref="D5:D20" si="1">DEC2HEX(A5*4, 3)</f>
        <v>008</v>
      </c>
      <c r="E5" s="146"/>
      <c r="F5" s="2" t="s">
        <v>6</v>
      </c>
      <c r="G5" s="13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06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9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06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H11" s="42" t="s">
        <v>11</v>
      </c>
      <c r="I11" s="61"/>
      <c r="J11" s="42" t="s">
        <v>48</v>
      </c>
      <c r="K11" s="42" t="s">
        <v>47</v>
      </c>
      <c r="L11" s="124"/>
      <c r="M11" s="122"/>
      <c r="N11" s="122"/>
      <c r="O11" s="123"/>
      <c r="P11" s="105" t="s">
        <v>119</v>
      </c>
      <c r="Q11" s="106"/>
      <c r="R11" s="106"/>
      <c r="S11" s="106"/>
      <c r="T11" s="106"/>
      <c r="U11" s="106"/>
      <c r="V11" s="106"/>
      <c r="W11" s="106"/>
      <c r="X11" s="105" t="s">
        <v>186</v>
      </c>
      <c r="Y11" s="106"/>
      <c r="Z11" s="106"/>
      <c r="AA11" s="106"/>
      <c r="AB11" s="106"/>
      <c r="AC11" s="106"/>
      <c r="AD11" s="106"/>
      <c r="AE11" s="106"/>
      <c r="AF11" s="105" t="s">
        <v>136</v>
      </c>
      <c r="AG11" s="106"/>
      <c r="AH11" s="106"/>
      <c r="AI11" s="106"/>
      <c r="AJ11" s="106"/>
      <c r="AK11" s="106"/>
      <c r="AL11" s="106"/>
      <c r="AM11" s="106"/>
    </row>
    <row r="12" spans="1:39">
      <c r="A12" s="12">
        <v>9</v>
      </c>
      <c r="B12" s="154"/>
      <c r="C12" s="157"/>
      <c r="D12" s="2" t="str">
        <f t="shared" si="1"/>
        <v>024</v>
      </c>
      <c r="E12" s="31"/>
      <c r="F12" s="33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</row>
    <row r="13" spans="1:39">
      <c r="A13" s="12">
        <v>10</v>
      </c>
      <c r="B13" s="154"/>
      <c r="C13" s="157"/>
      <c r="D13" s="2" t="str">
        <f t="shared" si="1"/>
        <v>028</v>
      </c>
      <c r="E13" s="31" t="s">
        <v>134</v>
      </c>
      <c r="F13" s="33" t="s">
        <v>4</v>
      </c>
      <c r="H13" s="124"/>
      <c r="I13" s="122"/>
      <c r="J13" s="122"/>
      <c r="K13" s="123"/>
      <c r="L13" s="105" t="s">
        <v>477</v>
      </c>
      <c r="M13" s="106"/>
      <c r="N13" s="106"/>
      <c r="O13" s="106"/>
      <c r="P13" s="124"/>
      <c r="Q13" s="122"/>
      <c r="R13" s="122"/>
      <c r="S13" s="122"/>
      <c r="T13" s="122"/>
      <c r="U13" s="122"/>
      <c r="V13" s="122"/>
      <c r="W13" s="123"/>
      <c r="X13" s="107" t="s">
        <v>476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9"/>
    </row>
    <row r="14" spans="1:39">
      <c r="A14" s="12">
        <v>11</v>
      </c>
      <c r="B14" s="154"/>
      <c r="C14" s="157"/>
      <c r="D14" s="2" t="str">
        <f t="shared" si="1"/>
        <v>02C</v>
      </c>
      <c r="E14" s="31" t="s">
        <v>478</v>
      </c>
      <c r="F14" s="33" t="s">
        <v>4</v>
      </c>
      <c r="H14" s="124"/>
      <c r="I14" s="122"/>
      <c r="J14" s="122"/>
      <c r="K14" s="123"/>
      <c r="L14" s="105" t="s">
        <v>541</v>
      </c>
      <c r="M14" s="106"/>
      <c r="N14" s="106"/>
      <c r="O14" s="106"/>
      <c r="P14" s="124"/>
      <c r="Q14" s="122"/>
      <c r="R14" s="122"/>
      <c r="S14" s="122"/>
      <c r="T14" s="122"/>
      <c r="U14" s="122"/>
      <c r="V14" s="122"/>
      <c r="W14" s="123"/>
      <c r="X14" s="124"/>
      <c r="Y14" s="122"/>
      <c r="Z14" s="122"/>
      <c r="AA14" s="122"/>
      <c r="AB14" s="122"/>
      <c r="AC14" s="122"/>
      <c r="AD14" s="123"/>
      <c r="AE14" s="57" t="s">
        <v>479</v>
      </c>
      <c r="AF14" s="59"/>
      <c r="AG14" s="60"/>
      <c r="AH14" s="122"/>
      <c r="AI14" s="122"/>
      <c r="AJ14" s="122"/>
      <c r="AK14" s="122"/>
      <c r="AL14" s="123"/>
      <c r="AM14" s="56" t="s">
        <v>480</v>
      </c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42" t="s">
        <v>25</v>
      </c>
      <c r="I15" s="42" t="s">
        <v>64</v>
      </c>
      <c r="J15" s="42" t="s">
        <v>48</v>
      </c>
      <c r="K15" s="42" t="s">
        <v>47</v>
      </c>
      <c r="L15" s="124"/>
      <c r="M15" s="122"/>
      <c r="N15" s="122"/>
      <c r="O15" s="123"/>
      <c r="P15" s="105" t="s">
        <v>119</v>
      </c>
      <c r="Q15" s="106"/>
      <c r="R15" s="106"/>
      <c r="S15" s="106"/>
      <c r="T15" s="106"/>
      <c r="U15" s="106"/>
      <c r="V15" s="106"/>
      <c r="W15" s="106"/>
      <c r="X15" s="105" t="s">
        <v>186</v>
      </c>
      <c r="Y15" s="106"/>
      <c r="Z15" s="106"/>
      <c r="AA15" s="106"/>
      <c r="AB15" s="106"/>
      <c r="AC15" s="106"/>
      <c r="AD15" s="106"/>
      <c r="AE15" s="106"/>
      <c r="AF15" s="105" t="s">
        <v>136</v>
      </c>
      <c r="AG15" s="106"/>
      <c r="AH15" s="106"/>
      <c r="AI15" s="106"/>
      <c r="AJ15" s="106"/>
      <c r="AK15" s="106"/>
      <c r="AL15" s="106"/>
      <c r="AM15" s="106"/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</row>
    <row r="17" spans="1:39">
      <c r="A17" s="12">
        <v>14</v>
      </c>
      <c r="B17" s="154"/>
      <c r="C17" s="157"/>
      <c r="D17" s="2" t="str">
        <f t="shared" si="1"/>
        <v>038</v>
      </c>
      <c r="E17" s="31" t="s">
        <v>133</v>
      </c>
      <c r="F17" s="33" t="s">
        <v>6</v>
      </c>
      <c r="H17" s="124"/>
      <c r="I17" s="122"/>
      <c r="J17" s="122"/>
      <c r="K17" s="122"/>
      <c r="L17" s="122"/>
      <c r="M17" s="122"/>
      <c r="N17" s="122"/>
      <c r="O17" s="123"/>
      <c r="P17" s="105" t="s">
        <v>481</v>
      </c>
      <c r="Q17" s="106"/>
      <c r="R17" s="106"/>
      <c r="S17" s="106"/>
      <c r="T17" s="106"/>
      <c r="U17" s="106"/>
      <c r="V17" s="106"/>
      <c r="W17" s="106"/>
      <c r="X17" s="124"/>
      <c r="Y17" s="122"/>
      <c r="Z17" s="122"/>
      <c r="AA17" s="122"/>
      <c r="AB17" s="122"/>
      <c r="AC17" s="122"/>
      <c r="AD17" s="122"/>
      <c r="AE17" s="123"/>
      <c r="AF17" s="105" t="s">
        <v>482</v>
      </c>
      <c r="AG17" s="106"/>
      <c r="AH17" s="106"/>
      <c r="AI17" s="106"/>
      <c r="AJ17" s="106"/>
      <c r="AK17" s="106"/>
      <c r="AL17" s="106"/>
      <c r="AM17" s="106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</row>
    <row r="19" spans="1:39" ht="16.5" customHeight="1">
      <c r="A19" s="12">
        <v>16</v>
      </c>
      <c r="B19" s="154"/>
      <c r="C19" s="157"/>
      <c r="D19" s="2" t="str">
        <f t="shared" si="1"/>
        <v>040</v>
      </c>
      <c r="E19" s="263" t="s">
        <v>124</v>
      </c>
      <c r="F19" s="2" t="s">
        <v>4</v>
      </c>
      <c r="H19" s="106" t="s">
        <v>63</v>
      </c>
      <c r="I19" s="106"/>
      <c r="J19" s="106"/>
      <c r="K19" s="106"/>
      <c r="L19" s="106"/>
      <c r="M19" s="106"/>
      <c r="N19" s="106"/>
      <c r="O19" s="106"/>
      <c r="P19" s="106" t="s">
        <v>62</v>
      </c>
      <c r="Q19" s="106"/>
      <c r="R19" s="106"/>
      <c r="S19" s="106"/>
      <c r="T19" s="106"/>
      <c r="U19" s="106"/>
      <c r="V19" s="106"/>
      <c r="W19" s="106"/>
      <c r="X19" s="106" t="s">
        <v>61</v>
      </c>
      <c r="Y19" s="106"/>
      <c r="Z19" s="106"/>
      <c r="AA19" s="106"/>
      <c r="AB19" s="106"/>
      <c r="AC19" s="106"/>
      <c r="AD19" s="106"/>
      <c r="AE19" s="106"/>
      <c r="AF19" s="106" t="s">
        <v>60</v>
      </c>
      <c r="AG19" s="106"/>
      <c r="AH19" s="106"/>
      <c r="AI19" s="106"/>
      <c r="AJ19" s="106"/>
      <c r="AK19" s="106"/>
      <c r="AL19" s="106"/>
      <c r="AM19" s="106"/>
    </row>
    <row r="20" spans="1:39">
      <c r="A20" s="12">
        <v>17</v>
      </c>
      <c r="B20" s="154"/>
      <c r="C20" s="157"/>
      <c r="D20" s="2" t="str">
        <f t="shared" si="1"/>
        <v>044</v>
      </c>
      <c r="E20" s="263"/>
      <c r="F20" s="2" t="s">
        <v>4</v>
      </c>
      <c r="H20" s="106" t="s">
        <v>123</v>
      </c>
      <c r="I20" s="106"/>
      <c r="J20" s="106"/>
      <c r="K20" s="106"/>
      <c r="L20" s="106"/>
      <c r="M20" s="106"/>
      <c r="N20" s="106"/>
      <c r="O20" s="106"/>
      <c r="P20" s="106" t="s">
        <v>122</v>
      </c>
      <c r="Q20" s="106"/>
      <c r="R20" s="106"/>
      <c r="S20" s="106"/>
      <c r="T20" s="106"/>
      <c r="U20" s="106"/>
      <c r="V20" s="106"/>
      <c r="W20" s="106"/>
      <c r="X20" s="106" t="s">
        <v>121</v>
      </c>
      <c r="Y20" s="106"/>
      <c r="Z20" s="106"/>
      <c r="AA20" s="106"/>
      <c r="AB20" s="106"/>
      <c r="AC20" s="106"/>
      <c r="AD20" s="106"/>
      <c r="AE20" s="106"/>
      <c r="AF20" s="106" t="s">
        <v>120</v>
      </c>
      <c r="AG20" s="106"/>
      <c r="AH20" s="106"/>
      <c r="AI20" s="106"/>
      <c r="AJ20" s="106"/>
      <c r="AK20" s="106"/>
      <c r="AL20" s="106"/>
      <c r="AM20" s="106"/>
    </row>
    <row r="21" spans="1:39">
      <c r="A21" s="12"/>
      <c r="B21" s="154"/>
      <c r="C21" s="157"/>
      <c r="D21" s="17"/>
      <c r="E21" s="263"/>
      <c r="F21" s="17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</row>
    <row r="22" spans="1:39">
      <c r="A22" s="12"/>
      <c r="B22" s="154"/>
      <c r="C22" s="157"/>
      <c r="D22" s="17"/>
      <c r="E22" s="263"/>
      <c r="F22" s="17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</row>
    <row r="23" spans="1:39">
      <c r="A23" s="12">
        <v>78</v>
      </c>
      <c r="B23" s="154"/>
      <c r="C23" s="157"/>
      <c r="D23" s="2" t="str">
        <f>DEC2HEX(A23*4, 3)</f>
        <v>138</v>
      </c>
      <c r="E23" s="263"/>
      <c r="F23" s="2" t="s">
        <v>4</v>
      </c>
      <c r="H23" s="106" t="s">
        <v>129</v>
      </c>
      <c r="I23" s="106"/>
      <c r="J23" s="106"/>
      <c r="K23" s="106"/>
      <c r="L23" s="106"/>
      <c r="M23" s="106"/>
      <c r="N23" s="106"/>
      <c r="O23" s="106"/>
      <c r="P23" s="106" t="s">
        <v>130</v>
      </c>
      <c r="Q23" s="106"/>
      <c r="R23" s="106"/>
      <c r="S23" s="106"/>
      <c r="T23" s="106"/>
      <c r="U23" s="106"/>
      <c r="V23" s="106"/>
      <c r="W23" s="106"/>
      <c r="X23" s="106" t="s">
        <v>131</v>
      </c>
      <c r="Y23" s="106"/>
      <c r="Z23" s="106"/>
      <c r="AA23" s="106"/>
      <c r="AB23" s="106"/>
      <c r="AC23" s="106"/>
      <c r="AD23" s="106"/>
      <c r="AE23" s="106"/>
      <c r="AF23" s="106" t="s">
        <v>132</v>
      </c>
      <c r="AG23" s="106"/>
      <c r="AH23" s="106"/>
      <c r="AI23" s="106"/>
      <c r="AJ23" s="106"/>
      <c r="AK23" s="106"/>
      <c r="AL23" s="106"/>
      <c r="AM23" s="106"/>
    </row>
    <row r="24" spans="1:39" ht="17.25" thickBot="1">
      <c r="A24" s="12">
        <v>79</v>
      </c>
      <c r="B24" s="155"/>
      <c r="C24" s="158"/>
      <c r="D24" s="3" t="str">
        <f>DEC2HEX(A24*4, 3)</f>
        <v>13C</v>
      </c>
      <c r="E24" s="264"/>
      <c r="F24" s="3" t="s">
        <v>4</v>
      </c>
      <c r="H24" s="106" t="s">
        <v>125</v>
      </c>
      <c r="I24" s="106"/>
      <c r="J24" s="106"/>
      <c r="K24" s="106"/>
      <c r="L24" s="106"/>
      <c r="M24" s="106"/>
      <c r="N24" s="106"/>
      <c r="O24" s="106"/>
      <c r="P24" s="106" t="s">
        <v>126</v>
      </c>
      <c r="Q24" s="106"/>
      <c r="R24" s="106"/>
      <c r="S24" s="106"/>
      <c r="T24" s="106"/>
      <c r="U24" s="106"/>
      <c r="V24" s="106"/>
      <c r="W24" s="106"/>
      <c r="X24" s="106" t="s">
        <v>127</v>
      </c>
      <c r="Y24" s="106"/>
      <c r="Z24" s="106"/>
      <c r="AA24" s="106"/>
      <c r="AB24" s="106"/>
      <c r="AC24" s="106"/>
      <c r="AD24" s="106"/>
      <c r="AE24" s="106"/>
      <c r="AF24" s="106" t="s">
        <v>128</v>
      </c>
      <c r="AG24" s="106"/>
      <c r="AH24" s="106"/>
      <c r="AI24" s="106"/>
      <c r="AJ24" s="106"/>
      <c r="AK24" s="106"/>
      <c r="AL24" s="106"/>
      <c r="AM24" s="106"/>
    </row>
    <row r="25" spans="1:39" ht="17.25" thickBot="1"/>
    <row r="26" spans="1:39" ht="17.25" thickBot="1">
      <c r="I26" s="160" t="s">
        <v>184</v>
      </c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2"/>
    </row>
    <row r="27" spans="1:39">
      <c r="I27" s="183" t="s">
        <v>485</v>
      </c>
      <c r="J27" s="184"/>
      <c r="K27" s="167" t="s">
        <v>487</v>
      </c>
      <c r="L27" s="185"/>
      <c r="M27" s="185"/>
      <c r="N27" s="185"/>
      <c r="O27" s="185"/>
      <c r="P27" s="186"/>
      <c r="R27" s="256" t="s">
        <v>187</v>
      </c>
      <c r="S27" s="257"/>
      <c r="T27" s="167" t="s">
        <v>188</v>
      </c>
      <c r="U27" s="185"/>
      <c r="V27" s="185"/>
      <c r="W27" s="185"/>
      <c r="X27" s="185"/>
      <c r="Y27" s="185"/>
      <c r="Z27" s="186"/>
    </row>
    <row r="28" spans="1:39">
      <c r="I28" s="218" t="s">
        <v>486</v>
      </c>
      <c r="J28" s="188"/>
      <c r="K28" s="189" t="s">
        <v>209</v>
      </c>
      <c r="L28" s="190"/>
      <c r="M28" s="190"/>
      <c r="N28" s="190"/>
      <c r="O28" s="190"/>
      <c r="P28" s="191"/>
      <c r="R28" s="258"/>
      <c r="S28" s="259"/>
      <c r="T28" s="189" t="s">
        <v>189</v>
      </c>
      <c r="U28" s="190"/>
      <c r="V28" s="190"/>
      <c r="W28" s="190"/>
      <c r="X28" s="190"/>
      <c r="Y28" s="190"/>
      <c r="Z28" s="191"/>
    </row>
    <row r="29" spans="1:39" ht="17.25" thickBot="1">
      <c r="I29" s="218" t="s">
        <v>488</v>
      </c>
      <c r="J29" s="188"/>
      <c r="K29" s="189" t="s">
        <v>208</v>
      </c>
      <c r="L29" s="190"/>
      <c r="M29" s="190"/>
      <c r="N29" s="190"/>
      <c r="O29" s="190"/>
      <c r="P29" s="191"/>
      <c r="R29" s="128" t="s">
        <v>190</v>
      </c>
      <c r="S29" s="165"/>
      <c r="T29" s="130" t="s">
        <v>191</v>
      </c>
      <c r="U29" s="206"/>
      <c r="V29" s="206"/>
      <c r="W29" s="206"/>
      <c r="X29" s="206"/>
      <c r="Y29" s="206"/>
      <c r="Z29" s="207"/>
    </row>
    <row r="30" spans="1:39" ht="17.25" thickBot="1">
      <c r="I30" s="128" t="s">
        <v>185</v>
      </c>
      <c r="J30" s="129"/>
      <c r="K30" s="260" t="s">
        <v>525</v>
      </c>
      <c r="L30" s="260"/>
      <c r="M30" s="260"/>
      <c r="N30" s="260"/>
      <c r="O30" s="260"/>
      <c r="P30" s="261"/>
      <c r="Q30" s="52"/>
      <c r="R30" s="52"/>
    </row>
    <row r="31" spans="1:39" ht="17.25" thickBot="1"/>
    <row r="32" spans="1:39" ht="17.25" thickBot="1">
      <c r="I32" s="219" t="s">
        <v>193</v>
      </c>
      <c r="J32" s="220"/>
      <c r="K32" s="220"/>
      <c r="L32" s="220"/>
      <c r="M32" s="220"/>
      <c r="N32" s="220"/>
      <c r="O32" s="220"/>
      <c r="P32" s="221"/>
    </row>
    <row r="33" spans="1:28">
      <c r="I33" s="268" t="s">
        <v>528</v>
      </c>
      <c r="J33" s="269"/>
      <c r="K33" s="270" t="s">
        <v>529</v>
      </c>
      <c r="L33" s="271"/>
      <c r="M33" s="271"/>
      <c r="N33" s="271"/>
      <c r="O33" s="271"/>
      <c r="P33" s="272"/>
    </row>
    <row r="34" spans="1:28" ht="17.25" thickBot="1">
      <c r="I34" s="273" t="s">
        <v>526</v>
      </c>
      <c r="J34" s="274"/>
      <c r="K34" s="275" t="s">
        <v>527</v>
      </c>
      <c r="L34" s="276"/>
      <c r="M34" s="276"/>
      <c r="N34" s="276"/>
      <c r="O34" s="276"/>
      <c r="P34" s="277"/>
    </row>
    <row r="35" spans="1:28" ht="17.25" thickBot="1">
      <c r="A35" s="41"/>
    </row>
    <row r="36" spans="1:28" ht="17.25" thickBot="1">
      <c r="I36" s="192" t="s">
        <v>538</v>
      </c>
      <c r="J36" s="193"/>
      <c r="K36" s="193"/>
      <c r="L36" s="193"/>
      <c r="M36" s="193"/>
      <c r="N36" s="193"/>
      <c r="O36" s="193"/>
      <c r="P36" s="194"/>
    </row>
    <row r="37" spans="1:28">
      <c r="A37" s="41"/>
      <c r="I37" s="183" t="s">
        <v>231</v>
      </c>
      <c r="J37" s="184"/>
      <c r="K37" s="167" t="s">
        <v>196</v>
      </c>
      <c r="L37" s="185"/>
      <c r="M37" s="185"/>
      <c r="N37" s="185"/>
      <c r="O37" s="185"/>
      <c r="P37" s="186"/>
    </row>
    <row r="38" spans="1:28">
      <c r="I38" s="218" t="s">
        <v>534</v>
      </c>
      <c r="J38" s="188"/>
      <c r="K38" s="189" t="s">
        <v>535</v>
      </c>
      <c r="L38" s="190"/>
      <c r="M38" s="190"/>
      <c r="N38" s="190"/>
      <c r="O38" s="190"/>
      <c r="P38" s="191"/>
    </row>
    <row r="39" spans="1:28" ht="17.25" thickBot="1">
      <c r="I39" s="128" t="s">
        <v>536</v>
      </c>
      <c r="J39" s="129"/>
      <c r="K39" s="130" t="s">
        <v>537</v>
      </c>
      <c r="L39" s="206"/>
      <c r="M39" s="206"/>
      <c r="N39" s="206"/>
      <c r="O39" s="206"/>
      <c r="P39" s="207"/>
    </row>
    <row r="40" spans="1:28" ht="17.25" thickBot="1">
      <c r="I40" s="238"/>
      <c r="J40" s="238"/>
      <c r="Q40" s="52"/>
      <c r="R40" s="52"/>
    </row>
    <row r="41" spans="1:28" ht="17.25" thickBot="1">
      <c r="I41" s="192" t="s">
        <v>539</v>
      </c>
      <c r="J41" s="193"/>
      <c r="K41" s="193"/>
      <c r="L41" s="193"/>
      <c r="M41" s="193"/>
      <c r="N41" s="193"/>
      <c r="O41" s="193"/>
      <c r="P41" s="194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</row>
    <row r="42" spans="1:28">
      <c r="I42" s="183" t="s">
        <v>197</v>
      </c>
      <c r="J42" s="184"/>
      <c r="K42" s="167" t="s">
        <v>540</v>
      </c>
      <c r="L42" s="185"/>
      <c r="M42" s="185"/>
      <c r="N42" s="185"/>
      <c r="O42" s="185"/>
      <c r="P42" s="186"/>
    </row>
    <row r="43" spans="1:28" ht="17.25" thickBot="1">
      <c r="I43" s="128" t="s">
        <v>133</v>
      </c>
      <c r="J43" s="129"/>
      <c r="K43" s="130" t="s">
        <v>540</v>
      </c>
      <c r="L43" s="206"/>
      <c r="M43" s="206"/>
      <c r="N43" s="206"/>
      <c r="O43" s="206"/>
      <c r="P43" s="207"/>
    </row>
    <row r="44" spans="1:28" ht="17.25" thickBot="1"/>
    <row r="45" spans="1:28" ht="17.25" thickBot="1">
      <c r="I45" s="192" t="s">
        <v>198</v>
      </c>
      <c r="J45" s="193"/>
      <c r="K45" s="193"/>
      <c r="L45" s="193"/>
      <c r="M45" s="193"/>
      <c r="N45" s="193"/>
      <c r="O45" s="193"/>
      <c r="P45" s="193"/>
      <c r="Q45" s="193"/>
      <c r="R45" s="193"/>
      <c r="S45" s="194"/>
    </row>
    <row r="46" spans="1:28" ht="17.25" thickBot="1">
      <c r="I46" s="265" t="s">
        <v>192</v>
      </c>
      <c r="J46" s="266"/>
      <c r="K46" s="266"/>
      <c r="L46" s="266"/>
      <c r="M46" s="266"/>
      <c r="N46" s="266"/>
      <c r="O46" s="266"/>
      <c r="P46" s="266"/>
      <c r="Q46" s="266"/>
      <c r="R46" s="266"/>
      <c r="S46" s="267"/>
    </row>
  </sheetData>
  <mergeCells count="91">
    <mergeCell ref="I43:J43"/>
    <mergeCell ref="K43:P43"/>
    <mergeCell ref="I45:S45"/>
    <mergeCell ref="I46:S46"/>
    <mergeCell ref="I40:J40"/>
    <mergeCell ref="I41:P41"/>
    <mergeCell ref="R41:S41"/>
    <mergeCell ref="T41:AB41"/>
    <mergeCell ref="I42:J42"/>
    <mergeCell ref="K42:P42"/>
    <mergeCell ref="I37:J37"/>
    <mergeCell ref="K37:P37"/>
    <mergeCell ref="I38:J38"/>
    <mergeCell ref="K38:P38"/>
    <mergeCell ref="I39:J39"/>
    <mergeCell ref="K39:P39"/>
    <mergeCell ref="I32:P32"/>
    <mergeCell ref="I33:J33"/>
    <mergeCell ref="K33:P33"/>
    <mergeCell ref="I34:J34"/>
    <mergeCell ref="K34:P34"/>
    <mergeCell ref="I36:P36"/>
    <mergeCell ref="I29:J29"/>
    <mergeCell ref="K29:P29"/>
    <mergeCell ref="R29:S29"/>
    <mergeCell ref="T29:Z29"/>
    <mergeCell ref="I30:J30"/>
    <mergeCell ref="K30:P30"/>
    <mergeCell ref="I26:Z26"/>
    <mergeCell ref="I27:J27"/>
    <mergeCell ref="K27:P27"/>
    <mergeCell ref="R27:S28"/>
    <mergeCell ref="T27:Z27"/>
    <mergeCell ref="I28:J28"/>
    <mergeCell ref="K28:P28"/>
    <mergeCell ref="T28:Z28"/>
    <mergeCell ref="H21:AM22"/>
    <mergeCell ref="H23:O23"/>
    <mergeCell ref="P23:W23"/>
    <mergeCell ref="X23:AE23"/>
    <mergeCell ref="AF23:AM23"/>
    <mergeCell ref="H24:O24"/>
    <mergeCell ref="P24:W24"/>
    <mergeCell ref="X24:AE24"/>
    <mergeCell ref="AF24:AM24"/>
    <mergeCell ref="H18:AM18"/>
    <mergeCell ref="E19:E24"/>
    <mergeCell ref="H19:O19"/>
    <mergeCell ref="P19:W19"/>
    <mergeCell ref="X19:AE19"/>
    <mergeCell ref="AF19:AM19"/>
    <mergeCell ref="H20:O20"/>
    <mergeCell ref="P20:W20"/>
    <mergeCell ref="X20:AE20"/>
    <mergeCell ref="AF20:AM20"/>
    <mergeCell ref="L15:O15"/>
    <mergeCell ref="P15:W15"/>
    <mergeCell ref="X15:AE15"/>
    <mergeCell ref="AF15:AM15"/>
    <mergeCell ref="H16:AM16"/>
    <mergeCell ref="H17:O17"/>
    <mergeCell ref="P17:W17"/>
    <mergeCell ref="X17:AE17"/>
    <mergeCell ref="AF17:AM17"/>
    <mergeCell ref="H12:AM12"/>
    <mergeCell ref="H13:K13"/>
    <mergeCell ref="L13:O13"/>
    <mergeCell ref="P13:W13"/>
    <mergeCell ref="X13:AM13"/>
    <mergeCell ref="H14:K14"/>
    <mergeCell ref="L14:O14"/>
    <mergeCell ref="P14:W14"/>
    <mergeCell ref="X14:AD14"/>
    <mergeCell ref="AH14:AL14"/>
    <mergeCell ref="AF8:AM8"/>
    <mergeCell ref="H9:AM9"/>
    <mergeCell ref="H10:AM10"/>
    <mergeCell ref="L11:O11"/>
    <mergeCell ref="P11:W11"/>
    <mergeCell ref="X11:AE11"/>
    <mergeCell ref="AF11:AM11"/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E0FE-461B-4D72-AC9B-5899B15AC9BA}">
  <sheetPr>
    <tabColor indexed="23"/>
  </sheetPr>
  <dimension ref="A1:AM29"/>
  <sheetViews>
    <sheetView zoomScale="85" zoomScaleNormal="85" workbookViewId="0">
      <pane xSplit="39" ySplit="15" topLeftCell="AN16" activePane="bottomRight" state="frozen"/>
      <selection pane="topRight" activeCell="AN1" sqref="AN1"/>
      <selection pane="bottomLeft" activeCell="A16" sqref="A16"/>
      <selection pane="bottomRight" activeCell="T58" sqref="T58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>
      <c r="B1" s="12"/>
      <c r="F1" s="12"/>
      <c r="H1" s="170">
        <v>3</v>
      </c>
      <c r="I1" s="170"/>
      <c r="J1" s="170"/>
      <c r="K1" s="170"/>
      <c r="L1" s="170"/>
      <c r="M1" s="170"/>
      <c r="N1" s="170"/>
      <c r="O1" s="170"/>
      <c r="P1" s="170">
        <v>2</v>
      </c>
      <c r="Q1" s="170"/>
      <c r="R1" s="170"/>
      <c r="S1" s="170"/>
      <c r="T1" s="170"/>
      <c r="U1" s="170"/>
      <c r="V1" s="170"/>
      <c r="W1" s="170"/>
      <c r="X1" s="170">
        <v>1</v>
      </c>
      <c r="Y1" s="170"/>
      <c r="Z1" s="170"/>
      <c r="AA1" s="170"/>
      <c r="AB1" s="170"/>
      <c r="AC1" s="170"/>
      <c r="AD1" s="170"/>
      <c r="AE1" s="170"/>
      <c r="AF1" s="170">
        <v>0</v>
      </c>
      <c r="AG1" s="170"/>
      <c r="AH1" s="170"/>
      <c r="AI1" s="170"/>
      <c r="AJ1" s="170"/>
      <c r="AK1" s="170"/>
      <c r="AL1" s="170"/>
      <c r="AM1" s="170"/>
    </row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 ht="16.5" customHeight="1">
      <c r="A3" s="12">
        <v>0</v>
      </c>
      <c r="B3" s="153" t="s">
        <v>237</v>
      </c>
      <c r="C3" s="249" t="s">
        <v>238</v>
      </c>
      <c r="D3" s="28" t="str">
        <f>DEC2HEX(A3*4, 3)</f>
        <v>000</v>
      </c>
      <c r="E3" s="145" t="s">
        <v>0</v>
      </c>
      <c r="F3" s="28" t="s">
        <v>6</v>
      </c>
      <c r="G3" s="10"/>
      <c r="H3" s="147" t="s">
        <v>241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"/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 ht="16.5" customHeight="1">
      <c r="A5" s="12">
        <v>2</v>
      </c>
      <c r="B5" s="154"/>
      <c r="C5" s="157"/>
      <c r="D5" s="2" t="str">
        <f t="shared" ref="D5:D14" si="1">DEC2HEX(A5*4, 3)</f>
        <v>008</v>
      </c>
      <c r="E5" s="146"/>
      <c r="F5" s="2" t="s">
        <v>6</v>
      </c>
      <c r="G5" s="1"/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"/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"/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"/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"/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14" t="s">
        <v>70</v>
      </c>
      <c r="F11" s="2" t="s">
        <v>4</v>
      </c>
      <c r="G11" s="1"/>
      <c r="H11" s="14" t="s">
        <v>11</v>
      </c>
      <c r="I11" s="35" t="s">
        <v>58</v>
      </c>
      <c r="J11" s="124"/>
      <c r="K11" s="122"/>
      <c r="L11" s="122"/>
      <c r="M11" s="122"/>
      <c r="N11" s="123"/>
      <c r="O11" s="35" t="s">
        <v>12</v>
      </c>
      <c r="P11" s="110" t="s">
        <v>243</v>
      </c>
      <c r="Q11" s="111"/>
      <c r="R11" s="111"/>
      <c r="S11" s="112"/>
      <c r="T11" s="110" t="s">
        <v>227</v>
      </c>
      <c r="U11" s="111"/>
      <c r="V11" s="111"/>
      <c r="W11" s="112"/>
      <c r="X11" s="110" t="s">
        <v>242</v>
      </c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245"/>
    </row>
    <row r="12" spans="1:39">
      <c r="A12" s="12">
        <v>9</v>
      </c>
      <c r="B12" s="154"/>
      <c r="C12" s="157"/>
      <c r="D12" s="2" t="str">
        <f t="shared" si="1"/>
        <v>024</v>
      </c>
      <c r="E12" s="14"/>
      <c r="F12" s="2"/>
      <c r="G12" s="1"/>
      <c r="H12" s="121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37"/>
    </row>
    <row r="13" spans="1:39">
      <c r="A13" s="12">
        <v>10</v>
      </c>
      <c r="B13" s="154"/>
      <c r="C13" s="157"/>
      <c r="D13" s="2" t="str">
        <f t="shared" si="1"/>
        <v>028</v>
      </c>
      <c r="E13" s="14"/>
      <c r="F13" s="2"/>
      <c r="G13" s="1"/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37"/>
    </row>
    <row r="14" spans="1:39">
      <c r="A14" s="12">
        <v>11</v>
      </c>
      <c r="B14" s="154"/>
      <c r="C14" s="157"/>
      <c r="D14" s="2" t="str">
        <f t="shared" si="1"/>
        <v>02C</v>
      </c>
      <c r="E14" s="14"/>
      <c r="F14" s="2"/>
      <c r="G14" s="1"/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37"/>
    </row>
    <row r="15" spans="1:39" ht="17.25" thickBot="1">
      <c r="A15" s="12">
        <v>12</v>
      </c>
      <c r="B15" s="155"/>
      <c r="C15" s="158"/>
      <c r="D15" s="3" t="str">
        <f>DEC2HEX(A15*4, 3)</f>
        <v>030</v>
      </c>
      <c r="E15" s="25" t="s">
        <v>71</v>
      </c>
      <c r="F15" s="3" t="s">
        <v>6</v>
      </c>
      <c r="G15" s="11"/>
      <c r="H15" s="25" t="s">
        <v>25</v>
      </c>
      <c r="I15" s="49" t="s">
        <v>64</v>
      </c>
      <c r="J15" s="278"/>
      <c r="K15" s="279"/>
      <c r="L15" s="279"/>
      <c r="M15" s="279"/>
      <c r="N15" s="279"/>
      <c r="O15" s="280"/>
      <c r="P15" s="281" t="s">
        <v>243</v>
      </c>
      <c r="Q15" s="282"/>
      <c r="R15" s="282"/>
      <c r="S15" s="283"/>
      <c r="T15" s="281" t="s">
        <v>227</v>
      </c>
      <c r="U15" s="282"/>
      <c r="V15" s="282"/>
      <c r="W15" s="283"/>
      <c r="X15" s="281" t="s">
        <v>242</v>
      </c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4"/>
    </row>
    <row r="16" spans="1:39" ht="17.25" thickBot="1">
      <c r="A16" s="12"/>
    </row>
    <row r="17" spans="2:26" ht="17.25" thickBot="1">
      <c r="I17" s="125" t="s">
        <v>239</v>
      </c>
      <c r="J17" s="126"/>
      <c r="K17" s="126"/>
      <c r="L17" s="126"/>
      <c r="M17" s="126"/>
      <c r="N17" s="126"/>
      <c r="O17" s="126"/>
      <c r="P17" s="126"/>
      <c r="Q17" s="126"/>
      <c r="R17" s="161"/>
      <c r="S17" s="161"/>
      <c r="T17" s="161"/>
      <c r="U17" s="161"/>
      <c r="V17" s="161"/>
      <c r="W17" s="161"/>
      <c r="X17" s="161"/>
      <c r="Y17" s="161"/>
      <c r="Z17" s="162"/>
    </row>
    <row r="18" spans="2:26">
      <c r="I18" s="285" t="s">
        <v>180</v>
      </c>
      <c r="J18" s="286"/>
      <c r="K18" s="287" t="s">
        <v>245</v>
      </c>
      <c r="L18" s="288"/>
      <c r="M18" s="288"/>
      <c r="N18" s="288"/>
      <c r="O18" s="288"/>
      <c r="P18" s="289"/>
      <c r="R18" s="163" t="s">
        <v>246</v>
      </c>
      <c r="S18" s="164"/>
      <c r="T18" s="167" t="s">
        <v>247</v>
      </c>
      <c r="U18" s="185"/>
      <c r="V18" s="185"/>
      <c r="W18" s="185"/>
      <c r="X18" s="185"/>
      <c r="Y18" s="185"/>
      <c r="Z18" s="186"/>
    </row>
    <row r="19" spans="2:26">
      <c r="I19" s="218" t="s">
        <v>181</v>
      </c>
      <c r="J19" s="188"/>
      <c r="K19" s="189" t="s">
        <v>200</v>
      </c>
      <c r="L19" s="190"/>
      <c r="M19" s="190"/>
      <c r="N19" s="190"/>
      <c r="O19" s="190"/>
      <c r="P19" s="191"/>
      <c r="R19" s="218" t="s">
        <v>230</v>
      </c>
      <c r="S19" s="255"/>
      <c r="T19" s="189" t="s">
        <v>248</v>
      </c>
      <c r="U19" s="190"/>
      <c r="V19" s="190"/>
      <c r="W19" s="190"/>
      <c r="X19" s="190"/>
      <c r="Y19" s="190"/>
      <c r="Z19" s="191"/>
    </row>
    <row r="20" spans="2:26" ht="17.25" thickBot="1">
      <c r="I20" s="128" t="s">
        <v>228</v>
      </c>
      <c r="J20" s="129"/>
      <c r="K20" s="130" t="s">
        <v>244</v>
      </c>
      <c r="L20" s="206"/>
      <c r="M20" s="206"/>
      <c r="N20" s="206"/>
      <c r="O20" s="206"/>
      <c r="P20" s="207"/>
      <c r="R20" s="128" t="s">
        <v>250</v>
      </c>
      <c r="S20" s="165"/>
      <c r="T20" s="130" t="s">
        <v>249</v>
      </c>
      <c r="U20" s="206"/>
      <c r="V20" s="206"/>
      <c r="W20" s="206"/>
      <c r="X20" s="206"/>
      <c r="Y20" s="206"/>
      <c r="Z20" s="207"/>
    </row>
    <row r="21" spans="2:26" ht="17.25" thickBot="1"/>
    <row r="22" spans="2:26" ht="21.75" thickBot="1">
      <c r="B22" s="53"/>
      <c r="I22" s="192" t="s">
        <v>240</v>
      </c>
      <c r="J22" s="193"/>
      <c r="K22" s="193"/>
      <c r="L22" s="193"/>
      <c r="M22" s="193"/>
      <c r="N22" s="193"/>
      <c r="O22" s="193"/>
      <c r="P22" s="193"/>
      <c r="Q22" s="193"/>
      <c r="R22" s="220"/>
      <c r="S22" s="220"/>
      <c r="T22" s="220"/>
      <c r="U22" s="220"/>
      <c r="V22" s="220"/>
      <c r="W22" s="220"/>
      <c r="X22" s="220"/>
      <c r="Y22" s="221"/>
    </row>
    <row r="23" spans="2:26" ht="17.25" thickBot="1">
      <c r="I23" s="253" t="s">
        <v>231</v>
      </c>
      <c r="J23" s="235"/>
      <c r="K23" s="236" t="s">
        <v>195</v>
      </c>
      <c r="L23" s="236"/>
      <c r="M23" s="236"/>
      <c r="N23" s="236"/>
      <c r="O23" s="236"/>
      <c r="P23" s="237"/>
      <c r="R23" s="163" t="s">
        <v>234</v>
      </c>
      <c r="S23" s="184"/>
      <c r="T23" s="167" t="s">
        <v>235</v>
      </c>
      <c r="U23" s="185"/>
      <c r="V23" s="185"/>
      <c r="W23" s="185"/>
      <c r="X23" s="185"/>
      <c r="Y23" s="186"/>
    </row>
    <row r="24" spans="2:26" ht="17.25" thickBot="1">
      <c r="I24" s="253" t="s">
        <v>232</v>
      </c>
      <c r="J24" s="235"/>
      <c r="K24" s="254" t="s">
        <v>233</v>
      </c>
      <c r="L24" s="236"/>
      <c r="M24" s="236"/>
      <c r="N24" s="236"/>
      <c r="O24" s="236"/>
      <c r="P24" s="237"/>
      <c r="R24" s="128" t="s">
        <v>250</v>
      </c>
      <c r="S24" s="165"/>
      <c r="T24" s="130" t="s">
        <v>251</v>
      </c>
      <c r="U24" s="130"/>
      <c r="V24" s="130"/>
      <c r="W24" s="130"/>
      <c r="X24" s="130"/>
      <c r="Y24" s="131"/>
    </row>
    <row r="29" spans="2:26">
      <c r="Q29" s="50"/>
    </row>
  </sheetData>
  <mergeCells count="50">
    <mergeCell ref="I24:J24"/>
    <mergeCell ref="K24:P24"/>
    <mergeCell ref="R24:S24"/>
    <mergeCell ref="T24:Y24"/>
    <mergeCell ref="I20:J20"/>
    <mergeCell ref="K20:P20"/>
    <mergeCell ref="R20:S20"/>
    <mergeCell ref="T20:Z20"/>
    <mergeCell ref="I22:Y22"/>
    <mergeCell ref="I23:J23"/>
    <mergeCell ref="K23:P23"/>
    <mergeCell ref="R23:S23"/>
    <mergeCell ref="T23:Y23"/>
    <mergeCell ref="I17:Z17"/>
    <mergeCell ref="I18:J18"/>
    <mergeCell ref="K18:P18"/>
    <mergeCell ref="R18:S18"/>
    <mergeCell ref="T18:Z18"/>
    <mergeCell ref="I19:J19"/>
    <mergeCell ref="K19:P19"/>
    <mergeCell ref="R19:S19"/>
    <mergeCell ref="T19:Z19"/>
    <mergeCell ref="H13:AM13"/>
    <mergeCell ref="H14:AM14"/>
    <mergeCell ref="J15:O15"/>
    <mergeCell ref="P15:S15"/>
    <mergeCell ref="T15:W15"/>
    <mergeCell ref="X15:AM15"/>
    <mergeCell ref="H10:AM10"/>
    <mergeCell ref="J11:N11"/>
    <mergeCell ref="P11:S11"/>
    <mergeCell ref="T11:W11"/>
    <mergeCell ref="X11:AM11"/>
    <mergeCell ref="H12:AM12"/>
    <mergeCell ref="AF7:AM7"/>
    <mergeCell ref="H8:O8"/>
    <mergeCell ref="P8:W8"/>
    <mergeCell ref="X8:AE8"/>
    <mergeCell ref="AF8:AM8"/>
    <mergeCell ref="H9:AM9"/>
    <mergeCell ref="H1:O1"/>
    <mergeCell ref="P1:W1"/>
    <mergeCell ref="X1:AE1"/>
    <mergeCell ref="AF1:AM1"/>
    <mergeCell ref="B3:B15"/>
    <mergeCell ref="C3:C15"/>
    <mergeCell ref="E3:E6"/>
    <mergeCell ref="H3:AM6"/>
    <mergeCell ref="H7:W7"/>
    <mergeCell ref="X7:AE7"/>
  </mergeCells>
  <phoneticPr fontId="1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2A3E-6037-49C2-A1F8-4110182541C5}">
  <sheetPr>
    <tabColor indexed="23"/>
  </sheetPr>
  <dimension ref="A1:AM24"/>
  <sheetViews>
    <sheetView workbookViewId="0">
      <selection activeCell="H21" sqref="H21:AM22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>
      <c r="A3" s="12">
        <v>0</v>
      </c>
      <c r="B3" s="153" t="s">
        <v>484</v>
      </c>
      <c r="C3" s="249" t="s">
        <v>102</v>
      </c>
      <c r="D3" s="28" t="str">
        <f>DEC2HEX(A3*4, 3)</f>
        <v>000</v>
      </c>
      <c r="E3" s="145" t="s">
        <v>0</v>
      </c>
      <c r="F3" s="28" t="s">
        <v>6</v>
      </c>
      <c r="G3" s="23"/>
      <c r="H3" s="147" t="s">
        <v>483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9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H4" s="150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2"/>
    </row>
    <row r="5" spans="1:39">
      <c r="A5" s="12">
        <v>2</v>
      </c>
      <c r="B5" s="154"/>
      <c r="C5" s="157"/>
      <c r="D5" s="2" t="str">
        <f t="shared" ref="D5:D18" si="1">DEC2HEX(A5*4, 3)</f>
        <v>008</v>
      </c>
      <c r="E5" s="146"/>
      <c r="F5" s="2" t="s">
        <v>6</v>
      </c>
      <c r="H5" s="150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2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2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H7" s="138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33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H8" s="138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33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H9" s="138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40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H10" s="138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40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H11" s="74" t="s">
        <v>11</v>
      </c>
      <c r="I11" s="64"/>
      <c r="J11" s="42" t="s">
        <v>48</v>
      </c>
      <c r="K11" s="42" t="s">
        <v>47</v>
      </c>
      <c r="L11" s="139"/>
      <c r="M11" s="139"/>
      <c r="N11" s="139"/>
      <c r="O11" s="105" t="s">
        <v>508</v>
      </c>
      <c r="P11" s="105"/>
      <c r="Q11" s="105"/>
      <c r="R11" s="105"/>
      <c r="S11" s="105"/>
      <c r="T11" s="105" t="s">
        <v>507</v>
      </c>
      <c r="U11" s="105"/>
      <c r="V11" s="105"/>
      <c r="W11" s="105"/>
      <c r="X11" s="105" t="s">
        <v>138</v>
      </c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292"/>
    </row>
    <row r="12" spans="1:39">
      <c r="A12" s="12">
        <v>9</v>
      </c>
      <c r="B12" s="154"/>
      <c r="C12" s="157"/>
      <c r="D12" s="2" t="str">
        <f t="shared" si="1"/>
        <v>024</v>
      </c>
      <c r="E12" s="31"/>
      <c r="F12" s="33"/>
      <c r="H12" s="138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40"/>
    </row>
    <row r="13" spans="1:39">
      <c r="A13" s="12">
        <v>10</v>
      </c>
      <c r="B13" s="154"/>
      <c r="C13" s="157"/>
      <c r="D13" s="2" t="str">
        <f t="shared" si="1"/>
        <v>028</v>
      </c>
      <c r="E13" s="31"/>
      <c r="F13" s="33"/>
      <c r="H13" s="138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40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40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37" t="s">
        <v>25</v>
      </c>
      <c r="I15" s="35" t="s">
        <v>64</v>
      </c>
      <c r="J15" s="42" t="s">
        <v>48</v>
      </c>
      <c r="K15" s="42" t="s">
        <v>47</v>
      </c>
      <c r="L15" s="124"/>
      <c r="M15" s="122"/>
      <c r="N15" s="123"/>
      <c r="O15" s="105" t="s">
        <v>508</v>
      </c>
      <c r="P15" s="105"/>
      <c r="Q15" s="105"/>
      <c r="R15" s="105"/>
      <c r="S15" s="105"/>
      <c r="T15" s="105" t="s">
        <v>507</v>
      </c>
      <c r="U15" s="105"/>
      <c r="V15" s="105"/>
      <c r="W15" s="105"/>
      <c r="X15" s="105" t="s">
        <v>138</v>
      </c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292"/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8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40"/>
    </row>
    <row r="17" spans="1:39">
      <c r="A17" s="12">
        <v>14</v>
      </c>
      <c r="B17" s="154"/>
      <c r="C17" s="157"/>
      <c r="D17" s="2" t="str">
        <f t="shared" si="1"/>
        <v>038</v>
      </c>
      <c r="E17" s="31"/>
      <c r="F17" s="33"/>
      <c r="H17" s="138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40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8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40"/>
    </row>
    <row r="19" spans="1:39">
      <c r="A19" s="12">
        <v>16</v>
      </c>
      <c r="B19" s="154"/>
      <c r="C19" s="157"/>
      <c r="D19" s="2"/>
      <c r="E19" s="31"/>
      <c r="F19" s="2"/>
      <c r="H19" s="132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33"/>
    </row>
    <row r="20" spans="1:39">
      <c r="A20" s="12">
        <v>17</v>
      </c>
      <c r="B20" s="154"/>
      <c r="C20" s="157"/>
      <c r="D20" s="2"/>
      <c r="E20" s="31"/>
      <c r="F20" s="2"/>
      <c r="H20" s="132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33"/>
    </row>
    <row r="21" spans="1:39">
      <c r="A21" s="12"/>
      <c r="B21" s="154"/>
      <c r="C21" s="157"/>
      <c r="D21" s="17"/>
      <c r="E21" s="18"/>
      <c r="F21" s="17"/>
      <c r="H21" s="290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91"/>
    </row>
    <row r="22" spans="1:39">
      <c r="A22" s="12"/>
      <c r="B22" s="154"/>
      <c r="C22" s="157"/>
      <c r="D22" s="17"/>
      <c r="E22" s="18"/>
      <c r="F22" s="17"/>
      <c r="H22" s="290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91"/>
    </row>
    <row r="23" spans="1:39">
      <c r="A23" s="12">
        <v>34</v>
      </c>
      <c r="B23" s="154"/>
      <c r="C23" s="157"/>
      <c r="D23" s="2"/>
      <c r="E23" s="31"/>
      <c r="F23" s="2"/>
      <c r="H23" s="132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33"/>
    </row>
    <row r="24" spans="1:39" ht="17.25" thickBot="1">
      <c r="A24" s="12">
        <v>35</v>
      </c>
      <c r="B24" s="155"/>
      <c r="C24" s="158"/>
      <c r="D24" s="3"/>
      <c r="E24" s="32"/>
      <c r="F24" s="3"/>
      <c r="H24" s="134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6"/>
    </row>
  </sheetData>
  <mergeCells count="36">
    <mergeCell ref="H21:AM22"/>
    <mergeCell ref="H23:W23"/>
    <mergeCell ref="X23:AM23"/>
    <mergeCell ref="H24:W24"/>
    <mergeCell ref="X24:AM24"/>
    <mergeCell ref="H16:AM16"/>
    <mergeCell ref="H17:AM17"/>
    <mergeCell ref="H18:AM18"/>
    <mergeCell ref="H19:W19"/>
    <mergeCell ref="X19:AM19"/>
    <mergeCell ref="H20:W20"/>
    <mergeCell ref="X20:AM20"/>
    <mergeCell ref="H12:AM12"/>
    <mergeCell ref="H13:AM13"/>
    <mergeCell ref="H14:AM14"/>
    <mergeCell ref="L15:N15"/>
    <mergeCell ref="O15:S15"/>
    <mergeCell ref="T15:W15"/>
    <mergeCell ref="X15:AM15"/>
    <mergeCell ref="AF8:AM8"/>
    <mergeCell ref="H9:AM9"/>
    <mergeCell ref="H10:AM10"/>
    <mergeCell ref="L11:N11"/>
    <mergeCell ref="O11:S11"/>
    <mergeCell ref="T11:W11"/>
    <mergeCell ref="X11:AM11"/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</mergeCells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B14F-9201-4F5C-A2AC-C067747C70D4}">
  <sheetPr>
    <tabColor indexed="23"/>
  </sheetPr>
  <dimension ref="A1:AM24"/>
  <sheetViews>
    <sheetView workbookViewId="0">
      <selection activeCell="O46" sqref="O46"/>
    </sheetView>
  </sheetViews>
  <sheetFormatPr defaultRowHeight="16.5"/>
  <cols>
    <col min="1" max="1" width="3.75" customWidth="1"/>
    <col min="2" max="2" width="20" customWidth="1"/>
    <col min="3" max="4" width="11.25" customWidth="1"/>
    <col min="5" max="5" width="22.5" customWidth="1"/>
    <col min="6" max="6" width="6.25" customWidth="1"/>
    <col min="7" max="7" width="2.5" customWidth="1"/>
    <col min="8" max="39" width="5.375" customWidth="1"/>
  </cols>
  <sheetData>
    <row r="1" spans="1:39" ht="17.25" thickBot="1"/>
    <row r="2" spans="1:39" ht="17.25" thickBot="1">
      <c r="B2" s="8" t="s">
        <v>3</v>
      </c>
      <c r="C2" s="8" t="s">
        <v>2</v>
      </c>
      <c r="D2" s="9" t="s">
        <v>1</v>
      </c>
      <c r="E2" s="9" t="s">
        <v>0</v>
      </c>
      <c r="F2" s="7" t="s">
        <v>4</v>
      </c>
      <c r="G2" s="10"/>
      <c r="H2" s="4">
        <v>31</v>
      </c>
      <c r="I2" s="5">
        <f>H2-1</f>
        <v>30</v>
      </c>
      <c r="J2" s="5">
        <f>I2-1</f>
        <v>29</v>
      </c>
      <c r="K2" s="5">
        <f t="shared" ref="K2:AM2" si="0">J2-1</f>
        <v>28</v>
      </c>
      <c r="L2" s="5">
        <f t="shared" si="0"/>
        <v>27</v>
      </c>
      <c r="M2" s="5">
        <f t="shared" si="0"/>
        <v>26</v>
      </c>
      <c r="N2" s="5">
        <f t="shared" si="0"/>
        <v>25</v>
      </c>
      <c r="O2" s="5">
        <f t="shared" si="0"/>
        <v>24</v>
      </c>
      <c r="P2" s="5">
        <f t="shared" si="0"/>
        <v>23</v>
      </c>
      <c r="Q2" s="5">
        <f t="shared" si="0"/>
        <v>22</v>
      </c>
      <c r="R2" s="5">
        <f t="shared" si="0"/>
        <v>21</v>
      </c>
      <c r="S2" s="5">
        <f t="shared" si="0"/>
        <v>20</v>
      </c>
      <c r="T2" s="5">
        <f t="shared" si="0"/>
        <v>19</v>
      </c>
      <c r="U2" s="5">
        <f t="shared" si="0"/>
        <v>18</v>
      </c>
      <c r="V2" s="5">
        <f t="shared" si="0"/>
        <v>17</v>
      </c>
      <c r="W2" s="5">
        <f t="shared" si="0"/>
        <v>16</v>
      </c>
      <c r="X2" s="5">
        <f t="shared" si="0"/>
        <v>15</v>
      </c>
      <c r="Y2" s="5">
        <f t="shared" si="0"/>
        <v>14</v>
      </c>
      <c r="Z2" s="5">
        <f t="shared" si="0"/>
        <v>13</v>
      </c>
      <c r="AA2" s="5">
        <f t="shared" si="0"/>
        <v>12</v>
      </c>
      <c r="AB2" s="5">
        <f t="shared" si="0"/>
        <v>11</v>
      </c>
      <c r="AC2" s="5">
        <f t="shared" si="0"/>
        <v>10</v>
      </c>
      <c r="AD2" s="5">
        <f t="shared" si="0"/>
        <v>9</v>
      </c>
      <c r="AE2" s="5">
        <f t="shared" si="0"/>
        <v>8</v>
      </c>
      <c r="AF2" s="5">
        <f t="shared" si="0"/>
        <v>7</v>
      </c>
      <c r="AG2" s="5">
        <f t="shared" si="0"/>
        <v>6</v>
      </c>
      <c r="AH2" s="5">
        <f t="shared" si="0"/>
        <v>5</v>
      </c>
      <c r="AI2" s="5">
        <f t="shared" si="0"/>
        <v>4</v>
      </c>
      <c r="AJ2" s="5">
        <f t="shared" si="0"/>
        <v>3</v>
      </c>
      <c r="AK2" s="5">
        <f t="shared" si="0"/>
        <v>2</v>
      </c>
      <c r="AL2" s="5">
        <f t="shared" si="0"/>
        <v>1</v>
      </c>
      <c r="AM2" s="6">
        <f t="shared" si="0"/>
        <v>0</v>
      </c>
    </row>
    <row r="3" spans="1:39">
      <c r="A3" s="12">
        <v>0</v>
      </c>
      <c r="B3" s="153" t="s">
        <v>505</v>
      </c>
      <c r="C3" s="249" t="s">
        <v>506</v>
      </c>
      <c r="D3" s="28" t="str">
        <f>DEC2HEX(A3*4, 3)</f>
        <v>000</v>
      </c>
      <c r="E3" s="145" t="s">
        <v>0</v>
      </c>
      <c r="F3" s="28" t="s">
        <v>6</v>
      </c>
      <c r="G3" s="44"/>
      <c r="H3" s="151" t="s">
        <v>327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</row>
    <row r="4" spans="1:39">
      <c r="A4" s="12">
        <v>1</v>
      </c>
      <c r="B4" s="154"/>
      <c r="C4" s="157"/>
      <c r="D4" s="2" t="str">
        <f>DEC2HEX(A4*4, 3)</f>
        <v>004</v>
      </c>
      <c r="E4" s="146"/>
      <c r="F4" s="2" t="s">
        <v>6</v>
      </c>
      <c r="G4" s="13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</row>
    <row r="5" spans="1:39">
      <c r="A5" s="12">
        <v>2</v>
      </c>
      <c r="B5" s="154"/>
      <c r="C5" s="157"/>
      <c r="D5" s="2" t="str">
        <f t="shared" ref="D5:D20" si="1">DEC2HEX(A5*4, 3)</f>
        <v>008</v>
      </c>
      <c r="E5" s="146"/>
      <c r="F5" s="2" t="s">
        <v>6</v>
      </c>
      <c r="G5" s="13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>
      <c r="A6" s="12">
        <v>3</v>
      </c>
      <c r="B6" s="154"/>
      <c r="C6" s="157"/>
      <c r="D6" s="2" t="str">
        <f t="shared" si="1"/>
        <v>00C</v>
      </c>
      <c r="E6" s="146"/>
      <c r="F6" s="2" t="s">
        <v>6</v>
      </c>
      <c r="G6" s="13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</row>
    <row r="7" spans="1:39">
      <c r="A7" s="12">
        <v>4</v>
      </c>
      <c r="B7" s="154"/>
      <c r="C7" s="157"/>
      <c r="D7" s="2" t="str">
        <f t="shared" si="1"/>
        <v>010</v>
      </c>
      <c r="E7" s="14" t="s">
        <v>85</v>
      </c>
      <c r="F7" s="2" t="s">
        <v>6</v>
      </c>
      <c r="G7" s="13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06" t="s">
        <v>35</v>
      </c>
      <c r="Y7" s="106"/>
      <c r="Z7" s="106"/>
      <c r="AA7" s="106"/>
      <c r="AB7" s="106"/>
      <c r="AC7" s="106"/>
      <c r="AD7" s="106"/>
      <c r="AE7" s="106"/>
      <c r="AF7" s="106" t="s">
        <v>36</v>
      </c>
      <c r="AG7" s="106"/>
      <c r="AH7" s="106"/>
      <c r="AI7" s="106"/>
      <c r="AJ7" s="106"/>
      <c r="AK7" s="106"/>
      <c r="AL7" s="106"/>
      <c r="AM7" s="106"/>
    </row>
    <row r="8" spans="1:39">
      <c r="A8" s="12">
        <v>5</v>
      </c>
      <c r="B8" s="154"/>
      <c r="C8" s="157"/>
      <c r="D8" s="2" t="str">
        <f t="shared" si="1"/>
        <v>014</v>
      </c>
      <c r="E8" s="14" t="s">
        <v>86</v>
      </c>
      <c r="F8" s="2" t="s">
        <v>6</v>
      </c>
      <c r="G8" s="13"/>
      <c r="H8" s="139"/>
      <c r="I8" s="139"/>
      <c r="J8" s="139"/>
      <c r="K8" s="139"/>
      <c r="L8" s="139"/>
      <c r="M8" s="139"/>
      <c r="N8" s="139"/>
      <c r="O8" s="139"/>
      <c r="P8" s="106" t="s">
        <v>37</v>
      </c>
      <c r="Q8" s="106"/>
      <c r="R8" s="106"/>
      <c r="S8" s="106"/>
      <c r="T8" s="106"/>
      <c r="U8" s="106"/>
      <c r="V8" s="106"/>
      <c r="W8" s="106"/>
      <c r="X8" s="106" t="s">
        <v>57</v>
      </c>
      <c r="Y8" s="106"/>
      <c r="Z8" s="106"/>
      <c r="AA8" s="106"/>
      <c r="AB8" s="106"/>
      <c r="AC8" s="106"/>
      <c r="AD8" s="106"/>
      <c r="AE8" s="106"/>
      <c r="AF8" s="106" t="s">
        <v>38</v>
      </c>
      <c r="AG8" s="106"/>
      <c r="AH8" s="106"/>
      <c r="AI8" s="106"/>
      <c r="AJ8" s="106"/>
      <c r="AK8" s="106"/>
      <c r="AL8" s="106"/>
      <c r="AM8" s="106"/>
    </row>
    <row r="9" spans="1:39">
      <c r="A9" s="12">
        <v>6</v>
      </c>
      <c r="B9" s="154"/>
      <c r="C9" s="157"/>
      <c r="D9" s="2" t="str">
        <f t="shared" si="1"/>
        <v>018</v>
      </c>
      <c r="E9" s="31" t="s">
        <v>84</v>
      </c>
      <c r="F9" s="2" t="s">
        <v>4</v>
      </c>
      <c r="G9" s="13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</row>
    <row r="10" spans="1:39">
      <c r="A10" s="12">
        <v>7</v>
      </c>
      <c r="B10" s="154"/>
      <c r="C10" s="157"/>
      <c r="D10" s="2" t="str">
        <f t="shared" si="1"/>
        <v>01C</v>
      </c>
      <c r="E10" s="31" t="s">
        <v>84</v>
      </c>
      <c r="F10" s="33" t="s">
        <v>4</v>
      </c>
      <c r="G10" s="13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</row>
    <row r="11" spans="1:39">
      <c r="A11" s="12">
        <v>8</v>
      </c>
      <c r="B11" s="154"/>
      <c r="C11" s="157"/>
      <c r="D11" s="2" t="str">
        <f t="shared" si="1"/>
        <v>020</v>
      </c>
      <c r="E11" s="31" t="s">
        <v>70</v>
      </c>
      <c r="F11" s="33" t="s">
        <v>4</v>
      </c>
      <c r="H11" s="42" t="s">
        <v>11</v>
      </c>
      <c r="I11" s="61"/>
      <c r="J11" s="42" t="s">
        <v>48</v>
      </c>
      <c r="K11" s="42" t="s">
        <v>47</v>
      </c>
      <c r="L11" s="124"/>
      <c r="M11" s="122"/>
      <c r="N11" s="123"/>
      <c r="O11" s="107" t="s">
        <v>338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9"/>
      <c r="AF11" s="105" t="s">
        <v>339</v>
      </c>
      <c r="AG11" s="106"/>
      <c r="AH11" s="106"/>
      <c r="AI11" s="106"/>
      <c r="AJ11" s="106"/>
      <c r="AK11" s="106"/>
      <c r="AL11" s="106"/>
      <c r="AM11" s="106"/>
    </row>
    <row r="12" spans="1:39">
      <c r="A12" s="12">
        <v>9</v>
      </c>
      <c r="B12" s="154"/>
      <c r="C12" s="157"/>
      <c r="D12" s="2" t="str">
        <f t="shared" si="1"/>
        <v>024</v>
      </c>
      <c r="E12" s="31"/>
      <c r="F12" s="33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</row>
    <row r="13" spans="1:39">
      <c r="A13" s="12">
        <v>10</v>
      </c>
      <c r="B13" s="154"/>
      <c r="C13" s="157"/>
      <c r="D13" s="2" t="str">
        <f t="shared" si="1"/>
        <v>028</v>
      </c>
      <c r="E13" s="31"/>
      <c r="F13" s="33"/>
      <c r="H13" s="124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3"/>
    </row>
    <row r="14" spans="1:39">
      <c r="A14" s="12">
        <v>11</v>
      </c>
      <c r="B14" s="154"/>
      <c r="C14" s="157"/>
      <c r="D14" s="2" t="str">
        <f t="shared" si="1"/>
        <v>02C</v>
      </c>
      <c r="E14" s="31"/>
      <c r="F14" s="33"/>
      <c r="H14" s="124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3"/>
    </row>
    <row r="15" spans="1:39">
      <c r="A15" s="12">
        <v>12</v>
      </c>
      <c r="B15" s="154"/>
      <c r="C15" s="157"/>
      <c r="D15" s="2" t="str">
        <f t="shared" si="1"/>
        <v>030</v>
      </c>
      <c r="E15" s="31" t="s">
        <v>15</v>
      </c>
      <c r="F15" s="33" t="s">
        <v>6</v>
      </c>
      <c r="H15" s="35" t="s">
        <v>25</v>
      </c>
      <c r="I15" s="35" t="s">
        <v>64</v>
      </c>
      <c r="J15" s="42" t="s">
        <v>48</v>
      </c>
      <c r="K15" s="42" t="s">
        <v>47</v>
      </c>
      <c r="L15" s="124"/>
      <c r="M15" s="122"/>
      <c r="N15" s="123"/>
      <c r="O15" s="107" t="s">
        <v>338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9"/>
      <c r="AF15" s="105" t="s">
        <v>339</v>
      </c>
      <c r="AG15" s="106"/>
      <c r="AH15" s="106"/>
      <c r="AI15" s="106"/>
      <c r="AJ15" s="106"/>
      <c r="AK15" s="106"/>
      <c r="AL15" s="106"/>
      <c r="AM15" s="106"/>
    </row>
    <row r="16" spans="1:39">
      <c r="A16" s="12">
        <v>13</v>
      </c>
      <c r="B16" s="154"/>
      <c r="C16" s="157"/>
      <c r="D16" s="2" t="str">
        <f t="shared" si="1"/>
        <v>034</v>
      </c>
      <c r="E16" s="31"/>
      <c r="F16" s="33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</row>
    <row r="17" spans="1:39">
      <c r="A17" s="12">
        <v>14</v>
      </c>
      <c r="B17" s="154"/>
      <c r="C17" s="157"/>
      <c r="D17" s="2" t="str">
        <f t="shared" si="1"/>
        <v>038</v>
      </c>
      <c r="E17" s="31"/>
      <c r="F17" s="33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</row>
    <row r="18" spans="1:39">
      <c r="A18" s="12">
        <v>15</v>
      </c>
      <c r="B18" s="154"/>
      <c r="C18" s="157"/>
      <c r="D18" s="2" t="str">
        <f t="shared" si="1"/>
        <v>03C</v>
      </c>
      <c r="E18" s="31"/>
      <c r="F18" s="33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</row>
    <row r="19" spans="1:39">
      <c r="A19" s="12">
        <v>16</v>
      </c>
      <c r="B19" s="154"/>
      <c r="C19" s="157"/>
      <c r="D19" s="2" t="str">
        <f t="shared" si="1"/>
        <v>040</v>
      </c>
      <c r="E19" s="263" t="s">
        <v>124</v>
      </c>
      <c r="F19" s="2" t="s">
        <v>4</v>
      </c>
      <c r="H19" s="106" t="s">
        <v>63</v>
      </c>
      <c r="I19" s="106"/>
      <c r="J19" s="106"/>
      <c r="K19" s="106"/>
      <c r="L19" s="106"/>
      <c r="M19" s="106"/>
      <c r="N19" s="106"/>
      <c r="O19" s="106"/>
      <c r="P19" s="106" t="s">
        <v>62</v>
      </c>
      <c r="Q19" s="106"/>
      <c r="R19" s="106"/>
      <c r="S19" s="106"/>
      <c r="T19" s="106"/>
      <c r="U19" s="106"/>
      <c r="V19" s="106"/>
      <c r="W19" s="106"/>
      <c r="X19" s="106" t="s">
        <v>61</v>
      </c>
      <c r="Y19" s="106"/>
      <c r="Z19" s="106"/>
      <c r="AA19" s="106"/>
      <c r="AB19" s="106"/>
      <c r="AC19" s="106"/>
      <c r="AD19" s="106"/>
      <c r="AE19" s="106"/>
      <c r="AF19" s="106" t="s">
        <v>60</v>
      </c>
      <c r="AG19" s="106"/>
      <c r="AH19" s="106"/>
      <c r="AI19" s="106"/>
      <c r="AJ19" s="106"/>
      <c r="AK19" s="106"/>
      <c r="AL19" s="106"/>
      <c r="AM19" s="106"/>
    </row>
    <row r="20" spans="1:39">
      <c r="A20" s="12">
        <v>17</v>
      </c>
      <c r="B20" s="154"/>
      <c r="C20" s="157"/>
      <c r="D20" s="2" t="str">
        <f t="shared" si="1"/>
        <v>044</v>
      </c>
      <c r="E20" s="263"/>
      <c r="F20" s="2" t="s">
        <v>4</v>
      </c>
      <c r="H20" s="106" t="s">
        <v>123</v>
      </c>
      <c r="I20" s="106"/>
      <c r="J20" s="106"/>
      <c r="K20" s="106"/>
      <c r="L20" s="106"/>
      <c r="M20" s="106"/>
      <c r="N20" s="106"/>
      <c r="O20" s="106"/>
      <c r="P20" s="106" t="s">
        <v>122</v>
      </c>
      <c r="Q20" s="106"/>
      <c r="R20" s="106"/>
      <c r="S20" s="106"/>
      <c r="T20" s="106"/>
      <c r="U20" s="106"/>
      <c r="V20" s="106"/>
      <c r="W20" s="106"/>
      <c r="X20" s="106" t="s">
        <v>121</v>
      </c>
      <c r="Y20" s="106"/>
      <c r="Z20" s="106"/>
      <c r="AA20" s="106"/>
      <c r="AB20" s="106"/>
      <c r="AC20" s="106"/>
      <c r="AD20" s="106"/>
      <c r="AE20" s="106"/>
      <c r="AF20" s="106" t="s">
        <v>120</v>
      </c>
      <c r="AG20" s="106"/>
      <c r="AH20" s="106"/>
      <c r="AI20" s="106"/>
      <c r="AJ20" s="106"/>
      <c r="AK20" s="106"/>
      <c r="AL20" s="106"/>
      <c r="AM20" s="106"/>
    </row>
    <row r="21" spans="1:39">
      <c r="A21" s="12"/>
      <c r="B21" s="154"/>
      <c r="C21" s="157"/>
      <c r="D21" s="17"/>
      <c r="E21" s="263"/>
      <c r="F21" s="17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</row>
    <row r="22" spans="1:39">
      <c r="A22" s="12"/>
      <c r="B22" s="154"/>
      <c r="C22" s="157"/>
      <c r="D22" s="17"/>
      <c r="E22" s="263"/>
      <c r="F22" s="17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</row>
    <row r="23" spans="1:39">
      <c r="A23" s="12">
        <v>78</v>
      </c>
      <c r="B23" s="154"/>
      <c r="C23" s="157"/>
      <c r="D23" s="2" t="str">
        <f>DEC2HEX(A23*4, 3)</f>
        <v>138</v>
      </c>
      <c r="E23" s="263"/>
      <c r="F23" s="2" t="s">
        <v>4</v>
      </c>
      <c r="H23" s="106" t="s">
        <v>129</v>
      </c>
      <c r="I23" s="106"/>
      <c r="J23" s="106"/>
      <c r="K23" s="106"/>
      <c r="L23" s="106"/>
      <c r="M23" s="106"/>
      <c r="N23" s="106"/>
      <c r="O23" s="106"/>
      <c r="P23" s="106" t="s">
        <v>130</v>
      </c>
      <c r="Q23" s="106"/>
      <c r="R23" s="106"/>
      <c r="S23" s="106"/>
      <c r="T23" s="106"/>
      <c r="U23" s="106"/>
      <c r="V23" s="106"/>
      <c r="W23" s="106"/>
      <c r="X23" s="106" t="s">
        <v>131</v>
      </c>
      <c r="Y23" s="106"/>
      <c r="Z23" s="106"/>
      <c r="AA23" s="106"/>
      <c r="AB23" s="106"/>
      <c r="AC23" s="106"/>
      <c r="AD23" s="106"/>
      <c r="AE23" s="106"/>
      <c r="AF23" s="106" t="s">
        <v>132</v>
      </c>
      <c r="AG23" s="106"/>
      <c r="AH23" s="106"/>
      <c r="AI23" s="106"/>
      <c r="AJ23" s="106"/>
      <c r="AK23" s="106"/>
      <c r="AL23" s="106"/>
      <c r="AM23" s="106"/>
    </row>
    <row r="24" spans="1:39" ht="17.25" thickBot="1">
      <c r="A24" s="12">
        <v>79</v>
      </c>
      <c r="B24" s="155"/>
      <c r="C24" s="158"/>
      <c r="D24" s="3" t="str">
        <f>DEC2HEX(A24*4, 3)</f>
        <v>13C</v>
      </c>
      <c r="E24" s="264"/>
      <c r="F24" s="3" t="s">
        <v>4</v>
      </c>
      <c r="H24" s="106" t="s">
        <v>125</v>
      </c>
      <c r="I24" s="106"/>
      <c r="J24" s="106"/>
      <c r="K24" s="106"/>
      <c r="L24" s="106"/>
      <c r="M24" s="106"/>
      <c r="N24" s="106"/>
      <c r="O24" s="106"/>
      <c r="P24" s="106" t="s">
        <v>126</v>
      </c>
      <c r="Q24" s="106"/>
      <c r="R24" s="106"/>
      <c r="S24" s="106"/>
      <c r="T24" s="106"/>
      <c r="U24" s="106"/>
      <c r="V24" s="106"/>
      <c r="W24" s="106"/>
      <c r="X24" s="106" t="s">
        <v>127</v>
      </c>
      <c r="Y24" s="106"/>
      <c r="Z24" s="106"/>
      <c r="AA24" s="106"/>
      <c r="AB24" s="106"/>
      <c r="AC24" s="106"/>
      <c r="AD24" s="106"/>
      <c r="AE24" s="106"/>
      <c r="AF24" s="106" t="s">
        <v>128</v>
      </c>
      <c r="AG24" s="106"/>
      <c r="AH24" s="106"/>
      <c r="AI24" s="106"/>
      <c r="AJ24" s="106"/>
      <c r="AK24" s="106"/>
      <c r="AL24" s="106"/>
      <c r="AM24" s="106"/>
    </row>
  </sheetData>
  <mergeCells count="43">
    <mergeCell ref="H24:O24"/>
    <mergeCell ref="P24:W24"/>
    <mergeCell ref="X24:AE24"/>
    <mergeCell ref="AF24:AM24"/>
    <mergeCell ref="X20:AE20"/>
    <mergeCell ref="AF20:AM20"/>
    <mergeCell ref="H21:AM22"/>
    <mergeCell ref="H23:O23"/>
    <mergeCell ref="P23:W23"/>
    <mergeCell ref="X23:AE23"/>
    <mergeCell ref="AF23:AM23"/>
    <mergeCell ref="H16:AM16"/>
    <mergeCell ref="H17:AM17"/>
    <mergeCell ref="H18:AM18"/>
    <mergeCell ref="E19:E24"/>
    <mergeCell ref="H19:O19"/>
    <mergeCell ref="P19:W19"/>
    <mergeCell ref="X19:AE19"/>
    <mergeCell ref="AF19:AM19"/>
    <mergeCell ref="H20:O20"/>
    <mergeCell ref="P20:W20"/>
    <mergeCell ref="H12:AM12"/>
    <mergeCell ref="H13:AM13"/>
    <mergeCell ref="H14:AM14"/>
    <mergeCell ref="L15:N15"/>
    <mergeCell ref="O15:AE15"/>
    <mergeCell ref="AF15:AM15"/>
    <mergeCell ref="AF8:AM8"/>
    <mergeCell ref="H9:AM9"/>
    <mergeCell ref="H10:AM10"/>
    <mergeCell ref="L11:N11"/>
    <mergeCell ref="O11:AE11"/>
    <mergeCell ref="AF11:AM11"/>
    <mergeCell ref="B3:B24"/>
    <mergeCell ref="C3:C24"/>
    <mergeCell ref="E3:E6"/>
    <mergeCell ref="H3:AM6"/>
    <mergeCell ref="H7:W7"/>
    <mergeCell ref="X7:AE7"/>
    <mergeCell ref="AF7:AM7"/>
    <mergeCell ref="H8:O8"/>
    <mergeCell ref="P8:W8"/>
    <mergeCell ref="X8:AE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IP List w Rev.His</vt:lpstr>
      <vt:lpstr>Addres Map</vt:lpstr>
      <vt:lpstr>ALL-STS(PJT-INFO)</vt:lpstr>
      <vt:lpstr>BOARD-INFO</vt:lpstr>
      <vt:lpstr>CFGx8-C2X</vt:lpstr>
      <vt:lpstr>LBx8-C2P</vt:lpstr>
      <vt:lpstr>ADC-AD4855</vt:lpstr>
      <vt:lpstr>DAC-AD5677</vt:lpstr>
      <vt:lpstr>DPS-I2C</vt:lpstr>
      <vt:lpstr>DPS-ADC</vt:lpstr>
      <vt:lpstr>INA-I2C</vt:lpstr>
      <vt:lpstr>EEP-I2C</vt:lpstr>
      <vt:lpstr>CFG-PROM</vt:lpstr>
      <vt:lpstr>Dummy_for_Comparison1</vt:lpstr>
      <vt:lpstr>Dummy_for_Comparison2</vt:lpstr>
      <vt:lpstr>Dummy_for_Comparison3</vt:lpstr>
      <vt:lpstr>Dummy_for_Comparison4</vt:lpstr>
      <vt:lpstr>Dummy_for_Comparison5</vt:lpstr>
      <vt:lpstr>Dummy_for_Comparison6</vt:lpstr>
      <vt:lpstr>Dummy_for_Comparison7</vt:lpstr>
      <vt:lpstr>Dummy_for_Comparison8</vt:lpstr>
      <vt:lpstr>Dummy_for_Comparison9</vt:lpstr>
      <vt:lpstr>Dummy_for_Comparison10</vt:lpstr>
      <vt:lpstr>Dummy_for_Comparison11</vt:lpstr>
      <vt:lpstr>Dummy_for_Comparison12</vt:lpstr>
      <vt:lpstr>Dummy_for_Comparison13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JZXU</dc:creator>
  <cp:lastModifiedBy>SEUNG YUN</cp:lastModifiedBy>
  <cp:lastPrinted>2018-07-16T07:17:19Z</cp:lastPrinted>
  <dcterms:created xsi:type="dcterms:W3CDTF">2016-07-27T07:39:59Z</dcterms:created>
  <dcterms:modified xsi:type="dcterms:W3CDTF">2025-12-29T09:21:07Z</dcterms:modified>
</cp:coreProperties>
</file>