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31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0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PAPALLACTA</t>
        </is>
      </c>
    </row>
    <row r="3">
      <c r="A3" s="2" t="inlineStr">
        <is>
          <t>CÓDIGO:</t>
        </is>
      </c>
      <c r="C3" s="3" t="inlineStr">
        <is>
          <t>M5023</t>
        </is>
      </c>
    </row>
    <row r="4">
      <c r="A4" s="2" t="inlineStr">
        <is>
          <t>COORDENADAS:</t>
        </is>
      </c>
      <c r="C4" s="3" t="inlineStr">
        <is>
          <t>Latitud (WGS84 TMQ): 9958168</t>
        </is>
      </c>
    </row>
    <row r="5">
      <c r="C5" s="3" t="inlineStr">
        <is>
          <t>Longitud (WGS84 TMQ): 539962</t>
        </is>
      </c>
    </row>
    <row r="6">
      <c r="A6" s="2" t="inlineStr">
        <is>
          <t>ELEVACIÓN:</t>
        </is>
      </c>
      <c r="C6" s="3" t="inlineStr">
        <is>
          <t>3100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2010</v>
      </c>
      <c r="B11" s="5" t="n"/>
      <c r="C11" s="5" t="n"/>
      <c r="D11" s="5" t="n"/>
      <c r="E11" s="5" t="n">
        <v>97.8</v>
      </c>
      <c r="F11" s="5" t="n">
        <v>106</v>
      </c>
      <c r="G11" s="5" t="n">
        <v>185.6</v>
      </c>
      <c r="H11" s="5" t="n">
        <v>79.09999999999999</v>
      </c>
      <c r="I11" s="5" t="n">
        <v>108</v>
      </c>
      <c r="J11" s="5" t="n"/>
      <c r="K11" s="5" t="n"/>
      <c r="L11" s="5" t="n"/>
      <c r="M11" s="5" t="n">
        <v>78.59999999999999</v>
      </c>
      <c r="N11" s="4">
        <f>IF(COUNTBLANK(B11:M11)&lt;=1, SUM(B11:M11), "")</f>
        <v/>
      </c>
    </row>
    <row r="12">
      <c r="A12" s="5" t="n">
        <v>2011</v>
      </c>
      <c r="B12" s="5" t="n">
        <v>46.4</v>
      </c>
      <c r="C12" s="5" t="n">
        <v>73.5</v>
      </c>
      <c r="D12" s="5" t="n">
        <v>61.6</v>
      </c>
      <c r="E12" s="5" t="n">
        <v>81.59999999999999</v>
      </c>
      <c r="F12" s="5" t="n">
        <v>136.1</v>
      </c>
      <c r="G12" s="5" t="n">
        <v>115.2</v>
      </c>
      <c r="H12" s="5" t="n">
        <v>145.9</v>
      </c>
      <c r="I12" s="5" t="n">
        <v>32</v>
      </c>
      <c r="J12" s="5" t="n">
        <v>33.8</v>
      </c>
      <c r="K12" s="5" t="n">
        <v>12.4</v>
      </c>
      <c r="L12" s="5" t="n"/>
      <c r="M12" s="5" t="n"/>
      <c r="N12" s="4">
        <f>IF(COUNTBLANK(B12:M12)&lt;=1, SUM(B12:M12), "")</f>
        <v/>
      </c>
    </row>
    <row r="13">
      <c r="A13" s="5" t="n">
        <v>2012</v>
      </c>
      <c r="B13" s="5" t="n"/>
      <c r="C13" s="5" t="n"/>
      <c r="D13" s="5" t="n"/>
      <c r="E13" s="5" t="n">
        <v>50.3</v>
      </c>
      <c r="F13" s="5" t="n">
        <v>81</v>
      </c>
      <c r="G13" s="5" t="n">
        <v>95.90000000000001</v>
      </c>
      <c r="H13" s="5" t="n">
        <v>128.5</v>
      </c>
      <c r="I13" s="5" t="n">
        <v>135.9</v>
      </c>
      <c r="J13" s="5" t="n">
        <v>40.1</v>
      </c>
      <c r="K13" s="5" t="n">
        <v>41.3</v>
      </c>
      <c r="L13" s="5" t="n">
        <v>29.1</v>
      </c>
      <c r="M13" s="5" t="n">
        <v>36.8</v>
      </c>
      <c r="N13" s="4">
        <f>IF(COUNTBLANK(B13:M13)&lt;=1, SUM(B13:M13), "")</f>
        <v/>
      </c>
    </row>
    <row r="14">
      <c r="A14" s="5" t="n">
        <v>2013</v>
      </c>
      <c r="B14" s="5" t="n">
        <v>40.3</v>
      </c>
      <c r="C14" s="5" t="n">
        <v>113.8</v>
      </c>
      <c r="D14" s="5" t="n">
        <v>46.3</v>
      </c>
      <c r="E14" s="5" t="n">
        <v>48.5</v>
      </c>
      <c r="F14" s="5" t="n">
        <v>100.6</v>
      </c>
      <c r="G14" s="5" t="n">
        <v>83.59999999999999</v>
      </c>
      <c r="H14" s="5" t="n">
        <v>150.3</v>
      </c>
      <c r="I14" s="5" t="n">
        <v>74.3</v>
      </c>
      <c r="J14" s="5" t="n">
        <v>79.7</v>
      </c>
      <c r="K14" s="5" t="n">
        <v>73.8</v>
      </c>
      <c r="L14" s="5" t="n">
        <v>53.2</v>
      </c>
      <c r="M14" s="5" t="n"/>
      <c r="N14" s="4">
        <f>IF(COUNTBLANK(B14:M14)&lt;=1, SUM(B14:M14), "")</f>
        <v/>
      </c>
    </row>
    <row r="15">
      <c r="A15" s="5" t="n">
        <v>2014</v>
      </c>
      <c r="B15" s="5" t="n"/>
      <c r="C15" s="5" t="n">
        <v>20.8</v>
      </c>
      <c r="D15" s="5" t="n">
        <v>78.5</v>
      </c>
      <c r="E15" s="5" t="n">
        <v>88.59999999999999</v>
      </c>
      <c r="F15" s="5" t="n">
        <v>79.40000000000001</v>
      </c>
      <c r="G15" s="5" t="n"/>
      <c r="H15" s="5" t="n">
        <v>107.6</v>
      </c>
      <c r="I15" s="5" t="n">
        <v>50.4</v>
      </c>
      <c r="J15" s="5" t="n">
        <v>89.7</v>
      </c>
      <c r="K15" s="5" t="n">
        <v>81.59999999999999</v>
      </c>
      <c r="L15" s="5" t="n">
        <v>55.8</v>
      </c>
      <c r="M15" s="5" t="n">
        <v>55.6</v>
      </c>
      <c r="N15" s="4">
        <f>IF(COUNTBLANK(B15:M15)&lt;=1, SUM(B15:M15), "")</f>
        <v/>
      </c>
    </row>
    <row r="16">
      <c r="A16" s="5" t="n">
        <v>2015</v>
      </c>
      <c r="B16" s="5" t="n">
        <v>80.8</v>
      </c>
      <c r="C16" s="5" t="n">
        <v>55.9</v>
      </c>
      <c r="D16" s="5" t="n">
        <v>76</v>
      </c>
      <c r="E16" s="5" t="n">
        <v>55.5</v>
      </c>
      <c r="F16" s="5" t="n">
        <v>37.9</v>
      </c>
      <c r="G16" s="5" t="n">
        <v>277.3</v>
      </c>
      <c r="H16" s="5" t="n">
        <v>227.8</v>
      </c>
      <c r="I16" s="5" t="n">
        <v>119</v>
      </c>
      <c r="J16" s="5" t="n">
        <v>41.7</v>
      </c>
      <c r="K16" s="5" t="n">
        <v>58.2</v>
      </c>
      <c r="L16" s="5" t="n">
        <v>91.2</v>
      </c>
      <c r="M16" s="5" t="n">
        <v>44.4</v>
      </c>
      <c r="N16" s="4">
        <f>IF(COUNTBLANK(B16:M16)&lt;=1, SUM(B16:M16), "")</f>
        <v/>
      </c>
    </row>
    <row r="17">
      <c r="A17" s="5" t="n">
        <v>2016</v>
      </c>
      <c r="B17" s="5" t="n">
        <v>23.2</v>
      </c>
      <c r="C17" s="5" t="n">
        <v>68</v>
      </c>
      <c r="D17" s="5" t="n">
        <v>116.7</v>
      </c>
      <c r="E17" s="5" t="n">
        <v>130.3</v>
      </c>
      <c r="F17" s="5" t="n">
        <v>87.90000000000001</v>
      </c>
      <c r="G17" s="5" t="n">
        <v>245.5</v>
      </c>
      <c r="H17" s="5" t="n">
        <v>122.7</v>
      </c>
      <c r="I17" s="5" t="n">
        <v>55.7</v>
      </c>
      <c r="J17" s="5" t="n">
        <v>120.2</v>
      </c>
      <c r="K17" s="5" t="n">
        <v>34.7</v>
      </c>
      <c r="L17" s="5" t="n">
        <v>45.3</v>
      </c>
      <c r="M17" s="5" t="n">
        <v>37.5</v>
      </c>
      <c r="N17" s="4">
        <f>IF(COUNTBLANK(B17:M17)&lt;=1, SUM(B17:M17), "")</f>
        <v/>
      </c>
    </row>
    <row r="18">
      <c r="A18" s="5" t="n">
        <v>2017</v>
      </c>
      <c r="B18" s="5" t="n">
        <v>97.90000000000001</v>
      </c>
      <c r="C18" s="5" t="n">
        <v>30.9</v>
      </c>
      <c r="D18" s="5" t="n">
        <v>106.5</v>
      </c>
      <c r="E18" s="5" t="n">
        <v>88.8</v>
      </c>
      <c r="F18" s="5" t="n">
        <v>150.5</v>
      </c>
      <c r="G18" s="5" t="n">
        <v>139.2</v>
      </c>
      <c r="H18" s="5" t="n">
        <v>247.1</v>
      </c>
      <c r="I18" s="5" t="n">
        <v>132.5</v>
      </c>
      <c r="J18" s="5" t="n">
        <v>97.5</v>
      </c>
      <c r="K18" s="5" t="n">
        <v>63.9</v>
      </c>
      <c r="L18" s="5" t="n">
        <v>76.5</v>
      </c>
      <c r="M18" s="5" t="n">
        <v>106.6</v>
      </c>
      <c r="N18" s="4">
        <f>IF(COUNTBLANK(B18:M18)&lt;=1, SUM(B18:M18), "")</f>
        <v/>
      </c>
    </row>
    <row r="19">
      <c r="A19" s="5" t="n">
        <v>2018</v>
      </c>
      <c r="B19" s="5" t="n">
        <v>112</v>
      </c>
      <c r="C19" s="5" t="n">
        <v>40.9</v>
      </c>
      <c r="D19" s="5" t="n">
        <v>52.3</v>
      </c>
      <c r="E19" s="5" t="n"/>
      <c r="F19" s="5" t="n"/>
      <c r="G19" s="5" t="n"/>
      <c r="H19" s="5" t="n">
        <v>93.8</v>
      </c>
      <c r="I19" s="5" t="n">
        <v>157.6</v>
      </c>
      <c r="J19" s="5" t="n">
        <v>87.2</v>
      </c>
      <c r="K19" s="5" t="n">
        <v>26.6</v>
      </c>
      <c r="L19" s="5" t="n">
        <v>53.4</v>
      </c>
      <c r="M19" s="5" t="n">
        <v>84.09999999999999</v>
      </c>
      <c r="N19" s="4">
        <f>IF(COUNTBLANK(B19:M19)&lt;=1, SUM(B19:M19), "")</f>
        <v/>
      </c>
    </row>
    <row r="20">
      <c r="A20" s="5" t="n">
        <v>2019</v>
      </c>
      <c r="B20" s="5" t="n">
        <v>87.40000000000001</v>
      </c>
      <c r="C20" s="5" t="n">
        <v>55.2</v>
      </c>
      <c r="D20" s="5" t="n"/>
      <c r="E20" s="5" t="n">
        <v>75.7</v>
      </c>
      <c r="F20" s="5" t="n">
        <v>138.1</v>
      </c>
      <c r="G20" s="5" t="n">
        <v>130.6</v>
      </c>
      <c r="H20" s="5" t="n">
        <v>148.2</v>
      </c>
      <c r="I20" s="5" t="n">
        <v>182.2</v>
      </c>
      <c r="J20" s="5" t="n">
        <v>63.6</v>
      </c>
      <c r="K20" s="5" t="n">
        <v>117.5</v>
      </c>
      <c r="L20" s="5" t="n">
        <v>68</v>
      </c>
      <c r="M20" s="5" t="n">
        <v>55.7</v>
      </c>
      <c r="N20" s="4">
        <f>IF(COUNTBLANK(B20:M20)&lt;=1, SUM(B20:M20), "")</f>
        <v/>
      </c>
    </row>
    <row r="21">
      <c r="A21" s="5" t="n">
        <v>2020</v>
      </c>
      <c r="B21" s="5" t="n">
        <v>78.59999999999999</v>
      </c>
      <c r="C21" s="5" t="n">
        <v>77.5</v>
      </c>
      <c r="D21" s="5" t="n">
        <v>65.7</v>
      </c>
      <c r="E21" s="5" t="n">
        <v>81.09999999999999</v>
      </c>
      <c r="F21" s="5" t="n">
        <v>132.4</v>
      </c>
      <c r="G21" s="5" t="n">
        <v>168.7</v>
      </c>
      <c r="H21" s="5" t="n">
        <v>71.8</v>
      </c>
      <c r="I21" s="5" t="n">
        <v>127.6</v>
      </c>
      <c r="J21" s="5" t="n">
        <v>84.5</v>
      </c>
      <c r="K21" s="5" t="n">
        <v>57.2</v>
      </c>
      <c r="L21" s="5" t="n">
        <v>108</v>
      </c>
      <c r="M21" s="5" t="n">
        <v>73</v>
      </c>
      <c r="N21" s="4">
        <f>IF(COUNTBLANK(B21:M21)&lt;=1, SUM(B21:M21), "")</f>
        <v/>
      </c>
    </row>
    <row r="22">
      <c r="A22" s="5" t="n">
        <v>2021</v>
      </c>
      <c r="B22" s="5" t="n">
        <v>78.2</v>
      </c>
      <c r="C22" s="5" t="n">
        <v>77.90000000000001</v>
      </c>
      <c r="D22" s="5" t="n">
        <v>100.2</v>
      </c>
      <c r="E22" s="5" t="n">
        <v>140.1</v>
      </c>
      <c r="F22" s="5" t="n">
        <v>167.9</v>
      </c>
      <c r="G22" s="5" t="n">
        <v>155.2</v>
      </c>
      <c r="H22" s="5" t="n">
        <v>66.3</v>
      </c>
      <c r="I22" s="5" t="n">
        <v>86.2</v>
      </c>
      <c r="J22" s="5" t="n">
        <v>115.9</v>
      </c>
      <c r="K22" s="5" t="n">
        <v>103.9</v>
      </c>
      <c r="L22" s="5" t="n">
        <v>53.1</v>
      </c>
      <c r="M22" s="5" t="n">
        <v>59.8</v>
      </c>
      <c r="N22" s="4">
        <f>IF(COUNTBLANK(B22:M22)&lt;=1, SUM(B22:M22), "")</f>
        <v/>
      </c>
    </row>
    <row r="23">
      <c r="A23" s="5" t="n">
        <v>2022</v>
      </c>
      <c r="B23" s="5" t="n">
        <v>33.5</v>
      </c>
      <c r="C23" s="5" t="n">
        <v>47.8</v>
      </c>
      <c r="D23" s="5" t="n">
        <v>80.40000000000001</v>
      </c>
      <c r="E23" s="5" t="n">
        <v>77.7</v>
      </c>
      <c r="F23" s="5" t="n">
        <v>108.5</v>
      </c>
      <c r="G23" s="5" t="n">
        <v>154.6</v>
      </c>
      <c r="H23" s="5" t="n">
        <v>226.5</v>
      </c>
      <c r="I23" s="5" t="n">
        <v>151.7</v>
      </c>
      <c r="J23" s="5" t="n">
        <v>84.09999999999999</v>
      </c>
      <c r="K23" s="5" t="n">
        <v>83.8</v>
      </c>
      <c r="L23" s="5" t="n">
        <v>53.6</v>
      </c>
      <c r="M23" s="5" t="n">
        <v>70.09999999999999</v>
      </c>
      <c r="N23" s="4">
        <f>IF(COUNTBLANK(B23:M23)&lt;=1, SUM(B23:M23), "")</f>
        <v/>
      </c>
    </row>
    <row r="24">
      <c r="A24" s="5" t="n">
        <v>2023</v>
      </c>
      <c r="B24" s="5" t="n">
        <v>63.6</v>
      </c>
      <c r="C24" s="5" t="n">
        <v>63</v>
      </c>
      <c r="D24" s="5" t="n">
        <v>124.5</v>
      </c>
      <c r="E24" s="5" t="n">
        <v>116.9</v>
      </c>
      <c r="F24" s="5" t="n">
        <v>98.2</v>
      </c>
      <c r="G24" s="5" t="n">
        <v>106.8</v>
      </c>
      <c r="H24" s="5" t="n">
        <v>180.1</v>
      </c>
      <c r="I24" s="5" t="n">
        <v>128.3</v>
      </c>
      <c r="J24" s="5" t="n">
        <v>66</v>
      </c>
      <c r="K24" s="5" t="n">
        <v>38.1</v>
      </c>
      <c r="L24" s="5" t="n">
        <v>103.1</v>
      </c>
      <c r="M24" s="5" t="n">
        <v>63.8</v>
      </c>
      <c r="N24" s="4">
        <f>IF(COUNTBLANK(B24:M24)&lt;=1, SUM(B24:M24), "")</f>
        <v/>
      </c>
    </row>
    <row r="25">
      <c r="A25" s="5" t="n">
        <v>2024</v>
      </c>
      <c r="B25" s="5" t="n">
        <v>70.8</v>
      </c>
      <c r="C25" s="5" t="n">
        <v>76.7</v>
      </c>
      <c r="D25" s="5" t="n">
        <v>68.09999999999999</v>
      </c>
      <c r="E25" s="5" t="n">
        <v>112.7</v>
      </c>
      <c r="F25" s="5" t="n">
        <v>144.4</v>
      </c>
      <c r="G25" s="5" t="n">
        <v>173</v>
      </c>
      <c r="H25" s="5" t="n">
        <v>128.8</v>
      </c>
      <c r="I25" s="5" t="n">
        <v>105</v>
      </c>
      <c r="J25" s="5" t="n"/>
      <c r="K25" s="5" t="n"/>
      <c r="L25" s="5" t="n"/>
      <c r="M25" s="5" t="n"/>
      <c r="N25" s="4">
        <f>IF(COUNTBLANK(B25:M25)&lt;=1, SUM(B25:M25), "")</f>
        <v/>
      </c>
    </row>
    <row r="26">
      <c r="A26" s="5" t="n">
        <v>2025</v>
      </c>
      <c r="B26" s="5" t="n"/>
      <c r="C26" s="5" t="n">
        <v>86.3</v>
      </c>
      <c r="D26" s="5" t="n">
        <v>91</v>
      </c>
      <c r="E26" s="5" t="n">
        <v>120.6</v>
      </c>
      <c r="F26" s="5" t="n"/>
      <c r="G26" s="5" t="n"/>
      <c r="H26" s="5" t="n"/>
      <c r="I26" s="5" t="n"/>
      <c r="J26" s="5" t="n"/>
      <c r="K26" s="5" t="n"/>
      <c r="L26" s="5" t="n"/>
      <c r="M26" s="5" t="n"/>
      <c r="N26" s="4">
        <f>IF(COUNTBLANK(B26:M26)&lt;=1, SUM(B26:M26), "")</f>
        <v/>
      </c>
    </row>
    <row r="28">
      <c r="A28" s="4" t="inlineStr">
        <is>
          <t>PROM</t>
        </is>
      </c>
      <c r="B28" s="5">
        <f>TRUNC(AVERAGE(B11:B26), 1)</f>
        <v/>
      </c>
      <c r="C28" s="5">
        <f>TRUNC(AVERAGE(C11:C26), 1)</f>
        <v/>
      </c>
      <c r="D28" s="5">
        <f>TRUNC(AVERAGE(D11:D26), 1)</f>
        <v/>
      </c>
      <c r="E28" s="5">
        <f>TRUNC(AVERAGE(E11:E26), 1)</f>
        <v/>
      </c>
      <c r="F28" s="5">
        <f>TRUNC(AVERAGE(F11:F26), 1)</f>
        <v/>
      </c>
      <c r="G28" s="5">
        <f>TRUNC(AVERAGE(G11:G26), 1)</f>
        <v/>
      </c>
      <c r="H28" s="5">
        <f>TRUNC(AVERAGE(H11:H26), 1)</f>
        <v/>
      </c>
      <c r="I28" s="5">
        <f>TRUNC(AVERAGE(I11:I26), 1)</f>
        <v/>
      </c>
      <c r="J28" s="5">
        <f>TRUNC(AVERAGE(J11:J26), 1)</f>
        <v/>
      </c>
      <c r="K28" s="5">
        <f>TRUNC(AVERAGE(K11:K26), 1)</f>
        <v/>
      </c>
      <c r="L28" s="5">
        <f>TRUNC(AVERAGE(L11:L26), 1)</f>
        <v/>
      </c>
      <c r="M28" s="5">
        <f>TRUNC(AVERAGE(M11:M26), 1)</f>
        <v/>
      </c>
      <c r="N28" s="4">
        <f>SUM(B28:M28)</f>
        <v/>
      </c>
    </row>
    <row r="29">
      <c r="A29" s="4" t="inlineStr">
        <is>
          <t>MAX</t>
        </is>
      </c>
      <c r="B29" s="5">
        <f>MAX(B11:B26)</f>
        <v/>
      </c>
      <c r="C29" s="5">
        <f>MAX(C11:C26)</f>
        <v/>
      </c>
      <c r="D29" s="5">
        <f>MAX(D11:D26)</f>
        <v/>
      </c>
      <c r="E29" s="5">
        <f>MAX(E11:E26)</f>
        <v/>
      </c>
      <c r="F29" s="5">
        <f>MAX(F11:F26)</f>
        <v/>
      </c>
      <c r="G29" s="5">
        <f>MAX(G11:G26)</f>
        <v/>
      </c>
      <c r="H29" s="5">
        <f>MAX(H11:H26)</f>
        <v/>
      </c>
      <c r="I29" s="5">
        <f>MAX(I11:I26)</f>
        <v/>
      </c>
      <c r="J29" s="5">
        <f>MAX(J11:J26)</f>
        <v/>
      </c>
      <c r="K29" s="5">
        <f>MAX(K11:K26)</f>
        <v/>
      </c>
      <c r="L29" s="5">
        <f>MAX(L11:L26)</f>
        <v/>
      </c>
      <c r="M29" s="5">
        <f>MAX(M11:M26)</f>
        <v/>
      </c>
      <c r="N29" s="4">
        <f>MAX(B29:M29)</f>
        <v/>
      </c>
    </row>
    <row r="30">
      <c r="A30" s="4" t="inlineStr">
        <is>
          <t>MIN</t>
        </is>
      </c>
      <c r="B30" s="5">
        <f>MIN(B11:B26)</f>
        <v/>
      </c>
      <c r="C30" s="5">
        <f>MIN(C11:C26)</f>
        <v/>
      </c>
      <c r="D30" s="5">
        <f>MIN(D11:D26)</f>
        <v/>
      </c>
      <c r="E30" s="5">
        <f>MIN(E11:E26)</f>
        <v/>
      </c>
      <c r="F30" s="5">
        <f>MIN(F11:F26)</f>
        <v/>
      </c>
      <c r="G30" s="5">
        <f>MIN(G11:G26)</f>
        <v/>
      </c>
      <c r="H30" s="5">
        <f>MIN(H11:H26)</f>
        <v/>
      </c>
      <c r="I30" s="5">
        <f>MIN(I11:I26)</f>
        <v/>
      </c>
      <c r="J30" s="5">
        <f>MIN(J11:J26)</f>
        <v/>
      </c>
      <c r="K30" s="5">
        <f>MIN(K11:K26)</f>
        <v/>
      </c>
      <c r="L30" s="5">
        <f>MIN(L11:L26)</f>
        <v/>
      </c>
      <c r="M30" s="5">
        <f>MIN(M11:M26)</f>
        <v/>
      </c>
      <c r="N30" s="4">
        <f>MIN(B30:M30)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2025-07-28T00:18:38Z</dcterms:created>
  <dcterms:modified xsi:type="dcterms:W3CDTF">2025-07-28T00:18:38Z</dcterms:modified>
</cp:coreProperties>
</file>