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24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PALUGUILLO</t>
        </is>
      </c>
    </row>
    <row r="3">
      <c r="A3" s="2" t="inlineStr">
        <is>
          <t>CÓDIGO:</t>
        </is>
      </c>
      <c r="C3" s="3" t="inlineStr">
        <is>
          <t>M5179</t>
        </is>
      </c>
    </row>
    <row r="4">
      <c r="A4" s="2" t="inlineStr">
        <is>
          <t>COORDENADAS:</t>
        </is>
      </c>
      <c r="C4" s="3" t="inlineStr">
        <is>
          <t>Latitud (WGS84 TMQ): 9966070</t>
        </is>
      </c>
    </row>
    <row r="5">
      <c r="C5" s="3" t="inlineStr">
        <is>
          <t>Longitud (WGS84 TMQ): 529831</t>
        </is>
      </c>
    </row>
    <row r="6">
      <c r="A6" s="2" t="inlineStr">
        <is>
          <t>ELEVACIÓN:</t>
        </is>
      </c>
      <c r="C6" s="3" t="inlineStr">
        <is>
          <t>3685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2017</v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>
        <v>74.59999999999999</v>
      </c>
      <c r="L11" s="5" t="n">
        <v>100.3</v>
      </c>
      <c r="M11" s="5" t="n">
        <v>183.8</v>
      </c>
      <c r="N11" s="4">
        <f>IF(COUNTBLANK(B11:M11)&lt;=1, SUM(B11:M11), "")</f>
        <v/>
      </c>
    </row>
    <row r="12">
      <c r="A12" s="5" t="n">
        <v>2018</v>
      </c>
      <c r="B12" s="5" t="n">
        <v>155.8</v>
      </c>
      <c r="C12" s="5" t="n">
        <v>104.7</v>
      </c>
      <c r="D12" s="5" t="n">
        <v>75.09999999999999</v>
      </c>
      <c r="E12" s="5" t="n">
        <v>132.8</v>
      </c>
      <c r="F12" s="5" t="n">
        <v>158.4</v>
      </c>
      <c r="G12" s="5" t="n">
        <v>149.3</v>
      </c>
      <c r="H12" s="5" t="n">
        <v>92.7</v>
      </c>
      <c r="I12" s="5" t="n">
        <v>74.40000000000001</v>
      </c>
      <c r="J12" s="5" t="n">
        <v>93.09999999999999</v>
      </c>
      <c r="K12" s="5" t="n">
        <v>42.4</v>
      </c>
      <c r="L12" s="5" t="n">
        <v>145.7</v>
      </c>
      <c r="M12" s="5" t="n">
        <v>110.7</v>
      </c>
      <c r="N12" s="4">
        <f>IF(COUNTBLANK(B12:M12)&lt;=1, SUM(B12:M12), "")</f>
        <v/>
      </c>
    </row>
    <row r="13">
      <c r="A13" s="5" t="n">
        <v>2019</v>
      </c>
      <c r="B13" s="5" t="n">
        <v>91.7</v>
      </c>
      <c r="C13" s="5" t="n">
        <v>98.3</v>
      </c>
      <c r="D13" s="5" t="n">
        <v>66.09999999999999</v>
      </c>
      <c r="E13" s="5" t="n">
        <v>113.3</v>
      </c>
      <c r="F13" s="5" t="n">
        <v>194.3</v>
      </c>
      <c r="G13" s="5" t="n">
        <v>213.9</v>
      </c>
      <c r="H13" s="5" t="n">
        <v>165.8</v>
      </c>
      <c r="I13" s="5" t="n">
        <v>85.90000000000001</v>
      </c>
      <c r="J13" s="5" t="n">
        <v>60.8</v>
      </c>
      <c r="K13" s="5" t="n">
        <v>108.5</v>
      </c>
      <c r="L13" s="5" t="n">
        <v>154</v>
      </c>
      <c r="M13" s="5" t="n">
        <v>111.3</v>
      </c>
      <c r="N13" s="4">
        <f>IF(COUNTBLANK(B13:M13)&lt;=1, SUM(B13:M13), "")</f>
        <v/>
      </c>
    </row>
    <row r="14">
      <c r="A14" s="5" t="n">
        <v>2020</v>
      </c>
      <c r="B14" s="5" t="n">
        <v>110.2</v>
      </c>
      <c r="C14" s="5" t="n">
        <v>69.8</v>
      </c>
      <c r="D14" s="5" t="n">
        <v>87.40000000000001</v>
      </c>
      <c r="E14" s="5" t="n">
        <v>96.7</v>
      </c>
      <c r="F14" s="5" t="n">
        <v>96</v>
      </c>
      <c r="G14" s="5" t="n">
        <v>141.1</v>
      </c>
      <c r="H14" s="5" t="n">
        <v>206.3</v>
      </c>
      <c r="I14" s="5" t="n">
        <v>96.09999999999999</v>
      </c>
      <c r="J14" s="5" t="n">
        <v>102.7</v>
      </c>
      <c r="K14" s="5" t="n">
        <v>43</v>
      </c>
      <c r="L14" s="5" t="n">
        <v>183.2</v>
      </c>
      <c r="M14" s="5" t="n">
        <v>106.9</v>
      </c>
      <c r="N14" s="4">
        <f>IF(COUNTBLANK(B14:M14)&lt;=1, SUM(B14:M14), "")</f>
        <v/>
      </c>
    </row>
    <row r="15">
      <c r="A15" s="5" t="n">
        <v>2021</v>
      </c>
      <c r="B15" s="5" t="n">
        <v>128.6</v>
      </c>
      <c r="C15" s="5" t="n">
        <v>142.4</v>
      </c>
      <c r="D15" s="5" t="n">
        <v>257.1</v>
      </c>
      <c r="E15" s="5" t="n"/>
      <c r="F15" s="5" t="n">
        <v>152.9</v>
      </c>
      <c r="G15" s="5" t="n">
        <v>150.5</v>
      </c>
      <c r="H15" s="5" t="n">
        <v>193.9</v>
      </c>
      <c r="I15" s="5" t="n">
        <v>76.09999999999999</v>
      </c>
      <c r="J15" s="5" t="n">
        <v>106.3</v>
      </c>
      <c r="K15" s="5" t="n">
        <v>181.8</v>
      </c>
      <c r="L15" s="5" t="n">
        <v>142.6</v>
      </c>
      <c r="M15" s="5" t="n">
        <v>106.4</v>
      </c>
      <c r="N15" s="4">
        <f>IF(COUNTBLANK(B15:M15)&lt;=1, SUM(B15:M15), "")</f>
        <v/>
      </c>
    </row>
    <row r="16">
      <c r="A16" s="5" t="n">
        <v>2022</v>
      </c>
      <c r="B16" s="5" t="n">
        <v>53</v>
      </c>
      <c r="C16" s="5" t="n"/>
      <c r="D16" s="5" t="n"/>
      <c r="E16" s="5" t="n"/>
      <c r="F16" s="5" t="n">
        <v>59.9</v>
      </c>
      <c r="G16" s="5" t="n">
        <v>117.3</v>
      </c>
      <c r="H16" s="5" t="n">
        <v>138.1</v>
      </c>
      <c r="I16" s="5" t="n">
        <v>109</v>
      </c>
      <c r="J16" s="5" t="n">
        <v>40.5</v>
      </c>
      <c r="K16" s="5" t="n">
        <v>121.5</v>
      </c>
      <c r="L16" s="5" t="n">
        <v>97.7</v>
      </c>
      <c r="M16" s="5" t="n">
        <v>60</v>
      </c>
      <c r="N16" s="4">
        <f>IF(COUNTBLANK(B16:M16)&lt;=1, SUM(B16:M16), "")</f>
        <v/>
      </c>
    </row>
    <row r="17">
      <c r="A17" s="5" t="n">
        <v>2023</v>
      </c>
      <c r="B17" s="5" t="n">
        <v>119.2</v>
      </c>
      <c r="C17" s="5" t="n">
        <v>45.2</v>
      </c>
      <c r="D17" s="5" t="n">
        <v>182.5</v>
      </c>
      <c r="E17" s="5" t="n">
        <v>118.9</v>
      </c>
      <c r="F17" s="5" t="n">
        <v>58.1</v>
      </c>
      <c r="G17" s="5" t="n">
        <v>50.6</v>
      </c>
      <c r="H17" s="5" t="n">
        <v>103.2</v>
      </c>
      <c r="I17" s="5" t="n">
        <v>68.90000000000001</v>
      </c>
      <c r="J17" s="5" t="n">
        <v>34.5</v>
      </c>
      <c r="K17" s="5" t="n">
        <v>60.2</v>
      </c>
      <c r="L17" s="5" t="n">
        <v>89.8</v>
      </c>
      <c r="M17" s="5" t="n">
        <v>48.3</v>
      </c>
      <c r="N17" s="4">
        <f>IF(COUNTBLANK(B17:M17)&lt;=1, SUM(B17:M17), "")</f>
        <v/>
      </c>
    </row>
    <row r="18">
      <c r="A18" s="5" t="n">
        <v>2024</v>
      </c>
      <c r="B18" s="5" t="n">
        <v>61</v>
      </c>
      <c r="C18" s="5" t="n">
        <v>102.6</v>
      </c>
      <c r="D18" s="5" t="n">
        <v>58.3</v>
      </c>
      <c r="E18" s="5" t="n">
        <v>126.5</v>
      </c>
      <c r="F18" s="5" t="n">
        <v>69.59999999999999</v>
      </c>
      <c r="G18" s="5" t="n">
        <v>141</v>
      </c>
      <c r="H18" s="5" t="n">
        <v>76</v>
      </c>
      <c r="I18" s="5" t="n">
        <v>66.5</v>
      </c>
      <c r="J18" s="5" t="n"/>
      <c r="K18" s="5" t="n"/>
      <c r="L18" s="5" t="n"/>
      <c r="M18" s="5" t="n"/>
      <c r="N18" s="4">
        <f>IF(COUNTBLANK(B18:M18)&lt;=1, SUM(B18:M18), "")</f>
        <v/>
      </c>
    </row>
    <row r="19">
      <c r="A19" s="5" t="n">
        <v>2025</v>
      </c>
      <c r="B19" s="5" t="n"/>
      <c r="C19" s="5" t="n">
        <v>110.4</v>
      </c>
      <c r="D19" s="5" t="n">
        <v>177.9</v>
      </c>
      <c r="E19" s="5" t="n">
        <v>98.40000000000001</v>
      </c>
      <c r="F19" s="5" t="n"/>
      <c r="G19" s="5" t="n"/>
      <c r="H19" s="5" t="n"/>
      <c r="I19" s="5" t="n"/>
      <c r="J19" s="5" t="n"/>
      <c r="K19" s="5" t="n"/>
      <c r="L19" s="5" t="n"/>
      <c r="M19" s="5" t="n"/>
      <c r="N19" s="4">
        <f>IF(COUNTBLANK(B19:M19)&lt;=1, SUM(B19:M19), "")</f>
        <v/>
      </c>
    </row>
    <row r="21">
      <c r="A21" s="4" t="inlineStr">
        <is>
          <t>PROM</t>
        </is>
      </c>
      <c r="B21" s="5">
        <f>TRUNC(AVERAGE(B11:B19), 1)</f>
        <v/>
      </c>
      <c r="C21" s="5">
        <f>TRUNC(AVERAGE(C11:C19), 1)</f>
        <v/>
      </c>
      <c r="D21" s="5">
        <f>TRUNC(AVERAGE(D11:D19), 1)</f>
        <v/>
      </c>
      <c r="E21" s="5">
        <f>TRUNC(AVERAGE(E11:E19), 1)</f>
        <v/>
      </c>
      <c r="F21" s="5">
        <f>TRUNC(AVERAGE(F11:F19), 1)</f>
        <v/>
      </c>
      <c r="G21" s="5">
        <f>TRUNC(AVERAGE(G11:G19), 1)</f>
        <v/>
      </c>
      <c r="H21" s="5">
        <f>TRUNC(AVERAGE(H11:H19), 1)</f>
        <v/>
      </c>
      <c r="I21" s="5">
        <f>TRUNC(AVERAGE(I11:I19), 1)</f>
        <v/>
      </c>
      <c r="J21" s="5">
        <f>TRUNC(AVERAGE(J11:J19), 1)</f>
        <v/>
      </c>
      <c r="K21" s="5">
        <f>TRUNC(AVERAGE(K11:K19), 1)</f>
        <v/>
      </c>
      <c r="L21" s="5">
        <f>TRUNC(AVERAGE(L11:L19), 1)</f>
        <v/>
      </c>
      <c r="M21" s="5">
        <f>TRUNC(AVERAGE(M11:M19), 1)</f>
        <v/>
      </c>
      <c r="N21" s="4">
        <f>SUM(B21:M21)</f>
        <v/>
      </c>
    </row>
    <row r="22">
      <c r="A22" s="4" t="inlineStr">
        <is>
          <t>MAX</t>
        </is>
      </c>
      <c r="B22" s="5">
        <f>MAX(B11:B19)</f>
        <v/>
      </c>
      <c r="C22" s="5">
        <f>MAX(C11:C19)</f>
        <v/>
      </c>
      <c r="D22" s="5">
        <f>MAX(D11:D19)</f>
        <v/>
      </c>
      <c r="E22" s="5">
        <f>MAX(E11:E19)</f>
        <v/>
      </c>
      <c r="F22" s="5">
        <f>MAX(F11:F19)</f>
        <v/>
      </c>
      <c r="G22" s="5">
        <f>MAX(G11:G19)</f>
        <v/>
      </c>
      <c r="H22" s="5">
        <f>MAX(H11:H19)</f>
        <v/>
      </c>
      <c r="I22" s="5">
        <f>MAX(I11:I19)</f>
        <v/>
      </c>
      <c r="J22" s="5">
        <f>MAX(J11:J19)</f>
        <v/>
      </c>
      <c r="K22" s="5">
        <f>MAX(K11:K19)</f>
        <v/>
      </c>
      <c r="L22" s="5">
        <f>MAX(L11:L19)</f>
        <v/>
      </c>
      <c r="M22" s="5">
        <f>MAX(M11:M19)</f>
        <v/>
      </c>
      <c r="N22" s="4">
        <f>MAX(B22:M22)</f>
        <v/>
      </c>
    </row>
    <row r="23">
      <c r="A23" s="4" t="inlineStr">
        <is>
          <t>MIN</t>
        </is>
      </c>
      <c r="B23" s="5">
        <f>MIN(B11:B19)</f>
        <v/>
      </c>
      <c r="C23" s="5">
        <f>MIN(C11:C19)</f>
        <v/>
      </c>
      <c r="D23" s="5">
        <f>MIN(D11:D19)</f>
        <v/>
      </c>
      <c r="E23" s="5">
        <f>MIN(E11:E19)</f>
        <v/>
      </c>
      <c r="F23" s="5">
        <f>MIN(F11:F19)</f>
        <v/>
      </c>
      <c r="G23" s="5">
        <f>MIN(G11:G19)</f>
        <v/>
      </c>
      <c r="H23" s="5">
        <f>MIN(H11:H19)</f>
        <v/>
      </c>
      <c r="I23" s="5">
        <f>MIN(I11:I19)</f>
        <v/>
      </c>
      <c r="J23" s="5">
        <f>MIN(J11:J19)</f>
        <v/>
      </c>
      <c r="K23" s="5">
        <f>MIN(K11:K19)</f>
        <v/>
      </c>
      <c r="L23" s="5">
        <f>MIN(L11:L19)</f>
        <v/>
      </c>
      <c r="M23" s="5">
        <f>MIN(M11:M19)</f>
        <v/>
      </c>
      <c r="N23" s="4">
        <f>MIN(B23:M23)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2025-07-28T00:18:45Z</dcterms:created>
  <dcterms:modified xsi:type="dcterms:W3CDTF">2025-07-28T00:18:45Z</dcterms:modified>
</cp:coreProperties>
</file>