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200057\Desktop\"/>
    </mc:Choice>
  </mc:AlternateContent>
  <xr:revisionPtr revIDLastSave="0" documentId="13_ncr:1_{7F991000-D47E-4AD8-BAEF-F19D365896BA}" xr6:coauthVersionLast="36" xr6:coauthVersionMax="36" xr10:uidLastSave="{00000000-0000-0000-0000-000000000000}"/>
  <bookViews>
    <workbookView xWindow="0" yWindow="0" windowWidth="20490" windowHeight="6945" activeTab="4" xr2:uid="{00000000-000D-0000-FFFF-FFFF00000000}"/>
  </bookViews>
  <sheets>
    <sheet name="LMS-Plan" sheetId="1" r:id="rId1"/>
    <sheet name="API" sheetId="3" r:id="rId2"/>
    <sheet name="Module" sheetId="4" r:id="rId3"/>
    <sheet name="Team" sheetId="2" r:id="rId4"/>
    <sheet name="Progress" sheetId="7" r:id="rId5"/>
  </sheets>
  <externalReferences>
    <externalReference r:id="rId6"/>
  </externalReferences>
  <definedNames>
    <definedName name="_xlnm._FilterDatabase" localSheetId="4" hidden="1">Progress!$A$2:$J$87</definedName>
  </definedNames>
  <calcPr calcId="191029"/>
</workbook>
</file>

<file path=xl/calcChain.xml><?xml version="1.0" encoding="utf-8"?>
<calcChain xmlns="http://schemas.openxmlformats.org/spreadsheetml/2006/main">
  <c r="F79" i="7" l="1"/>
  <c r="F78" i="7"/>
  <c r="F80" i="7"/>
  <c r="C78" i="7"/>
  <c r="E87" i="7"/>
  <c r="F86" i="7"/>
  <c r="F85" i="7"/>
  <c r="F84" i="7"/>
  <c r="F83" i="7"/>
  <c r="F82" i="7"/>
  <c r="F81" i="7"/>
  <c r="F87" i="7" l="1"/>
  <c r="D20" i="4"/>
  <c r="D25" i="4" s="1"/>
  <c r="D7" i="3" l="1"/>
  <c r="C80" i="7"/>
</calcChain>
</file>

<file path=xl/sharedStrings.xml><?xml version="1.0" encoding="utf-8"?>
<sst xmlns="http://schemas.openxmlformats.org/spreadsheetml/2006/main" count="352" uniqueCount="277">
  <si>
    <t>Milestones</t>
  </si>
  <si>
    <t>Schedule</t>
  </si>
  <si>
    <t>Actual End Date</t>
  </si>
  <si>
    <t>Actual % Work Progress</t>
  </si>
  <si>
    <t>Responsible Party(s)</t>
  </si>
  <si>
    <t>Remarks</t>
  </si>
  <si>
    <t>SL</t>
  </si>
  <si>
    <t>Planned End Date</t>
  </si>
  <si>
    <t>MICROMAC</t>
  </si>
  <si>
    <t>UAT Sign-off &amp; Implementation Authorization</t>
  </si>
  <si>
    <t xml:space="preserve">UAT Issues Fix Delivery </t>
  </si>
  <si>
    <t>Re-Check Issue</t>
  </si>
  <si>
    <t>Kick-off</t>
  </si>
  <si>
    <t>Production Release and GOLIVE</t>
  </si>
  <si>
    <r>
      <t xml:space="preserve">INITIATED: </t>
    </r>
    <r>
      <rPr>
        <sz val="11"/>
        <color theme="1"/>
        <rFont val="Calibri"/>
        <family val="2"/>
        <scheme val="minor"/>
      </rPr>
      <t>June 22, 2021</t>
    </r>
  </si>
  <si>
    <r>
      <t xml:space="preserve">TARGET END: </t>
    </r>
    <r>
      <rPr>
        <sz val="11"/>
        <color theme="1"/>
        <rFont val="Calibri"/>
        <family val="2"/>
        <scheme val="minor"/>
      </rPr>
      <t>TBD</t>
    </r>
  </si>
  <si>
    <t>Requirement Gathering and Analysis</t>
  </si>
  <si>
    <t>MICROMAC, BBL</t>
  </si>
  <si>
    <t>BBL</t>
  </si>
  <si>
    <t>Designation</t>
  </si>
  <si>
    <t>Name</t>
  </si>
  <si>
    <t>Mobile No.</t>
  </si>
  <si>
    <t>Email</t>
  </si>
  <si>
    <t>Functional Project Manager</t>
  </si>
  <si>
    <t>Sabbir Abedin</t>
  </si>
  <si>
    <t>sabbir.abedin@bracbank.com</t>
  </si>
  <si>
    <t>Ossaed Ahmed</t>
  </si>
  <si>
    <t>ossaed.ahmed@bracbank.com</t>
  </si>
  <si>
    <t>Technical Project Manager</t>
  </si>
  <si>
    <t>Mir Mohammad Asiful Bari</t>
  </si>
  <si>
    <t>mirasiful.bari@bracbank.com</t>
  </si>
  <si>
    <t>Golam Rabbany</t>
  </si>
  <si>
    <t>mdgolam.rabbany@bracbank.com</t>
  </si>
  <si>
    <t>Technical Project Members</t>
  </si>
  <si>
    <t>Sumit Roy</t>
  </si>
  <si>
    <t>sumit.roy@bracbank.com</t>
  </si>
  <si>
    <t>Abu Syeed Muhammad Al Mustofa</t>
  </si>
  <si>
    <t>a.syeed@bracbank.com</t>
  </si>
  <si>
    <t>Masuqur Rahman</t>
  </si>
  <si>
    <t>mdmasuqur.rahman@bracbank.com</t>
  </si>
  <si>
    <t>Shakil Ahammad</t>
  </si>
  <si>
    <t>shakil.ahammad@bracbank.com</t>
  </si>
  <si>
    <t>Rubayet Hasan</t>
  </si>
  <si>
    <t>mdrubayet.hasan@bracbank.com</t>
  </si>
  <si>
    <t>Shohag Sarker</t>
  </si>
  <si>
    <t>shohag.sarker@bracbank.com</t>
  </si>
  <si>
    <t>Ikhtear Uddin Bilash</t>
  </si>
  <si>
    <t>kiu.bilash@bracbank.com</t>
  </si>
  <si>
    <t>Nasimuzzaman</t>
  </si>
  <si>
    <t>Nasimuzzaman.30057@bracbank.com</t>
  </si>
  <si>
    <t>Aman Ullah Sarker</t>
  </si>
  <si>
    <t>aman.sarker@bracbank.com</t>
  </si>
  <si>
    <t>BRAC Bank Limited</t>
  </si>
  <si>
    <t>Project Manager</t>
  </si>
  <si>
    <t>Md. Hosain Ahmed</t>
  </si>
  <si>
    <t>hosain@mmtvbd.com</t>
  </si>
  <si>
    <t>Team Member</t>
  </si>
  <si>
    <t>Ha-Mim Hyder</t>
  </si>
  <si>
    <t>ha.mim@mmtvbd.com</t>
  </si>
  <si>
    <t>enayet.ullah@mmtvbd.com</t>
  </si>
  <si>
    <t>MicroMac Techno Valley Limited</t>
  </si>
  <si>
    <t>Md. Enayet Ullah</t>
  </si>
  <si>
    <t>01730704768</t>
  </si>
  <si>
    <t>01777701529</t>
  </si>
  <si>
    <t>01711082952</t>
  </si>
  <si>
    <t>01711082104</t>
  </si>
  <si>
    <t>01713659237</t>
  </si>
  <si>
    <t>01787653566</t>
  </si>
  <si>
    <t>01730704674</t>
  </si>
  <si>
    <t>01847196236</t>
  </si>
  <si>
    <t>01713481120</t>
  </si>
  <si>
    <t>01713493987</t>
  </si>
  <si>
    <t>01714097721</t>
  </si>
  <si>
    <t>01847431980</t>
  </si>
  <si>
    <t>01701209044</t>
  </si>
  <si>
    <t>01961641250</t>
  </si>
  <si>
    <t>01799333823</t>
  </si>
  <si>
    <t>01903181082</t>
  </si>
  <si>
    <r>
      <t xml:space="preserve">Implemetation Schedule of Litigation Management System (LMS)
</t>
    </r>
    <r>
      <rPr>
        <b/>
        <sz val="14"/>
        <color theme="1"/>
        <rFont val="Calibri"/>
        <family val="2"/>
        <scheme val="minor"/>
      </rPr>
      <t>BRAC Bank Limited</t>
    </r>
  </si>
  <si>
    <t>Data Migration</t>
  </si>
  <si>
    <t>Pending, bank is requested to shar the FS sign-off date</t>
  </si>
  <si>
    <t>UAT Release of 1st Phase Deliverables</t>
  </si>
  <si>
    <t>1st Phase Deliverables: 
       - Legal Notice
       - CMA Approval (without auction feature)</t>
  </si>
  <si>
    <t>Bank's feedback on 1st Phase Delivery</t>
  </si>
  <si>
    <t>Share format for data migration by MicroMac</t>
  </si>
  <si>
    <t>MicroMac</t>
  </si>
  <si>
    <t>Data provided by Bank for data Migration</t>
  </si>
  <si>
    <t xml:space="preserve">MicroMac's expectation is Sep 30, 2021. If bank has any observation regarding the schedule then they are requested to inform MicroMac. </t>
  </si>
  <si>
    <t xml:space="preserve">BBL is requested to put the date. </t>
  </si>
  <si>
    <t xml:space="preserve">MicroMac will share the date after receive the completion of UAT date. </t>
  </si>
  <si>
    <t>Work Breakdown Structure</t>
  </si>
  <si>
    <t>Initial discussion  about project planning</t>
  </si>
  <si>
    <t>Functional DRG-1</t>
  </si>
  <si>
    <t>Functional DRG-2</t>
  </si>
  <si>
    <t>Functional DRG-3</t>
  </si>
  <si>
    <t>Functional DRG-4</t>
  </si>
  <si>
    <t>Functional DRG-5</t>
  </si>
  <si>
    <t>Functional DRG-6</t>
  </si>
  <si>
    <t>Functional DRG-7</t>
  </si>
  <si>
    <t>Technical DRG-1</t>
  </si>
  <si>
    <t>Technical DRG-2</t>
  </si>
  <si>
    <t>Alignment Session within BBL(Legal-1)</t>
  </si>
  <si>
    <t>Alignment Session within BBL(Legal-2)</t>
  </si>
  <si>
    <t>FSD Sign-off</t>
  </si>
  <si>
    <t>FSD Preparation</t>
  </si>
  <si>
    <t>FSD preparationby Micromac and  reviewed &amp; Acknowledged by BBL</t>
  </si>
  <si>
    <t>BBL &amp; Micromac</t>
  </si>
  <si>
    <t>• For quick project delivery (phase-1), go-ahead given by BBL</t>
  </si>
  <si>
    <t>• Internal Sign-off is going on(ICC,ORM,IS,Legal are already given)</t>
  </si>
  <si>
    <t>Need to work against feedback received from various stakeholders</t>
  </si>
  <si>
    <r>
      <rPr>
        <b/>
        <sz val="11"/>
        <color rgb="FF000000"/>
        <rFont val="Calibri"/>
        <family val="2"/>
        <scheme val="minor"/>
      </rPr>
      <t>UAT Environment Readiness :: Database Server Readiness
DB Server details:</t>
    </r>
    <r>
      <rPr>
        <sz val="11"/>
        <color rgb="FF000000"/>
        <rFont val="Calibri"/>
        <family val="2"/>
        <scheme val="minor"/>
      </rPr>
      <t xml:space="preserve">
DB Name: lmsdb
Username: lms
DB IP: 172.25.15.121
DB Port: 3489</t>
    </r>
  </si>
  <si>
    <r>
      <rPr>
        <b/>
        <sz val="11"/>
        <color rgb="FF000000"/>
        <rFont val="Calibri"/>
        <family val="2"/>
        <scheme val="minor"/>
      </rPr>
      <t>Landing PC to Server Connectivity ::</t>
    </r>
    <r>
      <rPr>
        <sz val="11"/>
        <color rgb="FF000000"/>
        <rFont val="Calibri"/>
        <family val="2"/>
        <scheme val="minor"/>
      </rPr>
      <t xml:space="preserve">
 - 10.5.9.20(LPC) to 172.25.5.28(App Server) Network level
 - 172.25.5.28(App Server) to 172.25.15.121(DB Server) DB level
 - 10.5.9.20(LPC) to 172.25.15.121(DB Server) Network level</t>
    </r>
  </si>
  <si>
    <r>
      <t xml:space="preserve">To ensure the 1st phase delivery by Sep 30 following APIs need to be delivered by Sep 13, 2021. If you have any observations regarding the schedule please let us know. 
</t>
    </r>
    <r>
      <rPr>
        <b/>
        <sz val="11"/>
        <rFont val="Calibri"/>
        <family val="2"/>
        <scheme val="minor"/>
      </rPr>
      <t xml:space="preserve">API list: </t>
    </r>
    <r>
      <rPr>
        <sz val="11"/>
        <rFont val="Calibri"/>
        <family val="2"/>
        <scheme val="minor"/>
      </rPr>
      <t xml:space="preserve">
       1. Customer [Loan, Card]
       2. Owner [Loan, Card]
       3. Guarantor [Loan, Card]
       4. Facility Details  [Loan, Card]
As per bank decision the POC server will be used as UAT server. 
</t>
    </r>
  </si>
  <si>
    <t>1st Phase Deliverables: 
       - Legal Notice
       - Case Merit Analysis Approval (with auction feature)</t>
  </si>
  <si>
    <t>System Design &amp; Readiness (Phase-1)</t>
  </si>
  <si>
    <t>Test
 - OCI Configuration
 - PHP installation &amp; 
 - Others</t>
  </si>
  <si>
    <t>Live
 - OCI Configuration
 - PHP installation &amp; 
 - Others</t>
  </si>
  <si>
    <t>Phase-1 Live</t>
  </si>
  <si>
    <t xml:space="preserve">  Live with two modules
- Legal Notice
- CMA Approval with auction feature)</t>
  </si>
  <si>
    <t xml:space="preserve">
As per bank decision the POC server will be used as UAT server. 
</t>
  </si>
  <si>
    <r>
      <rPr>
        <b/>
        <sz val="11"/>
        <color rgb="FF000000"/>
        <rFont val="Calibri"/>
        <family val="2"/>
        <scheme val="minor"/>
      </rPr>
      <t>Live Environment Readiness :: Database Server Readiness
DB Server details:</t>
    </r>
    <r>
      <rPr>
        <sz val="11"/>
        <color rgb="FF000000"/>
        <rFont val="Calibri"/>
        <family val="2"/>
        <scheme val="minor"/>
      </rPr>
      <t xml:space="preserve">
DB Name: lmsdb
Username: lms
DB IP: 172.25.15.121
DB Port: 3489</t>
    </r>
  </si>
  <si>
    <t>BBL (CBS - Shafayat)</t>
  </si>
  <si>
    <t>BBL (ADC - Shakib)</t>
  </si>
  <si>
    <t>OmniCard DB Info:
Nazmus Shakib: Mon 9/13/2021 3:09 PM
Omnicard UAT BOS db
IP: 172.25.15.45
port : 1522
Username: LMS02
DB IP: 172.25.15.45  
Service Name: bosprod</t>
  </si>
  <si>
    <t>Integration(Test) :: LMS to ADC (Customer and Guarantor Particulars for Card) through query(SL-2)</t>
  </si>
  <si>
    <t>Integration :: LMS to ADC (Card Facility Details) through query(SL-4)</t>
  </si>
  <si>
    <t>Integration :: LMS to CBS (Loan Facility Details) via API(SL-3)</t>
  </si>
  <si>
    <t>Integration(Test) :: LMS to CBS (Customer, Owner and Guarantor Particulars for Loan) through direct API(SL-1)</t>
  </si>
  <si>
    <t>Requirement:
1.  od_acct_inq (OD Account) request/response templates.
2. Current_acct_inq (Current Account) request/response templates.
3. An API (List of Accounts in a CIF) is required to identify account schema types (Loan, OD, Current).
Date: 22/09/2021
API share By Shakil Bhai(ADES)
WSDL: https://172.25.0.5:4444/UBA/LoanListAndDetails/V1?wsdl
WSDL: https://172.25.0.5:4444/UBA/CasaListAndDetails/V1
API Name:
• Loan List and Details-OD against CASA ( Need both API and Credentials )
• Loan details API (Need only Credentials as API already shared by you earlier)</t>
  </si>
  <si>
    <t>DB is hosted in separate server</t>
  </si>
  <si>
    <r>
      <rPr>
        <b/>
        <sz val="11"/>
        <color rgb="FF000000"/>
        <rFont val="Calibri"/>
        <family val="2"/>
        <scheme val="minor"/>
      </rPr>
      <t>UAT Environment Readiness :: Application Server Readiness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Test Server details:</t>
    </r>
    <r>
      <rPr>
        <sz val="11"/>
        <color rgb="FF000000"/>
        <rFont val="Calibri"/>
        <family val="2"/>
        <scheme val="minor"/>
      </rPr>
      <t xml:space="preserve">
IP:172.25.5.28
Hostname: cms-poc
OS:RHEL 7.8 /Apache
Directory:  /app
</t>
    </r>
    <r>
      <rPr>
        <b/>
        <sz val="11"/>
        <color rgb="FF000000"/>
        <rFont val="Calibri"/>
        <family val="2"/>
        <scheme val="minor"/>
      </rPr>
      <t xml:space="preserve">Port Details: </t>
    </r>
    <r>
      <rPr>
        <sz val="11"/>
        <color rgb="FF000000"/>
        <rFont val="Calibri"/>
        <family val="2"/>
        <scheme val="minor"/>
      </rPr>
      <t xml:space="preserve">
• 4009 [MySQL]
• 8085 [HTTP]
• 22 [SSH, SCP, SFTP]
</t>
    </r>
    <r>
      <rPr>
        <b/>
        <sz val="11"/>
        <color rgb="FF000000"/>
        <rFont val="Calibri"/>
        <family val="2"/>
        <scheme val="minor"/>
      </rPr>
      <t/>
    </r>
  </si>
  <si>
    <r>
      <rPr>
        <b/>
        <sz val="11"/>
        <color rgb="FF000000"/>
        <rFont val="Calibri"/>
        <family val="2"/>
        <scheme val="minor"/>
      </rPr>
      <t>UAT Environment Readiness :: Application Server Readiness
VA &amp; Mitigation:</t>
    </r>
    <r>
      <rPr>
        <sz val="11"/>
        <color rgb="FF000000"/>
        <rFont val="Calibri"/>
        <family val="2"/>
        <scheme val="minor"/>
      </rPr>
      <t xml:space="preserve">
Phase-1:  13
Phase-2: 3
Phase-3: 0(Completed)</t>
    </r>
  </si>
  <si>
    <t>9/13/2021
9/14/2021
9/19/2021
9/19/2021</t>
  </si>
  <si>
    <r>
      <rPr>
        <b/>
        <sz val="11"/>
        <color rgb="FF000000"/>
        <rFont val="Calibri"/>
        <family val="2"/>
        <scheme val="minor"/>
      </rPr>
      <t>Landing PC to Server Connectivity ::</t>
    </r>
    <r>
      <rPr>
        <sz val="11"/>
        <color rgb="FF000000"/>
        <rFont val="Calibri"/>
        <family val="2"/>
        <scheme val="minor"/>
      </rPr>
      <t xml:space="preserve">
 - 10.5.9.20(LPC) to 172.25.5.28(App Server) Network level
 - 172.25.5.28(App Server) to 172.25.15.121(DB Server) DB level
 - 10.5.9.20(LPC) to 172.25.15.121(DB Server) Network level
 - Internet Access enablement in 172.25.5.28(App Server) Network level</t>
    </r>
  </si>
  <si>
    <t>VA shared by IS team &amp; Mitigated  by Core System team.</t>
  </si>
  <si>
    <t>Following access given based on Micromac team requirement
 - Landing PC to App Server
 - Landing PC to DB server 
 - App Server to DB Server
 - Internet Access in Test Server(Temporary)</t>
  </si>
  <si>
    <t>On-Progress</t>
  </si>
  <si>
    <t>31-08-2021</t>
  </si>
  <si>
    <r>
      <rPr>
        <b/>
        <sz val="11"/>
        <color rgb="FF000000"/>
        <rFont val="Calibri"/>
        <family val="2"/>
        <scheme val="minor"/>
      </rPr>
      <t>Live Environment Readiness :: Application Server Readiness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>Test Server details:</t>
    </r>
    <r>
      <rPr>
        <sz val="11"/>
        <color rgb="FF000000"/>
        <rFont val="Calibri"/>
        <family val="2"/>
        <scheme val="minor"/>
      </rPr>
      <t xml:space="preserve">
IP:10.5.21.20
User:appuser
Directory:/app
</t>
    </r>
    <r>
      <rPr>
        <b/>
        <sz val="11"/>
        <color rgb="FF000000"/>
        <rFont val="Calibri"/>
        <family val="2"/>
        <scheme val="minor"/>
      </rPr>
      <t xml:space="preserve">Port Details: 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VA &amp; Mitigation:
</t>
    </r>
  </si>
  <si>
    <t>BBL(Core System-Kawsar)</t>
  </si>
  <si>
    <t>BBL(Core System -Aman)</t>
  </si>
  <si>
    <t>BBL(IS-Shaila, Core System-Ranju)</t>
  </si>
  <si>
    <t>BBL(DBA-Nasim)</t>
  </si>
  <si>
    <t>BBL(Network-Sezanur, DBA- Nasim)</t>
  </si>
  <si>
    <t>UAT Release of 1st Legal Notice (1st Phase) Deliverables</t>
  </si>
  <si>
    <t>Bank's feedback on 1st Legal Notice (1st Phase Delivery)</t>
  </si>
  <si>
    <t>UAT Release of CMA (1st Phase) Deliverables</t>
  </si>
  <si>
    <t>Bank's feedback on CMA (1st Phase Delivery)</t>
  </si>
  <si>
    <t>1st LN</t>
  </si>
  <si>
    <t>CMA</t>
  </si>
  <si>
    <t>Auction</t>
  </si>
  <si>
    <t>Court/Others Documents Upload</t>
  </si>
  <si>
    <t xml:space="preserve">Statement </t>
  </si>
  <si>
    <t>Suit Filing and Legal Action</t>
  </si>
  <si>
    <t>Bills Processing</t>
  </si>
  <si>
    <t>AIT &amp; VAT Certificate</t>
  </si>
  <si>
    <t>Warrant of Arrest</t>
  </si>
  <si>
    <t>Appeal &amp; Bail Money</t>
  </si>
  <si>
    <t>HC Matters</t>
  </si>
  <si>
    <t>Case against Bank</t>
  </si>
  <si>
    <t>Vetting Checklist &amp; Deed of Mortgage, Deed of Power, Redemption, Cancellation</t>
  </si>
  <si>
    <t>Reports</t>
  </si>
  <si>
    <t>Legal Affairs</t>
  </si>
  <si>
    <t>Reminder</t>
  </si>
  <si>
    <t>Module Name</t>
  </si>
  <si>
    <t>Status</t>
  </si>
  <si>
    <t>Done</t>
  </si>
  <si>
    <t>API</t>
  </si>
  <si>
    <t>Month-wise Statement -Card</t>
  </si>
  <si>
    <t>working-Days</t>
  </si>
  <si>
    <t>Live Module</t>
  </si>
  <si>
    <t>working date</t>
  </si>
  <si>
    <t xml:space="preserve">Lawyer/Vendor Account number,
Lawyer/Vendor Invoice OR other Reference Number
</t>
  </si>
  <si>
    <t xml:space="preserve">Bills Processing- status </t>
  </si>
  <si>
    <t>API Name</t>
  </si>
  <si>
    <t>Finance ERP</t>
  </si>
  <si>
    <t>CardPro</t>
  </si>
  <si>
    <t>Query received</t>
  </si>
  <si>
    <t>LOAN Liability Statement</t>
  </si>
  <si>
    <t>Month-wise Statement -Loan MBS</t>
  </si>
  <si>
    <t># before 4/12/2007  # ac no 16-14 formula# manual</t>
  </si>
  <si>
    <t>Month-wise Statement -Loan XCRV</t>
  </si>
  <si>
    <t>UAT Release of Final Phase</t>
  </si>
  <si>
    <t>API requirements finalization of Final Phase</t>
  </si>
  <si>
    <t>API documents share of Final Phase</t>
  </si>
  <si>
    <r>
      <rPr>
        <strike/>
        <sz val="11"/>
        <rFont val="Calibri"/>
        <family val="2"/>
        <scheme val="minor"/>
      </rPr>
      <t>9/30/2021</t>
    </r>
    <r>
      <rPr>
        <sz val="1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10/18/2021
</t>
    </r>
    <r>
      <rPr>
        <sz val="11"/>
        <rFont val="Calibri"/>
        <family val="2"/>
        <scheme val="minor"/>
      </rPr>
      <t>12/28/2021</t>
    </r>
  </si>
  <si>
    <t>Testing on  Final Phase</t>
  </si>
  <si>
    <t>UAT Training on Final Phase</t>
  </si>
  <si>
    <t>Conduct UAT on Final Phase</t>
  </si>
  <si>
    <t>Final Phase</t>
  </si>
  <si>
    <t>BBL will share existing live modules gap</t>
  </si>
  <si>
    <t>Scope of Data Migration</t>
  </si>
  <si>
    <t>Development of Final Phase</t>
  </si>
  <si>
    <t>Share Pending Issues of Phase-1</t>
  </si>
  <si>
    <t xml:space="preserve">Manual+CBS 
There are 3 ways to generate a statement as described below:
a. MBS data [12 digits A/C #] [Data needs to be reordered][till  12 April 2007
b. XCRV Data [16 digits A/C #]
c. Manual Calculation:
&gt;&gt; Up to 31March2020 use sanction rate, from 1April2020 use 9%.
&gt;&gt; Interest accrued should not exceed 200% of the principal amount.
&gt;&gt; Up to specific data, BBL will share account wise monthly recovery amount. We will take the recovery amount (date wise) from the XCRV from the specific date
</t>
  </si>
  <si>
    <t>out of scope</t>
  </si>
  <si>
    <t>Data Migration (dummy)</t>
  </si>
  <si>
    <t>Checker Approve</t>
  </si>
  <si>
    <t>Checker Return</t>
  </si>
  <si>
    <t>Un-LIEN Status Update</t>
  </si>
  <si>
    <t>Report</t>
  </si>
  <si>
    <t>Modules</t>
  </si>
  <si>
    <t>Completed</t>
  </si>
  <si>
    <t>Remaining</t>
  </si>
  <si>
    <t>Average</t>
  </si>
  <si>
    <t>Login Page/Form</t>
  </si>
  <si>
    <t>Forgot Password Process</t>
  </si>
  <si>
    <t>Landing Page</t>
  </si>
  <si>
    <t>User Group Management</t>
  </si>
  <si>
    <t>User Management</t>
  </si>
  <si>
    <t>Basic Parameters</t>
  </si>
  <si>
    <t>Country</t>
  </si>
  <si>
    <t>Segment Type</t>
  </si>
  <si>
    <t>Currency</t>
  </si>
  <si>
    <t>Department</t>
  </si>
  <si>
    <t>Month</t>
  </si>
  <si>
    <t>Option</t>
  </si>
  <si>
    <t>Remittance Status</t>
  </si>
  <si>
    <t>Educational Qualification</t>
  </si>
  <si>
    <t>Level of Degree</t>
  </si>
  <si>
    <t>Code Type</t>
  </si>
  <si>
    <t>District</t>
  </si>
  <si>
    <t>GL Type</t>
  </si>
  <si>
    <t>GL List</t>
  </si>
  <si>
    <t>Swift Name</t>
  </si>
  <si>
    <t>Swift Charge</t>
  </si>
  <si>
    <t>Zone</t>
  </si>
  <si>
    <t>Payment Mode</t>
  </si>
  <si>
    <t>Agency Setup</t>
  </si>
  <si>
    <t>Account Wise BIDA/EPZ</t>
  </si>
  <si>
    <t>TAX Section</t>
  </si>
  <si>
    <t>Branch Management</t>
  </si>
  <si>
    <t>NGO Project</t>
  </si>
  <si>
    <t>NGO Project Approval Management</t>
  </si>
  <si>
    <t>NOSTRO Account Setup</t>
  </si>
  <si>
    <t>NOSTRO Charge Setup</t>
  </si>
  <si>
    <t>Purpose Code</t>
  </si>
  <si>
    <t>Cost Center</t>
  </si>
  <si>
    <t>Schema Code/ Description</t>
  </si>
  <si>
    <t>Certificate Charge Setup</t>
  </si>
  <si>
    <t>Charge Setup</t>
  </si>
  <si>
    <t>TAX Challan</t>
  </si>
  <si>
    <t>INWARD</t>
  </si>
  <si>
    <t>SWIFT message load:</t>
  </si>
  <si>
    <t>MT-103 Process</t>
  </si>
  <si>
    <t>Process</t>
  </si>
  <si>
    <t>Inward Common Queue</t>
  </si>
  <si>
    <t>Inward Incentive Common Queue</t>
  </si>
  <si>
    <t>Inward Incentive Self Queue</t>
  </si>
  <si>
    <t>BB FROM-C XML</t>
  </si>
  <si>
    <t>Encashment Certificate</t>
  </si>
  <si>
    <t>Credit Advice Certificate</t>
  </si>
  <si>
    <t>AD Certificate</t>
  </si>
  <si>
    <t>TAX Certificate</t>
  </si>
  <si>
    <t>Corporate Email</t>
  </si>
  <si>
    <t>Query Queue</t>
  </si>
  <si>
    <t>Entity</t>
  </si>
  <si>
    <t>Entity Common Queue</t>
  </si>
  <si>
    <t>Entity Self Queue</t>
  </si>
  <si>
    <t>Outward</t>
  </si>
  <si>
    <t>Outward Common Queue</t>
  </si>
  <si>
    <t>Outward Self Queue</t>
  </si>
  <si>
    <t>Check Print Status</t>
  </si>
  <si>
    <t>TM data create for Corresponding Bank Charge</t>
  </si>
  <si>
    <t>BB TM XML</t>
  </si>
  <si>
    <t>Debit Advice Certificate</t>
  </si>
  <si>
    <t>Tax  Certificate</t>
  </si>
  <si>
    <t>VAT  Certificate</t>
  </si>
  <si>
    <t>Documentation</t>
  </si>
  <si>
    <t>Document Management</t>
  </si>
  <si>
    <t>Entity Module</t>
  </si>
  <si>
    <t>Outward Module</t>
  </si>
  <si>
    <t>Inward Module</t>
  </si>
  <si>
    <t>Cancellation Module</t>
  </si>
  <si>
    <t>Documentation Module</t>
  </si>
  <si>
    <t>Report &amp; Dashboard</t>
  </si>
  <si>
    <t>LMS Working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</si>
</sst>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ndara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vertical="center" wrapText="1" readingOrder="1"/>
    </xf>
    <xf numFmtId="0" fontId="2" fillId="0" borderId="0" xfId="0" applyFont="1" applyAlignment="1">
      <alignment vertical="center" wrapText="1" readingOrder="1"/>
    </xf>
    <xf numFmtId="0" fontId="3" fillId="0" borderId="0" xfId="0" applyFont="1" applyFill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6" fillId="3" borderId="1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vertical="top" wrapText="1" readingOrder="1"/>
    </xf>
    <xf numFmtId="164" fontId="5" fillId="4" borderId="1" xfId="0" applyNumberFormat="1" applyFont="1" applyFill="1" applyBorder="1" applyAlignment="1">
      <alignment horizontal="center" vertical="top" wrapText="1" readingOrder="1"/>
    </xf>
    <xf numFmtId="9" fontId="5" fillId="4" borderId="1" xfId="1" applyFont="1" applyFill="1" applyBorder="1" applyAlignment="1">
      <alignment horizontal="center" vertical="top" wrapText="1" readingOrder="1"/>
    </xf>
    <xf numFmtId="164" fontId="5" fillId="4" borderId="1" xfId="0" applyNumberFormat="1" applyFont="1" applyFill="1" applyBorder="1" applyAlignment="1">
      <alignment horizontal="left" vertical="top" wrapText="1" readingOrder="1"/>
    </xf>
    <xf numFmtId="0" fontId="0" fillId="0" borderId="0" xfId="0" applyAlignment="1">
      <alignment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vertical="center" wrapText="1" readingOrder="1"/>
    </xf>
    <xf numFmtId="164" fontId="5" fillId="4" borderId="1" xfId="0" applyNumberFormat="1" applyFont="1" applyFill="1" applyBorder="1" applyAlignment="1">
      <alignment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0" fillId="4" borderId="1" xfId="0" applyFill="1" applyBorder="1" applyAlignment="1">
      <alignment vertical="top" wrapText="1" readingOrder="1"/>
    </xf>
    <xf numFmtId="0" fontId="3" fillId="0" borderId="0" xfId="0" applyFont="1" applyFill="1" applyAlignment="1">
      <alignment horizontal="left" vertical="center" wrapText="1" readingOrder="1"/>
    </xf>
    <xf numFmtId="164" fontId="5" fillId="4" borderId="1" xfId="0" applyNumberFormat="1" applyFont="1" applyFill="1" applyBorder="1" applyAlignment="1">
      <alignment vertical="top" wrapText="1" readingOrder="1"/>
    </xf>
    <xf numFmtId="0" fontId="4" fillId="4" borderId="1" xfId="0" applyFont="1" applyFill="1" applyBorder="1" applyAlignment="1">
      <alignment horizontal="left" vertical="center" wrapText="1" readingOrder="1"/>
    </xf>
    <xf numFmtId="9" fontId="5" fillId="4" borderId="1" xfId="1" applyFont="1" applyFill="1" applyBorder="1" applyAlignment="1">
      <alignment horizontal="center" vertical="center" wrapText="1" readingOrder="1"/>
    </xf>
    <xf numFmtId="164" fontId="5" fillId="4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7" fillId="0" borderId="1" xfId="0" applyFont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5" fontId="0" fillId="0" borderId="1" xfId="0" applyNumberFormat="1" applyBorder="1"/>
    <xf numFmtId="0" fontId="18" fillId="4" borderId="1" xfId="0" applyFont="1" applyFill="1" applyBorder="1" applyAlignment="1">
      <alignment vertical="top" wrapText="1" readingOrder="1"/>
    </xf>
    <xf numFmtId="164" fontId="18" fillId="4" borderId="1" xfId="0" applyNumberFormat="1" applyFont="1" applyFill="1" applyBorder="1" applyAlignment="1">
      <alignment horizontal="center" vertical="top" wrapText="1" readingOrder="1"/>
    </xf>
    <xf numFmtId="0" fontId="0" fillId="6" borderId="1" xfId="0" applyFill="1" applyBorder="1" applyAlignment="1">
      <alignment horizontal="left" vertical="top"/>
    </xf>
    <xf numFmtId="0" fontId="17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vertical="top"/>
    </xf>
    <xf numFmtId="0" fontId="18" fillId="4" borderId="1" xfId="0" applyFont="1" applyFill="1" applyBorder="1" applyAlignment="1">
      <alignment horizontal="center" vertical="top" wrapText="1" readingOrder="1"/>
    </xf>
    <xf numFmtId="0" fontId="0" fillId="6" borderId="1" xfId="0" applyFill="1" applyBorder="1" applyAlignment="1">
      <alignment vertical="center"/>
    </xf>
    <xf numFmtId="0" fontId="0" fillId="6" borderId="0" xfId="0" applyFill="1"/>
    <xf numFmtId="0" fontId="0" fillId="6" borderId="1" xfId="0" applyFill="1" applyBorder="1"/>
    <xf numFmtId="0" fontId="17" fillId="6" borderId="1" xfId="0" applyFont="1" applyFill="1" applyBorder="1" applyAlignment="1">
      <alignment vertical="top"/>
    </xf>
    <xf numFmtId="0" fontId="0" fillId="6" borderId="1" xfId="0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18" fillId="0" borderId="1" xfId="0" applyNumberFormat="1" applyFont="1" applyFill="1" applyBorder="1" applyAlignment="1">
      <alignment horizontal="center" vertical="top" wrapText="1" readingOrder="1"/>
    </xf>
    <xf numFmtId="0" fontId="0" fillId="4" borderId="1" xfId="0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19" fillId="4" borderId="6" xfId="0" applyFont="1" applyFill="1" applyBorder="1" applyAlignment="1">
      <alignment horizontal="center" vertical="top" wrapText="1" readingOrder="1"/>
    </xf>
    <xf numFmtId="0" fontId="19" fillId="4" borderId="7" xfId="0" applyFont="1" applyFill="1" applyBorder="1" applyAlignment="1">
      <alignment horizontal="center" vertical="top" wrapText="1" readingOrder="1"/>
    </xf>
    <xf numFmtId="0" fontId="19" fillId="4" borderId="8" xfId="0" applyFont="1" applyFill="1" applyBorder="1" applyAlignment="1">
      <alignment horizontal="center" vertical="top" wrapText="1" readingOrder="1"/>
    </xf>
    <xf numFmtId="164" fontId="5" fillId="4" borderId="3" xfId="0" applyNumberFormat="1" applyFont="1" applyFill="1" applyBorder="1" applyAlignment="1">
      <alignment horizontal="center" vertical="top" wrapText="1" readingOrder="1"/>
    </xf>
    <xf numFmtId="164" fontId="5" fillId="4" borderId="4" xfId="0" applyNumberFormat="1" applyFont="1" applyFill="1" applyBorder="1" applyAlignment="1">
      <alignment horizontal="center" vertical="top" wrapText="1" readingOrder="1"/>
    </xf>
    <xf numFmtId="164" fontId="5" fillId="4" borderId="5" xfId="0" applyNumberFormat="1" applyFont="1" applyFill="1" applyBorder="1" applyAlignment="1">
      <alignment horizontal="center" vertical="top" wrapText="1" readingOrder="1"/>
    </xf>
    <xf numFmtId="0" fontId="0" fillId="4" borderId="3" xfId="0" applyFill="1" applyBorder="1" applyAlignment="1">
      <alignment horizontal="center" vertical="center" wrapText="1" readingOrder="1"/>
    </xf>
    <xf numFmtId="0" fontId="0" fillId="4" borderId="4" xfId="0" applyFill="1" applyBorder="1" applyAlignment="1">
      <alignment horizontal="center" vertical="center" wrapText="1" readingOrder="1"/>
    </xf>
    <xf numFmtId="0" fontId="0" fillId="4" borderId="5" xfId="0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0" fontId="8" fillId="0" borderId="1" xfId="0" applyFont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 readingOrder="1"/>
    </xf>
    <xf numFmtId="0" fontId="7" fillId="3" borderId="7" xfId="0" applyFont="1" applyFill="1" applyBorder="1" applyAlignment="1">
      <alignment horizontal="center" vertical="center" wrapText="1" readingOrder="1"/>
    </xf>
    <xf numFmtId="0" fontId="7" fillId="3" borderId="8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vertical="center" wrapText="1" readingOrder="1"/>
    </xf>
    <xf numFmtId="0" fontId="0" fillId="0" borderId="0" xfId="0" applyAlignment="1">
      <alignment horizontal="center" readingOrder="1"/>
    </xf>
    <xf numFmtId="0" fontId="6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5" fillId="0" borderId="0" xfId="2" applyFont="1" applyAlignment="1">
      <alignment horizontal="left" vertical="top"/>
    </xf>
    <xf numFmtId="0" fontId="17" fillId="0" borderId="8" xfId="0" applyFont="1" applyBorder="1" applyAlignment="1">
      <alignment vertical="top"/>
    </xf>
    <xf numFmtId="0" fontId="0" fillId="0" borderId="1" xfId="0" applyBorder="1" applyAlignment="1">
      <alignment horizontal="center" readingOrder="1"/>
    </xf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Border="1" applyAlignme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SRemit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3-415A-97EF-0582FE89C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3-415A-97EF-0582FE89C8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Progress!$B$78:$B$80</c:f>
              <c:strCache>
                <c:ptCount val="3"/>
                <c:pt idx="0">
                  <c:v>Average</c:v>
                </c:pt>
                <c:pt idx="2">
                  <c:v>Remaining</c:v>
                </c:pt>
              </c:strCache>
            </c:strRef>
          </c:cat>
          <c:val>
            <c:numRef>
              <c:f>Progress!$C$78:$C$80</c:f>
              <c:numCache>
                <c:formatCode>0%</c:formatCode>
                <c:ptCount val="3"/>
                <c:pt idx="0">
                  <c:v>0.97692307692307689</c:v>
                </c:pt>
                <c:pt idx="2">
                  <c:v>2.3076923076923106E-2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3-415A-97EF-0582FE89C8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Progress!$D$78:$D$86</c:f>
              <c:strCache>
                <c:ptCount val="3"/>
                <c:pt idx="0">
                  <c:v>Suit Filing and Legal Action</c:v>
                </c:pt>
                <c:pt idx="1">
                  <c:v>AIT &amp; VAT Certificate</c:v>
                </c:pt>
                <c:pt idx="2">
                  <c:v>Bills Processing</c:v>
                </c:pt>
              </c:strCache>
            </c:strRef>
          </c:cat>
          <c:val>
            <c:numRef>
              <c:f>Progress!$E$78:$E$86</c:f>
              <c:numCache>
                <c:formatCode>0%</c:formatCode>
                <c:ptCount val="3"/>
                <c:pt idx="0">
                  <c:v>0.95</c:v>
                </c:pt>
                <c:pt idx="1">
                  <c:v>0.95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A-44CB-8CF5-5CDE037C92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Progress!$D$78:$D$86</c:f>
              <c:strCache>
                <c:ptCount val="3"/>
                <c:pt idx="0">
                  <c:v>Suit Filing and Legal Action</c:v>
                </c:pt>
                <c:pt idx="1">
                  <c:v>AIT &amp; VAT Certificate</c:v>
                </c:pt>
                <c:pt idx="2">
                  <c:v>Bills Processing</c:v>
                </c:pt>
              </c:strCache>
            </c:strRef>
          </c:cat>
          <c:val>
            <c:numRef>
              <c:f>Progress!$F$78:$F$86</c:f>
              <c:numCache>
                <c:formatCode>0.00%</c:formatCode>
                <c:ptCount val="3"/>
                <c:pt idx="0">
                  <c:v>5.0000000000000044E-2</c:v>
                </c:pt>
                <c:pt idx="1">
                  <c:v>5.0000000000000044E-2</c:v>
                </c:pt>
                <c:pt idx="2" formatCode="0.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A-44CB-8CF5-5CDE037C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068528"/>
        <c:axId val="798069072"/>
      </c:barChart>
      <c:catAx>
        <c:axId val="7980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9072"/>
        <c:crosses val="autoZero"/>
        <c:auto val="1"/>
        <c:lblAlgn val="ctr"/>
        <c:lblOffset val="100"/>
        <c:noMultiLvlLbl val="0"/>
      </c:catAx>
      <c:valAx>
        <c:axId val="798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8-4986-A8C8-DD21351EE4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8-4986-A8C8-DD21351EE479}"/>
              </c:ext>
            </c:extLst>
          </c:dPt>
          <c:cat>
            <c:strRef>
              <c:f>Progress!$I$97:$I$98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Progress!$J$97:$J$98</c:f>
              <c:numCache>
                <c:formatCode>0%</c:formatCode>
                <c:ptCount val="2"/>
                <c:pt idx="0">
                  <c:v>0.95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8-4986-A8C8-DD21351E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0</xdr:rowOff>
    </xdr:from>
    <xdr:to>
      <xdr:col>8</xdr:col>
      <xdr:colOff>28575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2024E-93AF-4AB5-A28C-F1696048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87</xdr:row>
      <xdr:rowOff>14287</xdr:rowOff>
    </xdr:from>
    <xdr:to>
      <xdr:col>6</xdr:col>
      <xdr:colOff>252412</xdr:colOff>
      <xdr:row>101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B040F-5D76-42B6-9DAE-7BB41DED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77</xdr:row>
      <xdr:rowOff>14287</xdr:rowOff>
    </xdr:from>
    <xdr:to>
      <xdr:col>14</xdr:col>
      <xdr:colOff>381000</xdr:colOff>
      <xdr:row>93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AC667-95D1-4A57-A642-F491670D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00057/Documents/Softros%20LAN%20Messenger/Rafiya%20Sultana%20-%202022%20February%206/SRemit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emit"/>
      <sheetName val="Progress"/>
    </sheetNames>
    <sheetDataSet>
      <sheetData sheetId="0" refreshError="1"/>
      <sheetData sheetId="1">
        <row r="127">
          <cell r="B127" t="str">
            <v>Average</v>
          </cell>
          <cell r="C127">
            <v>0.58652173913043482</v>
          </cell>
          <cell r="D127" t="str">
            <v>User Module</v>
          </cell>
          <cell r="E127">
            <v>1</v>
          </cell>
          <cell r="F127">
            <v>0</v>
          </cell>
        </row>
        <row r="128">
          <cell r="B128" t="str">
            <v>Remaining</v>
          </cell>
          <cell r="C128">
            <v>0.41347826086956518</v>
          </cell>
          <cell r="D128" t="str">
            <v>Parameter Module</v>
          </cell>
          <cell r="E128">
            <v>1</v>
          </cell>
          <cell r="F128">
            <v>0</v>
          </cell>
        </row>
        <row r="129">
          <cell r="D129" t="str">
            <v>Entity Module</v>
          </cell>
          <cell r="E129">
            <v>0.98</v>
          </cell>
          <cell r="F129">
            <v>2.0000000000000018E-2</v>
          </cell>
        </row>
        <row r="130">
          <cell r="D130" t="str">
            <v>Outward Module</v>
          </cell>
          <cell r="E130">
            <v>0.8</v>
          </cell>
          <cell r="F130">
            <v>0.19999999999999996</v>
          </cell>
        </row>
        <row r="131">
          <cell r="D131" t="str">
            <v>Inward Module</v>
          </cell>
          <cell r="E131">
            <v>0.5</v>
          </cell>
          <cell r="F131">
            <v>0.5</v>
          </cell>
        </row>
        <row r="132">
          <cell r="D132" t="str">
            <v>Cancellation Module</v>
          </cell>
          <cell r="E132">
            <v>0</v>
          </cell>
          <cell r="F132">
            <v>1</v>
          </cell>
        </row>
        <row r="133">
          <cell r="D133" t="str">
            <v>Documentation Module</v>
          </cell>
          <cell r="E133">
            <v>1</v>
          </cell>
          <cell r="F133">
            <v>0</v>
          </cell>
        </row>
        <row r="134">
          <cell r="D134" t="str">
            <v>Report &amp; Dashboard</v>
          </cell>
          <cell r="E134">
            <v>0</v>
          </cell>
          <cell r="F134">
            <v>1</v>
          </cell>
        </row>
        <row r="145">
          <cell r="I145" t="str">
            <v>Completed</v>
          </cell>
          <cell r="J145">
            <v>0.66</v>
          </cell>
        </row>
        <row r="146">
          <cell r="I146" t="str">
            <v>Remaining</v>
          </cell>
          <cell r="J146">
            <v>0.34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44" zoomScale="110" zoomScaleNormal="110" workbookViewId="0">
      <selection activeCell="D48" sqref="D48"/>
    </sheetView>
  </sheetViews>
  <sheetFormatPr defaultRowHeight="15.75" x14ac:dyDescent="0.25"/>
  <cols>
    <col min="1" max="1" width="3" style="3" bestFit="1" customWidth="1"/>
    <col min="2" max="2" width="45.7109375" style="3" customWidth="1"/>
    <col min="3" max="3" width="16" style="3" customWidth="1"/>
    <col min="4" max="4" width="44.5703125" style="3" bestFit="1" customWidth="1"/>
    <col min="5" max="5" width="11.5703125" style="3" customWidth="1"/>
    <col min="6" max="6" width="15.85546875" style="3" customWidth="1"/>
    <col min="7" max="7" width="11.42578125" style="3" customWidth="1"/>
    <col min="8" max="8" width="73.7109375" style="28" customWidth="1"/>
    <col min="9" max="16384" width="9.140625" style="3"/>
  </cols>
  <sheetData>
    <row r="1" spans="1:8" s="2" customFormat="1" ht="19.5" x14ac:dyDescent="0.25">
      <c r="A1" s="71" t="s">
        <v>78</v>
      </c>
      <c r="B1" s="71"/>
      <c r="C1" s="71"/>
      <c r="D1" s="71"/>
      <c r="E1" s="71"/>
      <c r="F1" s="71"/>
      <c r="G1" s="71"/>
      <c r="H1" s="71"/>
    </row>
    <row r="2" spans="1:8" s="4" customFormat="1" ht="15" x14ac:dyDescent="0.25">
      <c r="A2" s="72" t="s">
        <v>14</v>
      </c>
      <c r="B2" s="72"/>
      <c r="C2" s="73"/>
      <c r="D2" s="73"/>
      <c r="E2" s="73"/>
      <c r="F2" s="73"/>
      <c r="G2" s="73"/>
      <c r="H2" s="5" t="s">
        <v>15</v>
      </c>
    </row>
    <row r="3" spans="1:8" s="1" customFormat="1" x14ac:dyDescent="0.25">
      <c r="A3" s="25"/>
      <c r="B3" s="25"/>
      <c r="C3" s="25"/>
      <c r="D3" s="25"/>
      <c r="E3" s="25"/>
      <c r="F3" s="25"/>
      <c r="G3" s="25"/>
      <c r="H3" s="26"/>
    </row>
    <row r="4" spans="1:8" s="1" customFormat="1" x14ac:dyDescent="0.25">
      <c r="A4" s="74" t="s">
        <v>6</v>
      </c>
      <c r="B4" s="74" t="s">
        <v>0</v>
      </c>
      <c r="C4" s="74" t="s">
        <v>4</v>
      </c>
      <c r="D4" s="74" t="s">
        <v>90</v>
      </c>
      <c r="E4" s="74" t="s">
        <v>1</v>
      </c>
      <c r="F4" s="74"/>
      <c r="G4" s="74"/>
      <c r="H4" s="6" t="s">
        <v>5</v>
      </c>
    </row>
    <row r="5" spans="1:8" s="1" customFormat="1" ht="45" x14ac:dyDescent="0.25">
      <c r="A5" s="74"/>
      <c r="B5" s="74"/>
      <c r="C5" s="74"/>
      <c r="D5" s="74"/>
      <c r="E5" s="21" t="s">
        <v>7</v>
      </c>
      <c r="F5" s="21" t="s">
        <v>2</v>
      </c>
      <c r="G5" s="21" t="s">
        <v>3</v>
      </c>
      <c r="H5" s="6"/>
    </row>
    <row r="6" spans="1:8" s="1" customFormat="1" x14ac:dyDescent="0.25">
      <c r="A6" s="7">
        <v>1</v>
      </c>
      <c r="B6" s="27" t="s">
        <v>12</v>
      </c>
      <c r="C6" s="8" t="s">
        <v>17</v>
      </c>
      <c r="D6" s="8" t="s">
        <v>91</v>
      </c>
      <c r="E6" s="9">
        <v>44369</v>
      </c>
      <c r="F6" s="9">
        <v>44369</v>
      </c>
      <c r="G6" s="10">
        <v>1</v>
      </c>
      <c r="H6" s="11"/>
    </row>
    <row r="7" spans="1:8" s="1" customFormat="1" x14ac:dyDescent="0.25">
      <c r="A7" s="59">
        <v>2</v>
      </c>
      <c r="B7" s="56" t="s">
        <v>16</v>
      </c>
      <c r="C7" s="57" t="s">
        <v>17</v>
      </c>
      <c r="D7" s="8" t="s">
        <v>92</v>
      </c>
      <c r="E7" s="58">
        <v>44406</v>
      </c>
      <c r="F7" s="9"/>
      <c r="G7" s="10">
        <v>1</v>
      </c>
      <c r="H7" s="11"/>
    </row>
    <row r="8" spans="1:8" s="1" customFormat="1" x14ac:dyDescent="0.25">
      <c r="A8" s="60"/>
      <c r="B8" s="56"/>
      <c r="C8" s="57"/>
      <c r="D8" s="8" t="s">
        <v>93</v>
      </c>
      <c r="E8" s="58"/>
      <c r="F8" s="9"/>
      <c r="G8" s="10">
        <v>1</v>
      </c>
      <c r="H8" s="11"/>
    </row>
    <row r="9" spans="1:8" s="1" customFormat="1" x14ac:dyDescent="0.25">
      <c r="A9" s="60"/>
      <c r="B9" s="56"/>
      <c r="C9" s="57"/>
      <c r="D9" s="8" t="s">
        <v>101</v>
      </c>
      <c r="E9" s="58"/>
      <c r="F9" s="9"/>
      <c r="G9" s="10">
        <v>1</v>
      </c>
      <c r="H9" s="11"/>
    </row>
    <row r="10" spans="1:8" s="1" customFormat="1" x14ac:dyDescent="0.25">
      <c r="A10" s="60"/>
      <c r="B10" s="56"/>
      <c r="C10" s="57"/>
      <c r="D10" s="8" t="s">
        <v>94</v>
      </c>
      <c r="E10" s="58"/>
      <c r="F10" s="9"/>
      <c r="G10" s="10">
        <v>1</v>
      </c>
      <c r="H10" s="11"/>
    </row>
    <row r="11" spans="1:8" s="1" customFormat="1" x14ac:dyDescent="0.25">
      <c r="A11" s="60"/>
      <c r="B11" s="56"/>
      <c r="C11" s="57"/>
      <c r="D11" s="8" t="s">
        <v>95</v>
      </c>
      <c r="E11" s="58"/>
      <c r="F11" s="9"/>
      <c r="G11" s="10">
        <v>1</v>
      </c>
      <c r="H11" s="11"/>
    </row>
    <row r="12" spans="1:8" s="1" customFormat="1" x14ac:dyDescent="0.25">
      <c r="A12" s="60"/>
      <c r="B12" s="56"/>
      <c r="C12" s="57"/>
      <c r="D12" s="8" t="s">
        <v>102</v>
      </c>
      <c r="E12" s="58"/>
      <c r="F12" s="9"/>
      <c r="G12" s="10">
        <v>1</v>
      </c>
      <c r="H12" s="11"/>
    </row>
    <row r="13" spans="1:8" s="1" customFormat="1" x14ac:dyDescent="0.25">
      <c r="A13" s="60"/>
      <c r="B13" s="56"/>
      <c r="C13" s="57"/>
      <c r="D13" s="8" t="s">
        <v>96</v>
      </c>
      <c r="E13" s="58"/>
      <c r="F13" s="9" t="s">
        <v>137</v>
      </c>
      <c r="G13" s="10">
        <v>1</v>
      </c>
      <c r="H13" s="11"/>
    </row>
    <row r="14" spans="1:8" s="1" customFormat="1" x14ac:dyDescent="0.25">
      <c r="A14" s="60"/>
      <c r="B14" s="56"/>
      <c r="C14" s="57"/>
      <c r="D14" s="8" t="s">
        <v>97</v>
      </c>
      <c r="E14" s="58"/>
      <c r="F14" s="9"/>
      <c r="G14" s="10">
        <v>1</v>
      </c>
      <c r="H14" s="11"/>
    </row>
    <row r="15" spans="1:8" s="1" customFormat="1" x14ac:dyDescent="0.25">
      <c r="A15" s="60"/>
      <c r="B15" s="56"/>
      <c r="C15" s="57"/>
      <c r="D15" s="8" t="s">
        <v>98</v>
      </c>
      <c r="E15" s="58"/>
      <c r="F15" s="9"/>
      <c r="G15" s="10">
        <v>1</v>
      </c>
      <c r="H15" s="11"/>
    </row>
    <row r="16" spans="1:8" s="1" customFormat="1" x14ac:dyDescent="0.25">
      <c r="A16" s="60"/>
      <c r="B16" s="56"/>
      <c r="C16" s="57"/>
      <c r="D16" s="8" t="s">
        <v>99</v>
      </c>
      <c r="E16" s="58"/>
      <c r="F16" s="9"/>
      <c r="G16" s="10">
        <v>1</v>
      </c>
      <c r="H16" s="11"/>
    </row>
    <row r="17" spans="1:8" s="1" customFormat="1" x14ac:dyDescent="0.25">
      <c r="A17" s="61"/>
      <c r="B17" s="56"/>
      <c r="C17" s="57"/>
      <c r="D17" s="8" t="s">
        <v>100</v>
      </c>
      <c r="E17" s="58"/>
      <c r="F17" s="9">
        <v>44424</v>
      </c>
      <c r="G17" s="10">
        <v>1</v>
      </c>
      <c r="H17" s="11"/>
    </row>
    <row r="18" spans="1:8" s="1" customFormat="1" ht="30" x14ac:dyDescent="0.25">
      <c r="A18" s="7">
        <v>3</v>
      </c>
      <c r="B18" s="27" t="s">
        <v>104</v>
      </c>
      <c r="C18" s="8" t="s">
        <v>8</v>
      </c>
      <c r="D18" s="8" t="s">
        <v>105</v>
      </c>
      <c r="E18" s="9">
        <v>44420</v>
      </c>
      <c r="F18" s="9">
        <v>44427</v>
      </c>
      <c r="G18" s="10">
        <v>1</v>
      </c>
      <c r="H18" s="11"/>
    </row>
    <row r="19" spans="1:8" s="1" customFormat="1" ht="30" x14ac:dyDescent="0.25">
      <c r="A19" s="7">
        <v>4</v>
      </c>
      <c r="B19" s="56" t="s">
        <v>103</v>
      </c>
      <c r="C19" s="22" t="s">
        <v>106</v>
      </c>
      <c r="D19" s="8" t="s">
        <v>107</v>
      </c>
      <c r="E19" s="9">
        <v>44427</v>
      </c>
      <c r="F19" s="9">
        <v>44427</v>
      </c>
      <c r="G19" s="10">
        <v>1</v>
      </c>
      <c r="H19" s="11" t="s">
        <v>80</v>
      </c>
    </row>
    <row r="20" spans="1:8" s="1" customFormat="1" ht="30" x14ac:dyDescent="0.25">
      <c r="A20" s="7"/>
      <c r="B20" s="56"/>
      <c r="C20" s="22" t="s">
        <v>18</v>
      </c>
      <c r="D20" s="8" t="s">
        <v>108</v>
      </c>
      <c r="E20" s="9">
        <v>44489</v>
      </c>
      <c r="F20" s="9"/>
      <c r="G20" s="10">
        <v>0.5</v>
      </c>
      <c r="H20" s="11" t="s">
        <v>109</v>
      </c>
    </row>
    <row r="21" spans="1:8" s="1" customFormat="1" ht="180" x14ac:dyDescent="0.25">
      <c r="A21" s="57">
        <v>5</v>
      </c>
      <c r="B21" s="68" t="s">
        <v>113</v>
      </c>
      <c r="C21" s="30" t="s">
        <v>140</v>
      </c>
      <c r="D21" s="8" t="s">
        <v>130</v>
      </c>
      <c r="E21" s="24">
        <v>44469</v>
      </c>
      <c r="F21" s="9"/>
      <c r="G21" s="31">
        <v>1</v>
      </c>
      <c r="H21" s="29" t="s">
        <v>119</v>
      </c>
    </row>
    <row r="22" spans="1:8" s="1" customFormat="1" ht="90" x14ac:dyDescent="0.25">
      <c r="A22" s="57"/>
      <c r="B22" s="69"/>
      <c r="C22" s="30" t="s">
        <v>141</v>
      </c>
      <c r="D22" s="8" t="s">
        <v>131</v>
      </c>
      <c r="E22" s="24">
        <v>44469</v>
      </c>
      <c r="F22" s="24">
        <v>44453</v>
      </c>
      <c r="G22" s="31">
        <v>1</v>
      </c>
      <c r="H22" s="29" t="s">
        <v>134</v>
      </c>
    </row>
    <row r="23" spans="1:8" s="1" customFormat="1" ht="105" x14ac:dyDescent="0.25">
      <c r="A23" s="57"/>
      <c r="B23" s="69"/>
      <c r="C23" s="30" t="s">
        <v>142</v>
      </c>
      <c r="D23" s="8" t="s">
        <v>110</v>
      </c>
      <c r="E23" s="24">
        <v>44452</v>
      </c>
      <c r="F23" s="24">
        <v>44452</v>
      </c>
      <c r="G23" s="31">
        <v>1</v>
      </c>
      <c r="H23" s="32" t="s">
        <v>129</v>
      </c>
    </row>
    <row r="24" spans="1:8" s="1" customFormat="1" ht="135" x14ac:dyDescent="0.25">
      <c r="A24" s="57"/>
      <c r="B24" s="69"/>
      <c r="C24" s="30" t="s">
        <v>143</v>
      </c>
      <c r="D24" s="8" t="s">
        <v>133</v>
      </c>
      <c r="E24" s="24" t="s">
        <v>132</v>
      </c>
      <c r="F24" s="24" t="s">
        <v>132</v>
      </c>
      <c r="G24" s="31">
        <v>1</v>
      </c>
      <c r="H24" s="29" t="s">
        <v>135</v>
      </c>
    </row>
    <row r="25" spans="1:8" s="1" customFormat="1" ht="45" x14ac:dyDescent="0.25">
      <c r="A25" s="57"/>
      <c r="B25" s="69"/>
      <c r="C25" s="8" t="s">
        <v>121</v>
      </c>
      <c r="D25" s="8" t="s">
        <v>127</v>
      </c>
      <c r="E25" s="23">
        <v>44452</v>
      </c>
      <c r="F25" s="24">
        <v>44453</v>
      </c>
      <c r="G25" s="31">
        <v>1</v>
      </c>
      <c r="H25" s="29"/>
    </row>
    <row r="26" spans="1:8" s="1" customFormat="1" ht="120" x14ac:dyDescent="0.25">
      <c r="A26" s="57"/>
      <c r="B26" s="69"/>
      <c r="C26" s="8" t="s">
        <v>122</v>
      </c>
      <c r="D26" s="8" t="s">
        <v>124</v>
      </c>
      <c r="E26" s="23">
        <v>44452</v>
      </c>
      <c r="F26" s="24">
        <v>44452</v>
      </c>
      <c r="G26" s="31">
        <v>1</v>
      </c>
      <c r="H26" s="29" t="s">
        <v>123</v>
      </c>
    </row>
    <row r="27" spans="1:8" s="1" customFormat="1" ht="210" x14ac:dyDescent="0.25">
      <c r="A27" s="57"/>
      <c r="B27" s="69"/>
      <c r="C27" s="8" t="s">
        <v>121</v>
      </c>
      <c r="D27" s="8" t="s">
        <v>126</v>
      </c>
      <c r="E27" s="23">
        <v>44452</v>
      </c>
      <c r="F27" s="24">
        <v>44454</v>
      </c>
      <c r="G27" s="31">
        <v>1</v>
      </c>
      <c r="H27" s="29" t="s">
        <v>128</v>
      </c>
    </row>
    <row r="28" spans="1:8" s="1" customFormat="1" ht="120" x14ac:dyDescent="0.25">
      <c r="A28" s="57"/>
      <c r="B28" s="69"/>
      <c r="C28" s="8" t="s">
        <v>122</v>
      </c>
      <c r="D28" s="8" t="s">
        <v>125</v>
      </c>
      <c r="E28" s="23">
        <v>44452</v>
      </c>
      <c r="F28" s="24">
        <v>44452</v>
      </c>
      <c r="G28" s="31">
        <v>1</v>
      </c>
      <c r="H28" s="29" t="s">
        <v>123</v>
      </c>
    </row>
    <row r="29" spans="1:8" s="1" customFormat="1" ht="165" x14ac:dyDescent="0.25">
      <c r="A29" s="57">
        <v>5</v>
      </c>
      <c r="B29" s="69"/>
      <c r="C29" s="8" t="s">
        <v>139</v>
      </c>
      <c r="D29" s="8" t="s">
        <v>138</v>
      </c>
      <c r="E29" s="23">
        <v>44469</v>
      </c>
      <c r="F29" s="9"/>
      <c r="G29" s="10"/>
      <c r="H29" s="65" t="s">
        <v>112</v>
      </c>
    </row>
    <row r="30" spans="1:8" s="1" customFormat="1" ht="105" x14ac:dyDescent="0.25">
      <c r="A30" s="57"/>
      <c r="B30" s="69"/>
      <c r="C30" s="8" t="s">
        <v>18</v>
      </c>
      <c r="D30" s="8" t="s">
        <v>120</v>
      </c>
      <c r="E30" s="23"/>
      <c r="F30" s="9"/>
      <c r="G30" s="10"/>
      <c r="H30" s="66"/>
    </row>
    <row r="31" spans="1:8" s="1" customFormat="1" ht="105" x14ac:dyDescent="0.25">
      <c r="A31" s="57"/>
      <c r="B31" s="69"/>
      <c r="C31" s="8"/>
      <c r="D31" s="8" t="s">
        <v>111</v>
      </c>
      <c r="E31" s="23"/>
      <c r="F31" s="9"/>
      <c r="G31" s="10"/>
      <c r="H31" s="66"/>
    </row>
    <row r="32" spans="1:8" s="1" customFormat="1" ht="45" x14ac:dyDescent="0.25">
      <c r="A32" s="57"/>
      <c r="B32" s="69"/>
      <c r="C32" s="8" t="s">
        <v>121</v>
      </c>
      <c r="D32" s="8" t="s">
        <v>127</v>
      </c>
      <c r="E32" s="58">
        <v>44462</v>
      </c>
      <c r="F32" s="9">
        <v>44453</v>
      </c>
      <c r="G32" s="10"/>
      <c r="H32" s="66"/>
    </row>
    <row r="33" spans="1:8" s="1" customFormat="1" ht="45" x14ac:dyDescent="0.25">
      <c r="A33" s="57"/>
      <c r="B33" s="69"/>
      <c r="C33" s="8" t="s">
        <v>122</v>
      </c>
      <c r="D33" s="8" t="s">
        <v>124</v>
      </c>
      <c r="E33" s="58"/>
      <c r="F33" s="9">
        <v>44452</v>
      </c>
      <c r="G33" s="10"/>
      <c r="H33" s="66"/>
    </row>
    <row r="34" spans="1:8" s="1" customFormat="1" ht="30" x14ac:dyDescent="0.25">
      <c r="A34" s="57"/>
      <c r="B34" s="69"/>
      <c r="C34" s="8" t="s">
        <v>121</v>
      </c>
      <c r="D34" s="8" t="s">
        <v>126</v>
      </c>
      <c r="E34" s="58"/>
      <c r="F34" s="9">
        <v>44454</v>
      </c>
      <c r="G34" s="10"/>
      <c r="H34" s="66"/>
    </row>
    <row r="35" spans="1:8" s="1" customFormat="1" ht="30" x14ac:dyDescent="0.25">
      <c r="A35" s="57"/>
      <c r="B35" s="70"/>
      <c r="C35" s="8" t="s">
        <v>122</v>
      </c>
      <c r="D35" s="8" t="s">
        <v>125</v>
      </c>
      <c r="E35" s="58"/>
      <c r="F35" s="9">
        <v>44452</v>
      </c>
      <c r="G35" s="10"/>
      <c r="H35" s="67"/>
    </row>
    <row r="36" spans="1:8" s="1" customFormat="1" ht="60" x14ac:dyDescent="0.25">
      <c r="A36" s="7">
        <v>6</v>
      </c>
      <c r="B36" s="56" t="s">
        <v>114</v>
      </c>
      <c r="C36" s="8" t="s">
        <v>8</v>
      </c>
      <c r="D36" s="8" t="s">
        <v>115</v>
      </c>
      <c r="E36" s="9">
        <v>44462</v>
      </c>
      <c r="F36" s="9">
        <v>44462</v>
      </c>
      <c r="G36" s="10"/>
      <c r="H36" s="29"/>
    </row>
    <row r="37" spans="1:8" s="1" customFormat="1" ht="60" x14ac:dyDescent="0.25">
      <c r="A37" s="7"/>
      <c r="B37" s="56"/>
      <c r="C37" s="8" t="s">
        <v>8</v>
      </c>
      <c r="D37" s="8" t="s">
        <v>116</v>
      </c>
      <c r="E37" s="9">
        <v>44467</v>
      </c>
      <c r="F37" s="9"/>
      <c r="G37" s="10"/>
      <c r="H37" s="9" t="s">
        <v>136</v>
      </c>
    </row>
    <row r="38" spans="1:8" s="1" customFormat="1" ht="45" x14ac:dyDescent="0.25">
      <c r="A38" s="7">
        <v>7</v>
      </c>
      <c r="B38" s="27" t="s">
        <v>81</v>
      </c>
      <c r="C38" s="8" t="s">
        <v>8</v>
      </c>
      <c r="D38" s="8"/>
      <c r="E38" s="9">
        <v>44467</v>
      </c>
      <c r="F38" s="9">
        <v>44467</v>
      </c>
      <c r="G38" s="10"/>
      <c r="H38" s="11" t="s">
        <v>82</v>
      </c>
    </row>
    <row r="39" spans="1:8" s="1" customFormat="1" ht="30" x14ac:dyDescent="0.25">
      <c r="A39" s="7">
        <v>8</v>
      </c>
      <c r="B39" s="27" t="s">
        <v>83</v>
      </c>
      <c r="C39" s="8" t="s">
        <v>18</v>
      </c>
      <c r="D39" s="8"/>
      <c r="E39" s="9">
        <v>44469</v>
      </c>
      <c r="F39" s="9">
        <v>44472</v>
      </c>
      <c r="G39" s="10"/>
      <c r="H39" s="11" t="s">
        <v>87</v>
      </c>
    </row>
    <row r="40" spans="1:8" s="1" customFormat="1" ht="30" x14ac:dyDescent="0.25">
      <c r="A40" s="7">
        <v>9</v>
      </c>
      <c r="B40" s="27" t="s">
        <v>144</v>
      </c>
      <c r="C40" s="8" t="s">
        <v>8</v>
      </c>
      <c r="D40" s="8"/>
      <c r="E40" s="9">
        <v>44480</v>
      </c>
      <c r="F40" s="9">
        <v>44480</v>
      </c>
      <c r="G40" s="10"/>
      <c r="H40" s="11"/>
    </row>
    <row r="41" spans="1:8" s="1" customFormat="1" ht="30" x14ac:dyDescent="0.25">
      <c r="A41" s="7">
        <v>10</v>
      </c>
      <c r="B41" s="27" t="s">
        <v>145</v>
      </c>
      <c r="C41" s="8" t="s">
        <v>18</v>
      </c>
      <c r="D41" s="8"/>
      <c r="E41" s="9">
        <v>44481</v>
      </c>
      <c r="F41" s="9">
        <v>44481</v>
      </c>
      <c r="G41" s="10"/>
      <c r="H41" s="11"/>
    </row>
    <row r="42" spans="1:8" s="1" customFormat="1" x14ac:dyDescent="0.25">
      <c r="A42" s="7">
        <v>11</v>
      </c>
      <c r="B42" s="27" t="s">
        <v>146</v>
      </c>
      <c r="C42" s="8" t="s">
        <v>8</v>
      </c>
      <c r="D42" s="8"/>
      <c r="E42" s="9">
        <v>44482</v>
      </c>
      <c r="F42" s="9">
        <v>44482</v>
      </c>
      <c r="G42" s="10"/>
      <c r="H42" s="11"/>
    </row>
    <row r="43" spans="1:8" s="1" customFormat="1" x14ac:dyDescent="0.25">
      <c r="A43" s="7">
        <v>12</v>
      </c>
      <c r="B43" s="27" t="s">
        <v>147</v>
      </c>
      <c r="C43" s="8" t="s">
        <v>18</v>
      </c>
      <c r="D43" s="8"/>
      <c r="E43" s="9">
        <v>44483</v>
      </c>
      <c r="F43" s="9">
        <v>44483</v>
      </c>
      <c r="G43" s="10"/>
      <c r="H43" s="11"/>
    </row>
    <row r="44" spans="1:8" s="1" customFormat="1" ht="45" x14ac:dyDescent="0.25">
      <c r="A44" s="7">
        <v>13</v>
      </c>
      <c r="B44" s="27" t="s">
        <v>117</v>
      </c>
      <c r="C44" s="8" t="s">
        <v>106</v>
      </c>
      <c r="D44" s="8"/>
      <c r="E44" s="9" t="s">
        <v>185</v>
      </c>
      <c r="F44" s="9"/>
      <c r="G44" s="10"/>
      <c r="H44" s="11" t="s">
        <v>118</v>
      </c>
    </row>
    <row r="45" spans="1:8" s="1" customFormat="1" x14ac:dyDescent="0.25">
      <c r="A45" s="62" t="s">
        <v>189</v>
      </c>
      <c r="B45" s="63"/>
      <c r="C45" s="63"/>
      <c r="D45" s="63"/>
      <c r="E45" s="63"/>
      <c r="F45" s="63"/>
      <c r="G45" s="63"/>
      <c r="H45" s="64"/>
    </row>
    <row r="46" spans="1:8" s="1" customFormat="1" x14ac:dyDescent="0.25">
      <c r="A46" s="48">
        <v>14</v>
      </c>
      <c r="B46" s="43" t="s">
        <v>183</v>
      </c>
      <c r="C46" s="43" t="s">
        <v>17</v>
      </c>
      <c r="D46" s="43"/>
      <c r="E46" s="44">
        <v>44574</v>
      </c>
      <c r="F46" s="43"/>
      <c r="G46" s="43"/>
      <c r="H46" s="43"/>
    </row>
    <row r="47" spans="1:8" s="1" customFormat="1" x14ac:dyDescent="0.25">
      <c r="A47" s="48">
        <v>15</v>
      </c>
      <c r="B47" s="43" t="s">
        <v>184</v>
      </c>
      <c r="C47" s="43" t="s">
        <v>18</v>
      </c>
      <c r="D47" s="43"/>
      <c r="E47" s="55">
        <v>44592</v>
      </c>
      <c r="F47" s="43"/>
      <c r="G47" s="43"/>
      <c r="H47" s="43" t="s">
        <v>88</v>
      </c>
    </row>
    <row r="48" spans="1:8" s="1" customFormat="1" x14ac:dyDescent="0.25">
      <c r="A48" s="48">
        <v>16</v>
      </c>
      <c r="B48" s="43" t="s">
        <v>191</v>
      </c>
      <c r="C48" s="43" t="s">
        <v>17</v>
      </c>
      <c r="D48" s="43"/>
      <c r="E48" s="44">
        <v>44592</v>
      </c>
      <c r="F48" s="43"/>
      <c r="G48" s="43"/>
      <c r="H48" s="43"/>
    </row>
    <row r="49" spans="1:8" x14ac:dyDescent="0.25">
      <c r="A49" s="48">
        <v>17</v>
      </c>
      <c r="B49" s="43" t="s">
        <v>193</v>
      </c>
      <c r="C49" s="43" t="s">
        <v>18</v>
      </c>
      <c r="D49" s="43"/>
      <c r="E49" s="44">
        <v>44571</v>
      </c>
      <c r="F49" s="43"/>
      <c r="G49" s="43"/>
      <c r="H49" s="43" t="s">
        <v>88</v>
      </c>
    </row>
    <row r="50" spans="1:8" x14ac:dyDescent="0.25">
      <c r="A50" s="48">
        <v>18</v>
      </c>
      <c r="B50" s="43" t="s">
        <v>84</v>
      </c>
      <c r="C50" s="43" t="s">
        <v>85</v>
      </c>
      <c r="D50" s="43"/>
      <c r="E50" s="44">
        <v>44609</v>
      </c>
      <c r="F50" s="43"/>
      <c r="G50" s="43"/>
      <c r="H50" s="43"/>
    </row>
    <row r="51" spans="1:8" x14ac:dyDescent="0.25">
      <c r="A51" s="48">
        <v>19</v>
      </c>
      <c r="B51" s="43" t="s">
        <v>86</v>
      </c>
      <c r="C51" s="43" t="s">
        <v>18</v>
      </c>
      <c r="D51" s="43"/>
      <c r="E51" s="44">
        <v>44616</v>
      </c>
      <c r="F51" s="43"/>
      <c r="G51" s="43"/>
      <c r="H51" s="43" t="s">
        <v>88</v>
      </c>
    </row>
    <row r="52" spans="1:8" x14ac:dyDescent="0.25">
      <c r="A52" s="48">
        <v>20</v>
      </c>
      <c r="B52" s="43" t="s">
        <v>192</v>
      </c>
      <c r="C52" s="43" t="s">
        <v>8</v>
      </c>
      <c r="D52" s="43"/>
      <c r="E52" s="44">
        <v>44693</v>
      </c>
      <c r="F52" s="43"/>
      <c r="G52" s="43"/>
      <c r="H52" s="43"/>
    </row>
    <row r="53" spans="1:8" x14ac:dyDescent="0.25">
      <c r="A53" s="48">
        <v>21</v>
      </c>
      <c r="B53" s="43" t="s">
        <v>186</v>
      </c>
      <c r="C53" s="43" t="s">
        <v>8</v>
      </c>
      <c r="D53" s="43"/>
      <c r="E53" s="44">
        <v>44699</v>
      </c>
      <c r="F53" s="43"/>
      <c r="G53" s="43"/>
      <c r="H53" s="43"/>
    </row>
    <row r="54" spans="1:8" x14ac:dyDescent="0.25">
      <c r="A54" s="48">
        <v>22</v>
      </c>
      <c r="B54" s="43" t="s">
        <v>182</v>
      </c>
      <c r="C54" s="43" t="s">
        <v>8</v>
      </c>
      <c r="D54" s="43" t="s">
        <v>196</v>
      </c>
      <c r="E54" s="44">
        <v>44700</v>
      </c>
      <c r="F54" s="43"/>
      <c r="G54" s="43"/>
      <c r="H54" s="43"/>
    </row>
    <row r="55" spans="1:8" x14ac:dyDescent="0.25">
      <c r="A55" s="48">
        <v>23</v>
      </c>
      <c r="B55" s="43" t="s">
        <v>187</v>
      </c>
      <c r="C55" s="43" t="s">
        <v>17</v>
      </c>
      <c r="D55" s="43"/>
      <c r="E55" s="44"/>
      <c r="F55" s="43"/>
      <c r="G55" s="43"/>
      <c r="H55" s="43"/>
    </row>
    <row r="56" spans="1:8" x14ac:dyDescent="0.25">
      <c r="A56" s="48">
        <v>24</v>
      </c>
      <c r="B56" s="43" t="s">
        <v>188</v>
      </c>
      <c r="C56" s="43" t="s">
        <v>18</v>
      </c>
      <c r="D56" s="43"/>
      <c r="E56" s="44"/>
      <c r="F56" s="43"/>
      <c r="G56" s="43"/>
      <c r="H56" s="43" t="s">
        <v>88</v>
      </c>
    </row>
    <row r="57" spans="1:8" x14ac:dyDescent="0.25">
      <c r="A57" s="48">
        <v>25</v>
      </c>
      <c r="B57" s="43" t="s">
        <v>10</v>
      </c>
      <c r="C57" s="43" t="s">
        <v>8</v>
      </c>
      <c r="D57" s="43"/>
      <c r="E57" s="44"/>
      <c r="F57" s="43"/>
      <c r="G57" s="43"/>
      <c r="H57" s="43" t="s">
        <v>89</v>
      </c>
    </row>
    <row r="58" spans="1:8" x14ac:dyDescent="0.25">
      <c r="A58" s="48">
        <v>26</v>
      </c>
      <c r="B58" s="43" t="s">
        <v>11</v>
      </c>
      <c r="C58" s="43" t="s">
        <v>18</v>
      </c>
      <c r="D58" s="43"/>
      <c r="E58" s="44"/>
      <c r="F58" s="43"/>
      <c r="G58" s="43"/>
      <c r="H58" s="43" t="s">
        <v>88</v>
      </c>
    </row>
    <row r="59" spans="1:8" x14ac:dyDescent="0.25">
      <c r="A59" s="48">
        <v>27</v>
      </c>
      <c r="B59" s="43" t="s">
        <v>9</v>
      </c>
      <c r="C59" s="43" t="s">
        <v>18</v>
      </c>
      <c r="D59" s="43"/>
      <c r="E59" s="44"/>
      <c r="F59" s="43"/>
      <c r="G59" s="43"/>
      <c r="H59" s="43" t="s">
        <v>88</v>
      </c>
    </row>
    <row r="60" spans="1:8" x14ac:dyDescent="0.25">
      <c r="A60" s="48">
        <v>28</v>
      </c>
      <c r="B60" s="43" t="s">
        <v>79</v>
      </c>
      <c r="C60" s="43" t="s">
        <v>8</v>
      </c>
      <c r="D60" s="43"/>
      <c r="E60" s="44"/>
      <c r="F60" s="43"/>
      <c r="G60" s="43"/>
      <c r="H60" s="43" t="s">
        <v>89</v>
      </c>
    </row>
    <row r="61" spans="1:8" x14ac:dyDescent="0.25">
      <c r="A61" s="48">
        <v>29</v>
      </c>
      <c r="B61" s="43" t="s">
        <v>13</v>
      </c>
      <c r="C61" s="43" t="s">
        <v>17</v>
      </c>
      <c r="D61" s="43"/>
      <c r="E61" s="44"/>
      <c r="F61" s="43"/>
      <c r="G61" s="43"/>
      <c r="H61" s="43" t="s">
        <v>88</v>
      </c>
    </row>
  </sheetData>
  <mergeCells count="20">
    <mergeCell ref="A1:H1"/>
    <mergeCell ref="A2:B2"/>
    <mergeCell ref="C2:G2"/>
    <mergeCell ref="D4:D5"/>
    <mergeCell ref="B7:B17"/>
    <mergeCell ref="C7:C17"/>
    <mergeCell ref="E4:G4"/>
    <mergeCell ref="A4:A5"/>
    <mergeCell ref="B4:B5"/>
    <mergeCell ref="C4:C5"/>
    <mergeCell ref="E7:E17"/>
    <mergeCell ref="B19:B20"/>
    <mergeCell ref="A29:A35"/>
    <mergeCell ref="E32:E35"/>
    <mergeCell ref="A7:A17"/>
    <mergeCell ref="A45:H45"/>
    <mergeCell ref="B36:B37"/>
    <mergeCell ref="H29:H35"/>
    <mergeCell ref="A21:A28"/>
    <mergeCell ref="B21:B35"/>
  </mergeCells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11" sqref="A11:E11"/>
    </sheetView>
  </sheetViews>
  <sheetFormatPr defaultRowHeight="15" x14ac:dyDescent="0.25"/>
  <cols>
    <col min="1" max="1" width="6.7109375" customWidth="1"/>
    <col min="2" max="2" width="38.28515625" customWidth="1"/>
    <col min="3" max="3" width="13.7109375" customWidth="1"/>
    <col min="4" max="4" width="18.42578125" customWidth="1"/>
    <col min="5" max="5" width="63" customWidth="1"/>
  </cols>
  <sheetData>
    <row r="1" spans="1:5" x14ac:dyDescent="0.25">
      <c r="A1" s="34" t="s">
        <v>6</v>
      </c>
      <c r="B1" s="35" t="s">
        <v>164</v>
      </c>
      <c r="C1" s="35" t="s">
        <v>174</v>
      </c>
      <c r="D1" s="35" t="s">
        <v>169</v>
      </c>
      <c r="E1" s="40" t="s">
        <v>5</v>
      </c>
    </row>
    <row r="2" spans="1:5" x14ac:dyDescent="0.25">
      <c r="A2" s="37">
        <v>1</v>
      </c>
      <c r="B2" s="36" t="s">
        <v>179</v>
      </c>
      <c r="C2" s="36"/>
      <c r="D2" s="36">
        <v>2</v>
      </c>
      <c r="E2" s="42" t="s">
        <v>180</v>
      </c>
    </row>
    <row r="3" spans="1:5" x14ac:dyDescent="0.25">
      <c r="A3" s="37">
        <v>2</v>
      </c>
      <c r="B3" s="36" t="s">
        <v>181</v>
      </c>
      <c r="C3" s="36"/>
      <c r="D3" s="36">
        <v>2</v>
      </c>
      <c r="E3" s="33" t="s">
        <v>178</v>
      </c>
    </row>
    <row r="4" spans="1:5" x14ac:dyDescent="0.25">
      <c r="A4" s="45">
        <v>3</v>
      </c>
      <c r="B4" s="50" t="s">
        <v>168</v>
      </c>
      <c r="C4" s="47" t="s">
        <v>176</v>
      </c>
      <c r="D4" s="47">
        <v>2</v>
      </c>
      <c r="E4" s="51" t="s">
        <v>177</v>
      </c>
    </row>
    <row r="5" spans="1:5" ht="45" x14ac:dyDescent="0.25">
      <c r="A5" s="45">
        <v>5</v>
      </c>
      <c r="B5" s="52" t="s">
        <v>173</v>
      </c>
      <c r="C5" s="47" t="s">
        <v>175</v>
      </c>
      <c r="D5" s="47">
        <v>2</v>
      </c>
      <c r="E5" s="53" t="s">
        <v>172</v>
      </c>
    </row>
    <row r="7" spans="1:5" x14ac:dyDescent="0.25">
      <c r="D7">
        <f>SUM(D2:D6)</f>
        <v>8</v>
      </c>
    </row>
    <row r="11" spans="1:5" ht="200.25" customHeight="1" x14ac:dyDescent="0.25">
      <c r="A11" s="75" t="s">
        <v>194</v>
      </c>
      <c r="B11" s="76"/>
      <c r="C11" s="76"/>
      <c r="D11" s="76"/>
      <c r="E11" s="76"/>
    </row>
  </sheetData>
  <mergeCells count="1"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8" sqref="B8"/>
    </sheetView>
  </sheetViews>
  <sheetFormatPr defaultRowHeight="15" x14ac:dyDescent="0.25"/>
  <cols>
    <col min="1" max="1" width="6.5703125" customWidth="1"/>
    <col min="2" max="2" width="42" customWidth="1"/>
    <col min="3" max="3" width="11.85546875" bestFit="1" customWidth="1"/>
    <col min="4" max="4" width="16.140625" customWidth="1"/>
    <col min="5" max="5" width="11.7109375" customWidth="1"/>
  </cols>
  <sheetData>
    <row r="1" spans="1:5" x14ac:dyDescent="0.25">
      <c r="A1" s="34" t="s">
        <v>6</v>
      </c>
      <c r="B1" s="35" t="s">
        <v>164</v>
      </c>
      <c r="C1" s="35" t="s">
        <v>165</v>
      </c>
      <c r="D1" s="35" t="s">
        <v>169</v>
      </c>
      <c r="E1" s="39" t="s">
        <v>5</v>
      </c>
    </row>
    <row r="2" spans="1:5" x14ac:dyDescent="0.25">
      <c r="A2" s="37">
        <v>1</v>
      </c>
      <c r="B2" s="36" t="s">
        <v>148</v>
      </c>
      <c r="C2" s="36" t="s">
        <v>166</v>
      </c>
      <c r="D2" s="36"/>
      <c r="E2" s="33"/>
    </row>
    <row r="3" spans="1:5" x14ac:dyDescent="0.25">
      <c r="A3" s="37">
        <v>2</v>
      </c>
      <c r="B3" s="36" t="s">
        <v>149</v>
      </c>
      <c r="C3" s="36" t="s">
        <v>166</v>
      </c>
      <c r="D3" s="36"/>
      <c r="E3" s="33"/>
    </row>
    <row r="4" spans="1:5" x14ac:dyDescent="0.25">
      <c r="A4" s="37">
        <v>3</v>
      </c>
      <c r="B4" s="36" t="s">
        <v>150</v>
      </c>
      <c r="C4" s="36" t="s">
        <v>166</v>
      </c>
      <c r="D4" s="36"/>
      <c r="E4" s="33"/>
    </row>
    <row r="5" spans="1:5" x14ac:dyDescent="0.25">
      <c r="A5" s="37">
        <v>4</v>
      </c>
      <c r="B5" s="38" t="s">
        <v>152</v>
      </c>
      <c r="C5" s="36"/>
      <c r="D5" s="36">
        <v>10</v>
      </c>
      <c r="E5" s="33" t="s">
        <v>167</v>
      </c>
    </row>
    <row r="6" spans="1:5" x14ac:dyDescent="0.25">
      <c r="A6" s="37">
        <v>5</v>
      </c>
      <c r="B6" s="38" t="s">
        <v>153</v>
      </c>
      <c r="C6" s="36"/>
      <c r="D6" s="36">
        <v>10</v>
      </c>
      <c r="E6" s="33"/>
    </row>
    <row r="7" spans="1:5" x14ac:dyDescent="0.25">
      <c r="A7" s="37">
        <v>6</v>
      </c>
      <c r="B7" s="38" t="s">
        <v>154</v>
      </c>
      <c r="C7" s="36"/>
      <c r="D7" s="36">
        <v>5</v>
      </c>
      <c r="E7" s="33" t="s">
        <v>167</v>
      </c>
    </row>
    <row r="8" spans="1:5" x14ac:dyDescent="0.25">
      <c r="A8" s="37">
        <v>7</v>
      </c>
      <c r="B8" s="38" t="s">
        <v>155</v>
      </c>
      <c r="C8" s="36"/>
      <c r="D8" s="36">
        <v>5</v>
      </c>
      <c r="E8" s="33"/>
    </row>
    <row r="9" spans="1:5" x14ac:dyDescent="0.25">
      <c r="A9" s="37">
        <v>8</v>
      </c>
      <c r="B9" s="38" t="s">
        <v>156</v>
      </c>
      <c r="C9" s="36"/>
      <c r="D9" s="36">
        <v>5</v>
      </c>
      <c r="E9" s="33"/>
    </row>
    <row r="10" spans="1:5" x14ac:dyDescent="0.25">
      <c r="A10" s="37">
        <v>9</v>
      </c>
      <c r="B10" s="38" t="s">
        <v>157</v>
      </c>
      <c r="C10" s="36"/>
      <c r="D10" s="36">
        <v>8</v>
      </c>
      <c r="E10" s="33"/>
    </row>
    <row r="11" spans="1:5" x14ac:dyDescent="0.25">
      <c r="A11" s="37">
        <v>10</v>
      </c>
      <c r="B11" s="38" t="s">
        <v>158</v>
      </c>
      <c r="C11" s="36"/>
      <c r="D11" s="36">
        <v>10</v>
      </c>
      <c r="E11" s="33"/>
    </row>
    <row r="12" spans="1:5" x14ac:dyDescent="0.25">
      <c r="A12" s="37">
        <v>11</v>
      </c>
      <c r="B12" s="38" t="s">
        <v>159</v>
      </c>
      <c r="C12" s="36"/>
      <c r="D12" s="36">
        <v>10</v>
      </c>
      <c r="E12" s="40"/>
    </row>
    <row r="13" spans="1:5" ht="30" x14ac:dyDescent="0.25">
      <c r="A13" s="45">
        <v>12</v>
      </c>
      <c r="B13" s="46" t="s">
        <v>160</v>
      </c>
      <c r="C13" s="47"/>
      <c r="D13" s="47">
        <v>0</v>
      </c>
      <c r="E13" s="49" t="s">
        <v>195</v>
      </c>
    </row>
    <row r="14" spans="1:5" x14ac:dyDescent="0.25">
      <c r="A14" s="37">
        <v>13</v>
      </c>
      <c r="B14" s="38" t="s">
        <v>161</v>
      </c>
      <c r="C14" s="36"/>
      <c r="D14" s="36">
        <v>10</v>
      </c>
      <c r="E14" s="33"/>
    </row>
    <row r="15" spans="1:5" x14ac:dyDescent="0.25">
      <c r="A15" s="37">
        <v>14</v>
      </c>
      <c r="B15" s="38" t="s">
        <v>162</v>
      </c>
      <c r="C15" s="36"/>
      <c r="D15" s="36">
        <v>5</v>
      </c>
      <c r="E15" s="33"/>
    </row>
    <row r="16" spans="1:5" x14ac:dyDescent="0.25">
      <c r="A16" s="37">
        <v>15</v>
      </c>
      <c r="B16" s="38" t="s">
        <v>163</v>
      </c>
      <c r="C16" s="36"/>
      <c r="D16" s="36">
        <v>10</v>
      </c>
      <c r="E16" s="33"/>
    </row>
    <row r="17" spans="1:5" x14ac:dyDescent="0.25">
      <c r="A17" s="37">
        <v>16</v>
      </c>
      <c r="B17" s="38" t="s">
        <v>79</v>
      </c>
      <c r="C17" s="36"/>
      <c r="D17" s="36">
        <v>10</v>
      </c>
      <c r="E17" s="33"/>
    </row>
    <row r="18" spans="1:5" x14ac:dyDescent="0.25">
      <c r="A18" s="37">
        <v>17</v>
      </c>
      <c r="B18" s="38" t="s">
        <v>151</v>
      </c>
      <c r="C18" s="36"/>
      <c r="D18" s="36">
        <v>2</v>
      </c>
      <c r="E18" s="33"/>
    </row>
    <row r="20" spans="1:5" x14ac:dyDescent="0.25">
      <c r="D20" s="41">
        <f>SUM(D5:D19)</f>
        <v>100</v>
      </c>
    </row>
    <row r="21" spans="1:5" x14ac:dyDescent="0.25">
      <c r="C21" t="s">
        <v>167</v>
      </c>
      <c r="D21" s="41">
        <v>8</v>
      </c>
    </row>
    <row r="22" spans="1:5" x14ac:dyDescent="0.25">
      <c r="B22" t="s">
        <v>190</v>
      </c>
      <c r="C22" t="s">
        <v>170</v>
      </c>
      <c r="D22" s="41">
        <v>10</v>
      </c>
    </row>
    <row r="25" spans="1:5" x14ac:dyDescent="0.25">
      <c r="C25" t="s">
        <v>171</v>
      </c>
      <c r="D25">
        <f>SUM(D20:D23)</f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4" sqref="D14"/>
    </sheetView>
  </sheetViews>
  <sheetFormatPr defaultRowHeight="15" x14ac:dyDescent="0.25"/>
  <cols>
    <col min="1" max="1" width="16" style="12" customWidth="1"/>
    <col min="2" max="2" width="32.140625" style="12" bestFit="1" customWidth="1"/>
    <col min="3" max="3" width="20.42578125" style="12" customWidth="1"/>
    <col min="4" max="4" width="49.5703125" style="12" customWidth="1"/>
    <col min="5" max="16384" width="9.140625" style="12"/>
  </cols>
  <sheetData>
    <row r="1" spans="1:4" ht="19.5" x14ac:dyDescent="0.3">
      <c r="A1" s="78" t="s">
        <v>52</v>
      </c>
      <c r="B1" s="78"/>
      <c r="C1" s="78"/>
      <c r="D1" s="78"/>
    </row>
    <row r="2" spans="1:4" x14ac:dyDescent="0.25">
      <c r="A2" s="13" t="s">
        <v>19</v>
      </c>
      <c r="B2" s="14" t="s">
        <v>20</v>
      </c>
      <c r="C2" s="14" t="s">
        <v>21</v>
      </c>
      <c r="D2" s="14" t="s">
        <v>22</v>
      </c>
    </row>
    <row r="3" spans="1:4" x14ac:dyDescent="0.25">
      <c r="A3" s="77" t="s">
        <v>23</v>
      </c>
      <c r="B3" s="15" t="s">
        <v>24</v>
      </c>
      <c r="C3" s="20" t="s">
        <v>62</v>
      </c>
      <c r="D3" s="16" t="s">
        <v>25</v>
      </c>
    </row>
    <row r="4" spans="1:4" x14ac:dyDescent="0.25">
      <c r="A4" s="77"/>
      <c r="B4" s="15" t="s">
        <v>26</v>
      </c>
      <c r="C4" s="20" t="s">
        <v>63</v>
      </c>
      <c r="D4" s="16" t="s">
        <v>27</v>
      </c>
    </row>
    <row r="5" spans="1:4" x14ac:dyDescent="0.25">
      <c r="A5" s="77" t="s">
        <v>28</v>
      </c>
      <c r="B5" s="15" t="s">
        <v>29</v>
      </c>
      <c r="C5" s="20" t="s">
        <v>64</v>
      </c>
      <c r="D5" s="16" t="s">
        <v>30</v>
      </c>
    </row>
    <row r="6" spans="1:4" x14ac:dyDescent="0.25">
      <c r="A6" s="77"/>
      <c r="B6" s="15" t="s">
        <v>31</v>
      </c>
      <c r="C6" s="20" t="s">
        <v>65</v>
      </c>
      <c r="D6" s="16" t="s">
        <v>32</v>
      </c>
    </row>
    <row r="7" spans="1:4" x14ac:dyDescent="0.25">
      <c r="A7" s="77" t="s">
        <v>33</v>
      </c>
      <c r="B7" s="15" t="s">
        <v>34</v>
      </c>
      <c r="C7" s="20" t="s">
        <v>66</v>
      </c>
      <c r="D7" s="16" t="s">
        <v>35</v>
      </c>
    </row>
    <row r="8" spans="1:4" x14ac:dyDescent="0.25">
      <c r="A8" s="77"/>
      <c r="B8" s="15" t="s">
        <v>36</v>
      </c>
      <c r="C8" s="20" t="s">
        <v>67</v>
      </c>
      <c r="D8" s="16" t="s">
        <v>37</v>
      </c>
    </row>
    <row r="9" spans="1:4" x14ac:dyDescent="0.25">
      <c r="A9" s="77"/>
      <c r="B9" s="15" t="s">
        <v>38</v>
      </c>
      <c r="C9" s="20" t="s">
        <v>68</v>
      </c>
      <c r="D9" s="16" t="s">
        <v>39</v>
      </c>
    </row>
    <row r="10" spans="1:4" x14ac:dyDescent="0.25">
      <c r="A10" s="77"/>
      <c r="B10" s="15" t="s">
        <v>40</v>
      </c>
      <c r="C10" s="20" t="s">
        <v>69</v>
      </c>
      <c r="D10" s="16" t="s">
        <v>41</v>
      </c>
    </row>
    <row r="11" spans="1:4" x14ac:dyDescent="0.25">
      <c r="A11" s="77"/>
      <c r="B11" s="15" t="s">
        <v>42</v>
      </c>
      <c r="C11" s="20" t="s">
        <v>70</v>
      </c>
      <c r="D11" s="16" t="s">
        <v>43</v>
      </c>
    </row>
    <row r="12" spans="1:4" x14ac:dyDescent="0.25">
      <c r="A12" s="77"/>
      <c r="B12" s="15" t="s">
        <v>44</v>
      </c>
      <c r="C12" s="20" t="s">
        <v>71</v>
      </c>
      <c r="D12" s="16" t="s">
        <v>45</v>
      </c>
    </row>
    <row r="13" spans="1:4" x14ac:dyDescent="0.25">
      <c r="A13" s="77"/>
      <c r="B13" s="15" t="s">
        <v>46</v>
      </c>
      <c r="C13" s="20" t="s">
        <v>72</v>
      </c>
      <c r="D13" s="16" t="s">
        <v>47</v>
      </c>
    </row>
    <row r="14" spans="1:4" x14ac:dyDescent="0.25">
      <c r="A14" s="77"/>
      <c r="B14" s="15" t="s">
        <v>48</v>
      </c>
      <c r="C14" s="20" t="s">
        <v>73</v>
      </c>
      <c r="D14" s="16" t="s">
        <v>49</v>
      </c>
    </row>
    <row r="15" spans="1:4" x14ac:dyDescent="0.25">
      <c r="A15" s="77"/>
      <c r="B15" s="15" t="s">
        <v>50</v>
      </c>
      <c r="C15" s="20" t="s">
        <v>74</v>
      </c>
      <c r="D15" s="16" t="s">
        <v>51</v>
      </c>
    </row>
    <row r="17" spans="1:4" ht="19.5" x14ac:dyDescent="0.3">
      <c r="A17" s="78" t="s">
        <v>60</v>
      </c>
      <c r="B17" s="78"/>
      <c r="C17" s="78"/>
      <c r="D17" s="78"/>
    </row>
    <row r="18" spans="1:4" x14ac:dyDescent="0.25">
      <c r="A18" s="17" t="s">
        <v>19</v>
      </c>
      <c r="B18" s="17" t="s">
        <v>20</v>
      </c>
      <c r="C18" s="18" t="s">
        <v>21</v>
      </c>
      <c r="D18" s="17" t="s">
        <v>22</v>
      </c>
    </row>
    <row r="19" spans="1:4" x14ac:dyDescent="0.25">
      <c r="A19" s="19" t="s">
        <v>53</v>
      </c>
      <c r="B19" s="19" t="s">
        <v>54</v>
      </c>
      <c r="C19" s="20" t="s">
        <v>75</v>
      </c>
      <c r="D19" s="19" t="s">
        <v>55</v>
      </c>
    </row>
    <row r="20" spans="1:4" x14ac:dyDescent="0.25">
      <c r="A20" s="79" t="s">
        <v>56</v>
      </c>
      <c r="B20" s="19" t="s">
        <v>57</v>
      </c>
      <c r="C20" s="20" t="s">
        <v>76</v>
      </c>
      <c r="D20" s="19" t="s">
        <v>58</v>
      </c>
    </row>
    <row r="21" spans="1:4" x14ac:dyDescent="0.25">
      <c r="A21" s="79"/>
      <c r="B21" s="19" t="s">
        <v>61</v>
      </c>
      <c r="C21" s="20" t="s">
        <v>77</v>
      </c>
      <c r="D21" s="19" t="s">
        <v>59</v>
      </c>
    </row>
  </sheetData>
  <mergeCells count="6">
    <mergeCell ref="A3:A4"/>
    <mergeCell ref="A5:A6"/>
    <mergeCell ref="A7:A15"/>
    <mergeCell ref="A1:D1"/>
    <mergeCell ref="A20:A21"/>
    <mergeCell ref="A17:D17"/>
  </mergeCells>
  <pageMargins left="0.7" right="0.7" top="0.75" bottom="0.75" header="0.3" footer="0.3"/>
  <ignoredErrors>
    <ignoredError sqref="C3:C15 C19:C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5EF7-84C5-40D1-9AE8-1E0307286C6F}">
  <sheetPr filterMode="1"/>
  <dimension ref="A1:J98"/>
  <sheetViews>
    <sheetView tabSelected="1" workbookViewId="0">
      <selection activeCell="C95" sqref="C95"/>
    </sheetView>
  </sheetViews>
  <sheetFormatPr defaultRowHeight="15" x14ac:dyDescent="0.25"/>
  <cols>
    <col min="1" max="1" width="8.28515625" style="84" customWidth="1"/>
    <col min="2" max="2" width="42.5703125" customWidth="1"/>
    <col min="3" max="3" width="36.28515625" customWidth="1"/>
    <col min="4" max="4" width="37.7109375" customWidth="1"/>
    <col min="5" max="5" width="16" customWidth="1"/>
    <col min="6" max="6" width="13.85546875" customWidth="1"/>
  </cols>
  <sheetData>
    <row r="1" spans="1:4" ht="19.5" customHeight="1" x14ac:dyDescent="0.25">
      <c r="A1" s="80" t="s">
        <v>276</v>
      </c>
      <c r="B1" s="81"/>
      <c r="C1" s="81"/>
      <c r="D1" s="82"/>
    </row>
    <row r="2" spans="1:4" ht="15.75" x14ac:dyDescent="0.25">
      <c r="A2" s="54" t="s">
        <v>6</v>
      </c>
      <c r="B2" s="83" t="s">
        <v>0</v>
      </c>
      <c r="C2" s="54" t="s">
        <v>3</v>
      </c>
      <c r="D2" s="6" t="s">
        <v>5</v>
      </c>
    </row>
    <row r="3" spans="1:4" hidden="1" x14ac:dyDescent="0.25">
      <c r="A3" s="84">
        <v>1</v>
      </c>
      <c r="B3" t="s">
        <v>205</v>
      </c>
      <c r="C3" s="10">
        <v>1</v>
      </c>
    </row>
    <row r="4" spans="1:4" hidden="1" x14ac:dyDescent="0.25">
      <c r="A4" s="84">
        <v>2</v>
      </c>
      <c r="B4" t="s">
        <v>206</v>
      </c>
      <c r="C4" s="10">
        <v>1</v>
      </c>
    </row>
    <row r="5" spans="1:4" hidden="1" x14ac:dyDescent="0.25">
      <c r="A5" s="84">
        <v>3</v>
      </c>
      <c r="B5" t="s">
        <v>207</v>
      </c>
      <c r="C5" s="10">
        <v>1</v>
      </c>
    </row>
    <row r="6" spans="1:4" hidden="1" x14ac:dyDescent="0.25">
      <c r="A6" s="84">
        <v>4</v>
      </c>
      <c r="B6" t="s">
        <v>208</v>
      </c>
      <c r="C6" s="10">
        <v>1</v>
      </c>
    </row>
    <row r="7" spans="1:4" hidden="1" x14ac:dyDescent="0.25">
      <c r="A7" s="84">
        <v>5</v>
      </c>
      <c r="B7" t="s">
        <v>209</v>
      </c>
      <c r="C7" s="10">
        <v>1</v>
      </c>
    </row>
    <row r="8" spans="1:4" hidden="1" x14ac:dyDescent="0.25">
      <c r="B8" s="85" t="s">
        <v>210</v>
      </c>
      <c r="C8" s="10"/>
    </row>
    <row r="9" spans="1:4" hidden="1" x14ac:dyDescent="0.25">
      <c r="A9" s="84">
        <v>6</v>
      </c>
      <c r="B9" t="s">
        <v>211</v>
      </c>
      <c r="C9" s="10">
        <v>1</v>
      </c>
    </row>
    <row r="10" spans="1:4" hidden="1" x14ac:dyDescent="0.25">
      <c r="A10" s="84">
        <v>7</v>
      </c>
      <c r="B10" t="s">
        <v>212</v>
      </c>
      <c r="C10" s="10">
        <v>1</v>
      </c>
    </row>
    <row r="11" spans="1:4" hidden="1" x14ac:dyDescent="0.25">
      <c r="A11" s="84">
        <v>8</v>
      </c>
      <c r="B11" t="s">
        <v>213</v>
      </c>
      <c r="C11" s="10">
        <v>1</v>
      </c>
    </row>
    <row r="12" spans="1:4" hidden="1" x14ac:dyDescent="0.25">
      <c r="A12" s="84">
        <v>9</v>
      </c>
      <c r="B12" t="s">
        <v>214</v>
      </c>
      <c r="C12" s="10">
        <v>1</v>
      </c>
    </row>
    <row r="13" spans="1:4" hidden="1" x14ac:dyDescent="0.25">
      <c r="A13" s="84">
        <v>10</v>
      </c>
      <c r="B13" t="s">
        <v>19</v>
      </c>
      <c r="C13" s="10">
        <v>1</v>
      </c>
    </row>
    <row r="14" spans="1:4" hidden="1" x14ac:dyDescent="0.25">
      <c r="A14" s="84">
        <v>11</v>
      </c>
      <c r="B14" t="s">
        <v>215</v>
      </c>
      <c r="C14" s="10">
        <v>1</v>
      </c>
    </row>
    <row r="15" spans="1:4" hidden="1" x14ac:dyDescent="0.25">
      <c r="A15" s="84">
        <v>12</v>
      </c>
      <c r="B15" t="s">
        <v>216</v>
      </c>
      <c r="C15" s="10">
        <v>1</v>
      </c>
    </row>
    <row r="16" spans="1:4" hidden="1" x14ac:dyDescent="0.25">
      <c r="A16" s="84">
        <v>13</v>
      </c>
      <c r="B16" t="s">
        <v>217</v>
      </c>
      <c r="C16" s="10">
        <v>1</v>
      </c>
    </row>
    <row r="17" spans="1:3" hidden="1" x14ac:dyDescent="0.25">
      <c r="A17" s="84">
        <v>14</v>
      </c>
      <c r="B17" t="s">
        <v>218</v>
      </c>
      <c r="C17" s="10">
        <v>1</v>
      </c>
    </row>
    <row r="18" spans="1:3" hidden="1" x14ac:dyDescent="0.25">
      <c r="A18" s="84">
        <v>15</v>
      </c>
      <c r="B18" t="s">
        <v>219</v>
      </c>
      <c r="C18" s="10">
        <v>1</v>
      </c>
    </row>
    <row r="19" spans="1:3" hidden="1" x14ac:dyDescent="0.25">
      <c r="A19" s="84">
        <v>16</v>
      </c>
      <c r="B19" t="s">
        <v>220</v>
      </c>
      <c r="C19" s="10">
        <v>1</v>
      </c>
    </row>
    <row r="20" spans="1:3" hidden="1" x14ac:dyDescent="0.25">
      <c r="A20" s="84">
        <v>17</v>
      </c>
      <c r="B20" t="s">
        <v>221</v>
      </c>
      <c r="C20" s="10">
        <v>1</v>
      </c>
    </row>
    <row r="21" spans="1:3" hidden="1" x14ac:dyDescent="0.25">
      <c r="A21" s="84">
        <v>18</v>
      </c>
      <c r="B21" t="s">
        <v>222</v>
      </c>
      <c r="C21" s="10">
        <v>1</v>
      </c>
    </row>
    <row r="22" spans="1:3" hidden="1" x14ac:dyDescent="0.25">
      <c r="A22" s="84">
        <v>19</v>
      </c>
      <c r="B22" t="s">
        <v>223</v>
      </c>
      <c r="C22" s="10">
        <v>1</v>
      </c>
    </row>
    <row r="23" spans="1:3" hidden="1" x14ac:dyDescent="0.25">
      <c r="A23" s="84">
        <v>20</v>
      </c>
      <c r="B23" t="s">
        <v>224</v>
      </c>
      <c r="C23" s="10">
        <v>1</v>
      </c>
    </row>
    <row r="24" spans="1:3" hidden="1" x14ac:dyDescent="0.25">
      <c r="A24" s="84">
        <v>21</v>
      </c>
      <c r="B24" t="s">
        <v>225</v>
      </c>
      <c r="C24" s="10">
        <v>1</v>
      </c>
    </row>
    <row r="25" spans="1:3" hidden="1" x14ac:dyDescent="0.25">
      <c r="A25" s="84">
        <v>22</v>
      </c>
      <c r="B25" t="s">
        <v>226</v>
      </c>
      <c r="C25" s="10">
        <v>1</v>
      </c>
    </row>
    <row r="26" spans="1:3" hidden="1" x14ac:dyDescent="0.25">
      <c r="A26" s="84">
        <v>23</v>
      </c>
      <c r="B26" t="s">
        <v>227</v>
      </c>
      <c r="C26" s="10">
        <v>1</v>
      </c>
    </row>
    <row r="27" spans="1:3" hidden="1" x14ac:dyDescent="0.25">
      <c r="A27" s="84">
        <v>24</v>
      </c>
      <c r="B27" t="s">
        <v>228</v>
      </c>
      <c r="C27" s="10">
        <v>1</v>
      </c>
    </row>
    <row r="28" spans="1:3" hidden="1" x14ac:dyDescent="0.25">
      <c r="A28" s="84">
        <v>25</v>
      </c>
      <c r="B28" t="s">
        <v>229</v>
      </c>
      <c r="C28" s="10">
        <v>1</v>
      </c>
    </row>
    <row r="29" spans="1:3" hidden="1" x14ac:dyDescent="0.25">
      <c r="A29" s="84">
        <v>26</v>
      </c>
      <c r="B29" t="s">
        <v>230</v>
      </c>
      <c r="C29" s="10">
        <v>1</v>
      </c>
    </row>
    <row r="30" spans="1:3" hidden="1" x14ac:dyDescent="0.25">
      <c r="A30" s="84">
        <v>27</v>
      </c>
      <c r="B30" t="s">
        <v>231</v>
      </c>
      <c r="C30" s="10">
        <v>1</v>
      </c>
    </row>
    <row r="31" spans="1:3" hidden="1" x14ac:dyDescent="0.25">
      <c r="A31" s="84">
        <v>28</v>
      </c>
      <c r="B31" t="s">
        <v>232</v>
      </c>
      <c r="C31" s="10">
        <v>1</v>
      </c>
    </row>
    <row r="32" spans="1:3" hidden="1" x14ac:dyDescent="0.25">
      <c r="A32" s="84">
        <v>29</v>
      </c>
      <c r="B32" t="s">
        <v>233</v>
      </c>
      <c r="C32" s="10">
        <v>1</v>
      </c>
    </row>
    <row r="33" spans="1:4" hidden="1" x14ac:dyDescent="0.25">
      <c r="A33" s="84">
        <v>30</v>
      </c>
      <c r="B33" s="90" t="s">
        <v>234</v>
      </c>
      <c r="C33" s="10">
        <v>1</v>
      </c>
    </row>
    <row r="34" spans="1:4" hidden="1" x14ac:dyDescent="0.25">
      <c r="A34" s="84">
        <v>31</v>
      </c>
      <c r="B34" t="s">
        <v>235</v>
      </c>
      <c r="C34" s="10">
        <v>1</v>
      </c>
    </row>
    <row r="35" spans="1:4" hidden="1" x14ac:dyDescent="0.25">
      <c r="A35" s="84">
        <v>32</v>
      </c>
      <c r="B35" t="s">
        <v>236</v>
      </c>
      <c r="C35" s="10">
        <v>1</v>
      </c>
    </row>
    <row r="36" spans="1:4" x14ac:dyDescent="0.25">
      <c r="A36" s="92">
        <v>1</v>
      </c>
      <c r="B36" t="s">
        <v>153</v>
      </c>
      <c r="C36" s="10">
        <v>0.95</v>
      </c>
      <c r="D36" s="93"/>
    </row>
    <row r="37" spans="1:4" hidden="1" x14ac:dyDescent="0.25">
      <c r="A37" s="84">
        <v>34</v>
      </c>
      <c r="B37" t="s">
        <v>237</v>
      </c>
      <c r="C37" s="10">
        <v>1</v>
      </c>
    </row>
    <row r="38" spans="1:4" hidden="1" x14ac:dyDescent="0.25">
      <c r="A38" s="84">
        <v>35</v>
      </c>
      <c r="B38" t="s">
        <v>238</v>
      </c>
      <c r="C38" s="10">
        <v>1</v>
      </c>
    </row>
    <row r="39" spans="1:4" hidden="1" x14ac:dyDescent="0.25">
      <c r="A39" s="84">
        <v>36</v>
      </c>
      <c r="B39" t="s">
        <v>239</v>
      </c>
      <c r="C39" s="10">
        <v>1</v>
      </c>
    </row>
    <row r="40" spans="1:4" hidden="1" x14ac:dyDescent="0.25">
      <c r="A40" s="84">
        <v>37</v>
      </c>
      <c r="B40" t="s">
        <v>240</v>
      </c>
      <c r="C40" s="10">
        <v>1</v>
      </c>
    </row>
    <row r="41" spans="1:4" hidden="1" x14ac:dyDescent="0.25">
      <c r="B41" t="s">
        <v>223</v>
      </c>
      <c r="C41" s="10">
        <v>1</v>
      </c>
    </row>
    <row r="42" spans="1:4" hidden="1" x14ac:dyDescent="0.25">
      <c r="A42" s="84">
        <v>38</v>
      </c>
      <c r="B42" t="s">
        <v>241</v>
      </c>
      <c r="C42" s="10">
        <v>1</v>
      </c>
    </row>
    <row r="43" spans="1:4" hidden="1" x14ac:dyDescent="0.25">
      <c r="B43" s="85" t="s">
        <v>242</v>
      </c>
      <c r="C43" s="10"/>
    </row>
    <row r="44" spans="1:4" hidden="1" x14ac:dyDescent="0.25">
      <c r="A44" s="84">
        <v>39</v>
      </c>
      <c r="B44" t="s">
        <v>243</v>
      </c>
      <c r="C44" s="10">
        <v>1</v>
      </c>
    </row>
    <row r="45" spans="1:4" hidden="1" x14ac:dyDescent="0.25">
      <c r="A45" s="84">
        <v>40</v>
      </c>
      <c r="B45" t="s">
        <v>244</v>
      </c>
      <c r="C45" s="10">
        <v>1</v>
      </c>
    </row>
    <row r="46" spans="1:4" hidden="1" x14ac:dyDescent="0.25">
      <c r="A46" s="84">
        <v>41</v>
      </c>
      <c r="B46" t="s">
        <v>245</v>
      </c>
      <c r="C46" s="10">
        <v>1</v>
      </c>
    </row>
    <row r="47" spans="1:4" hidden="1" x14ac:dyDescent="0.25">
      <c r="A47" s="84">
        <v>42</v>
      </c>
      <c r="B47" t="s">
        <v>246</v>
      </c>
      <c r="C47" s="10">
        <v>1</v>
      </c>
    </row>
    <row r="48" spans="1:4" x14ac:dyDescent="0.25">
      <c r="A48" s="92">
        <v>2</v>
      </c>
      <c r="B48" s="91" t="s">
        <v>154</v>
      </c>
      <c r="C48" s="10">
        <v>0.8</v>
      </c>
      <c r="D48" s="94"/>
    </row>
    <row r="49" spans="1:4" x14ac:dyDescent="0.25">
      <c r="A49" s="92">
        <v>3</v>
      </c>
      <c r="B49" s="91" t="s">
        <v>155</v>
      </c>
      <c r="C49" s="10">
        <v>0.95</v>
      </c>
      <c r="D49" s="95"/>
    </row>
    <row r="50" spans="1:4" hidden="1" x14ac:dyDescent="0.25">
      <c r="A50" s="84">
        <v>49</v>
      </c>
      <c r="B50" t="s">
        <v>247</v>
      </c>
      <c r="C50" s="10">
        <v>1</v>
      </c>
    </row>
    <row r="51" spans="1:4" hidden="1" x14ac:dyDescent="0.25">
      <c r="A51" s="84">
        <v>50</v>
      </c>
      <c r="B51" t="s">
        <v>248</v>
      </c>
      <c r="C51" s="10">
        <v>1</v>
      </c>
    </row>
    <row r="52" spans="1:4" hidden="1" x14ac:dyDescent="0.25">
      <c r="A52" s="84">
        <v>51</v>
      </c>
      <c r="B52" t="s">
        <v>249</v>
      </c>
      <c r="C52" s="10">
        <v>1</v>
      </c>
    </row>
    <row r="53" spans="1:4" hidden="1" x14ac:dyDescent="0.25">
      <c r="A53" s="84">
        <v>52</v>
      </c>
      <c r="B53" t="s">
        <v>250</v>
      </c>
      <c r="C53" s="10">
        <v>1</v>
      </c>
    </row>
    <row r="54" spans="1:4" hidden="1" x14ac:dyDescent="0.25">
      <c r="A54" s="84">
        <v>53</v>
      </c>
      <c r="B54" t="s">
        <v>251</v>
      </c>
      <c r="C54" s="10">
        <v>1</v>
      </c>
    </row>
    <row r="55" spans="1:4" hidden="1" x14ac:dyDescent="0.25">
      <c r="A55" s="84">
        <v>54</v>
      </c>
      <c r="B55" t="s">
        <v>252</v>
      </c>
      <c r="C55" s="10">
        <v>1</v>
      </c>
    </row>
    <row r="56" spans="1:4" hidden="1" x14ac:dyDescent="0.25">
      <c r="A56" s="84">
        <v>55</v>
      </c>
      <c r="B56" t="s">
        <v>253</v>
      </c>
      <c r="C56" s="10">
        <v>1</v>
      </c>
    </row>
    <row r="57" spans="1:4" hidden="1" x14ac:dyDescent="0.25">
      <c r="A57" s="84">
        <v>57</v>
      </c>
      <c r="B57" t="s">
        <v>254</v>
      </c>
      <c r="C57" s="10">
        <v>1</v>
      </c>
    </row>
    <row r="58" spans="1:4" hidden="1" x14ac:dyDescent="0.25">
      <c r="A58" s="84">
        <v>58</v>
      </c>
      <c r="B58" t="s">
        <v>255</v>
      </c>
      <c r="C58" s="10">
        <v>1</v>
      </c>
    </row>
    <row r="59" spans="1:4" hidden="1" x14ac:dyDescent="0.25">
      <c r="B59" s="85" t="s">
        <v>256</v>
      </c>
      <c r="C59" s="10"/>
    </row>
    <row r="60" spans="1:4" hidden="1" x14ac:dyDescent="0.25">
      <c r="A60" s="84">
        <v>59</v>
      </c>
      <c r="B60" t="s">
        <v>257</v>
      </c>
      <c r="C60" s="10">
        <v>1</v>
      </c>
    </row>
    <row r="61" spans="1:4" ht="12.75" hidden="1" customHeight="1" x14ac:dyDescent="0.25">
      <c r="A61" s="84">
        <v>60</v>
      </c>
      <c r="B61" t="s">
        <v>258</v>
      </c>
      <c r="C61" s="10">
        <v>1</v>
      </c>
    </row>
    <row r="62" spans="1:4" hidden="1" x14ac:dyDescent="0.25">
      <c r="B62" s="85" t="s">
        <v>259</v>
      </c>
      <c r="C62" s="10"/>
    </row>
    <row r="63" spans="1:4" hidden="1" x14ac:dyDescent="0.25">
      <c r="A63" s="84">
        <v>61</v>
      </c>
      <c r="B63" t="s">
        <v>260</v>
      </c>
      <c r="C63" s="10">
        <v>1</v>
      </c>
    </row>
    <row r="64" spans="1:4" hidden="1" x14ac:dyDescent="0.25">
      <c r="A64" s="84">
        <v>62</v>
      </c>
      <c r="B64" t="s">
        <v>261</v>
      </c>
      <c r="C64" s="10">
        <v>1</v>
      </c>
    </row>
    <row r="65" spans="1:6" hidden="1" x14ac:dyDescent="0.25">
      <c r="A65" s="84">
        <v>63</v>
      </c>
      <c r="B65" t="s">
        <v>197</v>
      </c>
      <c r="C65" s="10">
        <v>1</v>
      </c>
    </row>
    <row r="66" spans="1:6" hidden="1" x14ac:dyDescent="0.25">
      <c r="A66" s="84">
        <v>65</v>
      </c>
      <c r="B66" t="s">
        <v>198</v>
      </c>
      <c r="C66" s="10">
        <v>1</v>
      </c>
    </row>
    <row r="67" spans="1:6" hidden="1" x14ac:dyDescent="0.25">
      <c r="A67" s="84">
        <v>66</v>
      </c>
      <c r="B67" t="s">
        <v>262</v>
      </c>
      <c r="C67" s="10">
        <v>1</v>
      </c>
    </row>
    <row r="68" spans="1:6" hidden="1" x14ac:dyDescent="0.25">
      <c r="A68" s="84">
        <v>68</v>
      </c>
      <c r="B68" t="s">
        <v>199</v>
      </c>
      <c r="C68" s="10">
        <v>1</v>
      </c>
    </row>
    <row r="69" spans="1:6" hidden="1" x14ac:dyDescent="0.25">
      <c r="A69" s="84">
        <v>69</v>
      </c>
      <c r="B69" t="s">
        <v>263</v>
      </c>
      <c r="C69" s="10">
        <v>1</v>
      </c>
    </row>
    <row r="70" spans="1:6" hidden="1" x14ac:dyDescent="0.25">
      <c r="A70" s="84">
        <v>70</v>
      </c>
      <c r="B70" t="s">
        <v>264</v>
      </c>
      <c r="C70" s="10">
        <v>1</v>
      </c>
    </row>
    <row r="71" spans="1:6" hidden="1" x14ac:dyDescent="0.25">
      <c r="A71" s="84">
        <v>71</v>
      </c>
      <c r="B71" t="s">
        <v>265</v>
      </c>
      <c r="C71" s="10">
        <v>1</v>
      </c>
    </row>
    <row r="72" spans="1:6" hidden="1" x14ac:dyDescent="0.25">
      <c r="A72" s="84">
        <v>72</v>
      </c>
      <c r="B72" t="s">
        <v>266</v>
      </c>
      <c r="C72" s="10">
        <v>1</v>
      </c>
    </row>
    <row r="73" spans="1:6" hidden="1" x14ac:dyDescent="0.25">
      <c r="A73" s="84">
        <v>73</v>
      </c>
      <c r="B73" t="s">
        <v>267</v>
      </c>
      <c r="C73" s="10">
        <v>1</v>
      </c>
    </row>
    <row r="74" spans="1:6" hidden="1" x14ac:dyDescent="0.25">
      <c r="B74" s="85" t="s">
        <v>268</v>
      </c>
      <c r="C74" s="10"/>
    </row>
    <row r="75" spans="1:6" hidden="1" x14ac:dyDescent="0.25">
      <c r="A75" s="84">
        <v>75</v>
      </c>
      <c r="B75" t="s">
        <v>269</v>
      </c>
      <c r="C75" s="10">
        <v>1</v>
      </c>
    </row>
    <row r="76" spans="1:6" hidden="1" x14ac:dyDescent="0.25">
      <c r="B76" s="85" t="s">
        <v>200</v>
      </c>
      <c r="C76" s="10"/>
    </row>
    <row r="77" spans="1:6" x14ac:dyDescent="0.25">
      <c r="C77" s="10"/>
      <c r="D77" s="86" t="s">
        <v>201</v>
      </c>
      <c r="E77" s="86" t="s">
        <v>202</v>
      </c>
      <c r="F77" s="86" t="s">
        <v>203</v>
      </c>
    </row>
    <row r="78" spans="1:6" x14ac:dyDescent="0.25">
      <c r="B78" t="s">
        <v>204</v>
      </c>
      <c r="C78" s="87">
        <f>AVERAGE(C36:C49)</f>
        <v>0.97692307692307689</v>
      </c>
      <c r="D78" s="12" t="s">
        <v>153</v>
      </c>
      <c r="E78" s="88">
        <v>0.95</v>
      </c>
      <c r="F78" s="89">
        <f>100%-E78</f>
        <v>5.0000000000000044E-2</v>
      </c>
    </row>
    <row r="79" spans="1:6" x14ac:dyDescent="0.25">
      <c r="C79" s="87"/>
      <c r="D79" s="12" t="s">
        <v>155</v>
      </c>
      <c r="E79" s="88">
        <v>0.95</v>
      </c>
      <c r="F79" s="89">
        <f>100%-E79</f>
        <v>5.0000000000000044E-2</v>
      </c>
    </row>
    <row r="80" spans="1:6" x14ac:dyDescent="0.25">
      <c r="B80" t="s">
        <v>203</v>
      </c>
      <c r="C80" s="87">
        <f>100%-C78</f>
        <v>2.3076923076923106E-2</v>
      </c>
      <c r="D80" t="s">
        <v>154</v>
      </c>
      <c r="E80" s="88">
        <v>0.8</v>
      </c>
      <c r="F80" s="96">
        <f>100%-E80</f>
        <v>0.19999999999999996</v>
      </c>
    </row>
    <row r="81" spans="3:6" hidden="1" x14ac:dyDescent="0.25">
      <c r="D81" t="s">
        <v>270</v>
      </c>
      <c r="E81" s="88">
        <v>0.98</v>
      </c>
      <c r="F81" s="89">
        <f t="shared" ref="F80:F86" si="0">100%-E81</f>
        <v>2.0000000000000018E-2</v>
      </c>
    </row>
    <row r="82" spans="3:6" hidden="1" x14ac:dyDescent="0.25">
      <c r="D82" t="s">
        <v>271</v>
      </c>
      <c r="E82" s="88">
        <v>0.8</v>
      </c>
      <c r="F82" s="89">
        <f t="shared" si="0"/>
        <v>0.19999999999999996</v>
      </c>
    </row>
    <row r="83" spans="3:6" hidden="1" x14ac:dyDescent="0.25">
      <c r="D83" t="s">
        <v>272</v>
      </c>
      <c r="E83" s="88">
        <v>0.5</v>
      </c>
      <c r="F83" s="89">
        <f t="shared" si="0"/>
        <v>0.5</v>
      </c>
    </row>
    <row r="84" spans="3:6" hidden="1" x14ac:dyDescent="0.25">
      <c r="D84" t="s">
        <v>273</v>
      </c>
      <c r="E84" s="88">
        <v>0</v>
      </c>
      <c r="F84" s="89">
        <f t="shared" si="0"/>
        <v>1</v>
      </c>
    </row>
    <row r="85" spans="3:6" hidden="1" x14ac:dyDescent="0.25">
      <c r="C85" s="87"/>
      <c r="D85" t="s">
        <v>274</v>
      </c>
      <c r="E85" s="88">
        <v>1</v>
      </c>
      <c r="F85" s="89">
        <f t="shared" si="0"/>
        <v>0</v>
      </c>
    </row>
    <row r="86" spans="3:6" hidden="1" x14ac:dyDescent="0.25">
      <c r="D86" t="s">
        <v>275</v>
      </c>
      <c r="E86" s="88">
        <v>0</v>
      </c>
      <c r="F86" s="89">
        <f t="shared" si="0"/>
        <v>1</v>
      </c>
    </row>
    <row r="87" spans="3:6" hidden="1" x14ac:dyDescent="0.25">
      <c r="E87" s="87">
        <f>AVERAGE(E78:E86)</f>
        <v>0.6644444444444445</v>
      </c>
      <c r="F87" s="87">
        <f>AVERAGE(F78:F86)</f>
        <v>0.33555555555555555</v>
      </c>
    </row>
    <row r="97" spans="9:10" x14ac:dyDescent="0.25">
      <c r="I97" t="s">
        <v>202</v>
      </c>
      <c r="J97" s="88">
        <v>0.95</v>
      </c>
    </row>
    <row r="98" spans="9:10" x14ac:dyDescent="0.25">
      <c r="I98" t="s">
        <v>203</v>
      </c>
      <c r="J98" s="88">
        <v>0.05</v>
      </c>
    </row>
  </sheetData>
  <autoFilter ref="A2:J87" xr:uid="{00000000-0001-0000-0100-000000000000}">
    <filterColumn colId="2">
      <filters>
        <filter val="0%"/>
        <filter val="10%"/>
        <filter val="30%"/>
        <filter val="43%"/>
        <filter val="57%"/>
        <filter val="80%"/>
        <filter val="95%"/>
      </filters>
    </filterColumn>
  </autoFilter>
  <mergeCells count="1">
    <mergeCell ref="A1:D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LMS-Plan</vt:lpstr>
      <vt:lpstr>API</vt:lpstr>
      <vt:lpstr>Module</vt:lpstr>
      <vt:lpstr>Team</vt:lpstr>
      <vt:lpstr>Progress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Anisur Rahman</dc:creator>
  <cp:keywords>RESTRICTED</cp:keywords>
  <dc:description>RESTRICTED</dc:description>
  <cp:lastModifiedBy>MOHAMMAD ENAYET ULLAH</cp:lastModifiedBy>
  <dcterms:created xsi:type="dcterms:W3CDTF">2015-01-07T05:20:50Z</dcterms:created>
  <dcterms:modified xsi:type="dcterms:W3CDTF">2022-02-06T05:01:43Z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