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miller/Desktop/CareerFoundry Data Analytics/4. Python/Aug 2025 Instacart Basket Analysis/04 Analysis/Test files/"/>
    </mc:Choice>
  </mc:AlternateContent>
  <xr:revisionPtr revIDLastSave="0" documentId="13_ncr:1_{3EDBDAC0-BA05-1A47-A095-187D5BA23BBE}" xr6:coauthVersionLast="47" xr6:coauthVersionMax="47" xr10:uidLastSave="{00000000-0000-0000-0000-000000000000}"/>
  <bookViews>
    <workbookView xWindow="880" yWindow="1500" windowWidth="24640" windowHeight="13020" activeTab="1" xr2:uid="{4C8786A7-BBDD-A045-A5F3-4727B04D7E7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E3" i="2"/>
  <c r="E4" i="2"/>
  <c r="E5" i="2"/>
  <c r="E2" i="2"/>
  <c r="F24" i="1"/>
  <c r="J24" i="1"/>
  <c r="H24" i="1"/>
  <c r="D24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D2" i="1"/>
  <c r="E2" i="1"/>
</calcChain>
</file>

<file path=xl/sharedStrings.xml><?xml version="1.0" encoding="utf-8"?>
<sst xmlns="http://schemas.openxmlformats.org/spreadsheetml/2006/main" count="240" uniqueCount="138">
  <si>
    <t>Region 1 (Northeast)</t>
  </si>
  <si>
    <t>Division 1 (New England)</t>
  </si>
  <si>
    <t>Maine</t>
  </si>
  <si>
    <t>New Hampshire</t>
  </si>
  <si>
    <t>Vermont</t>
  </si>
  <si>
    <t>Massachusetts</t>
  </si>
  <si>
    <t>Rhode Island</t>
  </si>
  <si>
    <t>Connecticut</t>
  </si>
  <si>
    <t>Division 2 (Middle Atlantic)</t>
  </si>
  <si>
    <t>New York</t>
  </si>
  <si>
    <t>Pennsylvania</t>
  </si>
  <si>
    <t>New Jersey</t>
  </si>
  <si>
    <t>Region 2 (Midwest)</t>
  </si>
  <si>
    <t>Division 3 (East North Central)</t>
  </si>
  <si>
    <t>Wisconsin</t>
  </si>
  <si>
    <t>Michigan</t>
  </si>
  <si>
    <t>Illinois</t>
  </si>
  <si>
    <t>Indiana</t>
  </si>
  <si>
    <t>Ohio</t>
  </si>
  <si>
    <t>Division 4 (West North Central)</t>
  </si>
  <si>
    <t>North Dakota</t>
  </si>
  <si>
    <t>South Dakota</t>
  </si>
  <si>
    <t>Nebraska</t>
  </si>
  <si>
    <t>Kansas</t>
  </si>
  <si>
    <t>Minnesota</t>
  </si>
  <si>
    <t>Iowa</t>
  </si>
  <si>
    <t>Missouri</t>
  </si>
  <si>
    <t>Region 3 (South)</t>
  </si>
  <si>
    <t>Division 5 (South Atlantic)</t>
  </si>
  <si>
    <t>Delaware</t>
  </si>
  <si>
    <t>Maryland</t>
  </si>
  <si>
    <t>District of Columbia</t>
  </si>
  <si>
    <t>Virginia</t>
  </si>
  <si>
    <t>West Virginia</t>
  </si>
  <si>
    <t>North Carolina</t>
  </si>
  <si>
    <t>South Carolina</t>
  </si>
  <si>
    <t>Georgia</t>
  </si>
  <si>
    <t>Florida</t>
  </si>
  <si>
    <t>Division 6 (East South Central)</t>
  </si>
  <si>
    <t>Kentucky</t>
  </si>
  <si>
    <t>Tennessee</t>
  </si>
  <si>
    <t>Mississippi</t>
  </si>
  <si>
    <t>Alabama</t>
  </si>
  <si>
    <t>Division 7 (West South Central)</t>
  </si>
  <si>
    <t>Oklahoma</t>
  </si>
  <si>
    <t>Texas</t>
  </si>
  <si>
    <t>Arkansas</t>
  </si>
  <si>
    <t>Louisiana</t>
  </si>
  <si>
    <t>Region 4 (West)</t>
  </si>
  <si>
    <t>Division 8 (Mountain)</t>
  </si>
  <si>
    <t>Idaho</t>
  </si>
  <si>
    <t>Montana</t>
  </si>
  <si>
    <t>Wyoming</t>
  </si>
  <si>
    <t>Nevada</t>
  </si>
  <si>
    <t>Utah</t>
  </si>
  <si>
    <t>Colorado</t>
  </si>
  <si>
    <t>Arizona</t>
  </si>
  <si>
    <t>New Mexico</t>
  </si>
  <si>
    <t>Division 9 (Pacific)</t>
  </si>
  <si>
    <t>Alaska</t>
  </si>
  <si>
    <t>Washington</t>
  </si>
  <si>
    <t>Oregon</t>
  </si>
  <si>
    <t>California</t>
  </si>
  <si>
    <t>Hawaii</t>
  </si>
  <si>
    <t>'Northeast'</t>
  </si>
  <si>
    <t>Northeast</t>
  </si>
  <si>
    <t>Midwest</t>
  </si>
  <si>
    <t>South</t>
  </si>
  <si>
    <t>West</t>
  </si>
  <si>
    <t>Region 2: Midwest</t>
  </si>
  <si>
    <t>Region 1: Northeast</t>
  </si>
  <si>
    <t>Region 3: South</t>
  </si>
  <si>
    <t>Region 4: West</t>
  </si>
  <si>
    <t>'Region 1: Northeast'</t>
  </si>
  <si>
    <t>'Maine'</t>
  </si>
  <si>
    <t>'New Hampshire'</t>
  </si>
  <si>
    <t>'Vermont'</t>
  </si>
  <si>
    <t>'Massachusetts'</t>
  </si>
  <si>
    <t>'Rhode Island'</t>
  </si>
  <si>
    <t>'Connecticut'</t>
  </si>
  <si>
    <t>'New York'</t>
  </si>
  <si>
    <t>'Pennsylvania'</t>
  </si>
  <si>
    <t>'New Jersey'</t>
  </si>
  <si>
    <t>'Region 2: Midwest'</t>
  </si>
  <si>
    <t>'Wisconsin'</t>
  </si>
  <si>
    <t>'Michigan'</t>
  </si>
  <si>
    <t>'Illinois'</t>
  </si>
  <si>
    <t>'Indiana'</t>
  </si>
  <si>
    <t>'Ohio'</t>
  </si>
  <si>
    <t>'North Dakota'</t>
  </si>
  <si>
    <t>'South Dakota'</t>
  </si>
  <si>
    <t>'Nebraska'</t>
  </si>
  <si>
    <t>'Kansas'</t>
  </si>
  <si>
    <t>'Minnesota'</t>
  </si>
  <si>
    <t>'Iowa'</t>
  </si>
  <si>
    <t>'Missouri'</t>
  </si>
  <si>
    <t>'Region 3: South'</t>
  </si>
  <si>
    <t>'Delaware'</t>
  </si>
  <si>
    <t>'Maryland'</t>
  </si>
  <si>
    <t>'District of Columbia'</t>
  </si>
  <si>
    <t>'Virginia'</t>
  </si>
  <si>
    <t>'West Virginia'</t>
  </si>
  <si>
    <t>'North Carolina'</t>
  </si>
  <si>
    <t>'South Carolina'</t>
  </si>
  <si>
    <t>'Georgia'</t>
  </si>
  <si>
    <t>'Florida'</t>
  </si>
  <si>
    <t>'Kentucky'</t>
  </si>
  <si>
    <t>'Tennessee'</t>
  </si>
  <si>
    <t>'Mississippi'</t>
  </si>
  <si>
    <t>'Alabama'</t>
  </si>
  <si>
    <t>'Oklahoma'</t>
  </si>
  <si>
    <t>'Texas'</t>
  </si>
  <si>
    <t>'Arkansas'</t>
  </si>
  <si>
    <t>'Louisiana'</t>
  </si>
  <si>
    <t>'Region 4: West'</t>
  </si>
  <si>
    <t>'Idaho'</t>
  </si>
  <si>
    <t>'Montana'</t>
  </si>
  <si>
    <t>'Wyoming'</t>
  </si>
  <si>
    <t>'Nevada'</t>
  </si>
  <si>
    <t>'Utah'</t>
  </si>
  <si>
    <t>'Colorado'</t>
  </si>
  <si>
    <t>'Arizona'</t>
  </si>
  <si>
    <t>'New Mexico'</t>
  </si>
  <si>
    <t>'Alaska'</t>
  </si>
  <si>
    <t>'Washington'</t>
  </si>
  <si>
    <t>'Oregon'</t>
  </si>
  <si>
    <t>'California'</t>
  </si>
  <si>
    <t>'Hawaii'</t>
  </si>
  <si>
    <t xml:space="preserve">(ords_prods_cust['state'] == </t>
  </si>
  <si>
    <t xml:space="preserve">) | (ords_prods_cust['state'] == </t>
  </si>
  <si>
    <t>'Midwest'</t>
  </si>
  <si>
    <t>'South'</t>
  </si>
  <si>
    <t>'West'</t>
  </si>
  <si>
    <t>region</t>
  </si>
  <si>
    <t>High spender</t>
  </si>
  <si>
    <t>Low spender</t>
  </si>
  <si>
    <t xml:space="preserve">Proportion of customers in region that are high spenders </t>
  </si>
  <si>
    <t>Overall % of high spenders in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</si>
</sst>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ptos"/>
    </font>
    <font>
      <sz val="12"/>
      <color rgb="FF202122"/>
      <name val="Aptos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2" fillId="0" borderId="0" xfId="1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2" fontId="0" fillId="0" borderId="0" xfId="0" applyNumberFormat="1"/>
    <xf numFmtId="17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.wikipedia.org/w/index.php?title=South_Atlantic_States&amp;action=edit&amp;redlink=1" TargetMode="External"/><Relationship Id="rId13" Type="http://schemas.openxmlformats.org/officeDocument/2006/relationships/hyperlink" Target="https://simple.wikipedia.org/w/index.php?title=Pacific_States&amp;action=edit&amp;redlink=1" TargetMode="External"/><Relationship Id="rId3" Type="http://schemas.openxmlformats.org/officeDocument/2006/relationships/hyperlink" Target="https://simple.wikipedia.org/wiki/Mid-Atlantic_States" TargetMode="External"/><Relationship Id="rId7" Type="http://schemas.openxmlformats.org/officeDocument/2006/relationships/hyperlink" Target="https://simple.wikipedia.org/wiki/Southern_United_States" TargetMode="External"/><Relationship Id="rId12" Type="http://schemas.openxmlformats.org/officeDocument/2006/relationships/hyperlink" Target="https://simple.wikipedia.org/wiki/Mountain_States" TargetMode="External"/><Relationship Id="rId2" Type="http://schemas.openxmlformats.org/officeDocument/2006/relationships/hyperlink" Target="https://simple.wikipedia.org/wiki/New_England" TargetMode="External"/><Relationship Id="rId1" Type="http://schemas.openxmlformats.org/officeDocument/2006/relationships/hyperlink" Target="https://simple.wikipedia.org/wiki/Northeastern_United_States" TargetMode="External"/><Relationship Id="rId6" Type="http://schemas.openxmlformats.org/officeDocument/2006/relationships/hyperlink" Target="https://simple.wikipedia.org/wiki/West_North_Central_States" TargetMode="External"/><Relationship Id="rId11" Type="http://schemas.openxmlformats.org/officeDocument/2006/relationships/hyperlink" Target="https://simple.wikipedia.org/wiki/Western_United_States" TargetMode="External"/><Relationship Id="rId5" Type="http://schemas.openxmlformats.org/officeDocument/2006/relationships/hyperlink" Target="https://simple.wikipedia.org/wiki/East_North_Central_States" TargetMode="External"/><Relationship Id="rId10" Type="http://schemas.openxmlformats.org/officeDocument/2006/relationships/hyperlink" Target="https://simple.wikipedia.org/w/index.php?title=West_South_Central_States&amp;action=edit&amp;redlink=1" TargetMode="External"/><Relationship Id="rId4" Type="http://schemas.openxmlformats.org/officeDocument/2006/relationships/hyperlink" Target="https://simple.wikipedia.org/wiki/Midwestern_United_States" TargetMode="External"/><Relationship Id="rId9" Type="http://schemas.openxmlformats.org/officeDocument/2006/relationships/hyperlink" Target="https://simple.wikipedia.org/w/index.php?title=East_South_Central_States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14D6-12C1-5B41-804A-011EB438A12B}">
  <dimension ref="A1:BF64"/>
  <sheetViews>
    <sheetView topLeftCell="A2" workbookViewId="0">
      <selection activeCell="K24" sqref="K24"/>
    </sheetView>
  </sheetViews>
  <sheetFormatPr baseColWidth="10" defaultRowHeight="16" x14ac:dyDescent="0.2"/>
  <sheetData>
    <row r="1" spans="1:58" x14ac:dyDescent="0.2">
      <c r="A1" s="2" t="s">
        <v>0</v>
      </c>
      <c r="D1" s="4" t="s">
        <v>70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9</v>
      </c>
      <c r="L1" s="3" t="s">
        <v>10</v>
      </c>
      <c r="M1" s="3" t="s">
        <v>11</v>
      </c>
      <c r="N1" s="4" t="s">
        <v>69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4" t="s">
        <v>71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44</v>
      </c>
      <c r="AP1" s="3" t="s">
        <v>45</v>
      </c>
      <c r="AQ1" s="3" t="s">
        <v>46</v>
      </c>
      <c r="AR1" s="3" t="s">
        <v>47</v>
      </c>
      <c r="AS1" s="4" t="s">
        <v>72</v>
      </c>
      <c r="AT1" s="3" t="s">
        <v>50</v>
      </c>
      <c r="AU1" s="3" t="s">
        <v>51</v>
      </c>
      <c r="AV1" s="3" t="s">
        <v>52</v>
      </c>
      <c r="AW1" s="3" t="s">
        <v>53</v>
      </c>
      <c r="AX1" s="3" t="s">
        <v>54</v>
      </c>
      <c r="AY1" s="3" t="s">
        <v>55</v>
      </c>
      <c r="AZ1" s="3" t="s">
        <v>56</v>
      </c>
      <c r="BA1" s="3" t="s">
        <v>57</v>
      </c>
      <c r="BB1" s="3" t="s">
        <v>59</v>
      </c>
      <c r="BC1" s="3" t="s">
        <v>60</v>
      </c>
      <c r="BD1" s="3" t="s">
        <v>61</v>
      </c>
      <c r="BE1" s="3" t="s">
        <v>62</v>
      </c>
      <c r="BF1" s="3" t="s">
        <v>63</v>
      </c>
    </row>
    <row r="2" spans="1:58" x14ac:dyDescent="0.2">
      <c r="A2" s="2" t="s">
        <v>1</v>
      </c>
      <c r="D2" t="str">
        <f>"'"&amp;D1&amp;"'"</f>
        <v>'Region 1: Northeast'</v>
      </c>
      <c r="E2" t="str">
        <f>"'"&amp;E1&amp;"'"</f>
        <v>'Maine'</v>
      </c>
      <c r="F2" t="str">
        <f t="shared" ref="F2:BF2" si="0">"'"&amp;F1&amp;"'"</f>
        <v>'New Hampshire'</v>
      </c>
      <c r="G2" t="str">
        <f t="shared" si="0"/>
        <v>'Vermont'</v>
      </c>
      <c r="H2" t="str">
        <f t="shared" si="0"/>
        <v>'Massachusetts'</v>
      </c>
      <c r="I2" t="str">
        <f t="shared" si="0"/>
        <v>'Rhode Island'</v>
      </c>
      <c r="J2" t="str">
        <f t="shared" si="0"/>
        <v>'Connecticut'</v>
      </c>
      <c r="K2" t="str">
        <f t="shared" si="0"/>
        <v>'New York'</v>
      </c>
      <c r="L2" t="str">
        <f t="shared" si="0"/>
        <v>'Pennsylvania'</v>
      </c>
      <c r="M2" t="str">
        <f t="shared" si="0"/>
        <v>'New Jersey'</v>
      </c>
      <c r="N2" t="str">
        <f t="shared" si="0"/>
        <v>'Region 2: Midwest'</v>
      </c>
      <c r="O2" t="str">
        <f t="shared" si="0"/>
        <v>'Wisconsin'</v>
      </c>
      <c r="P2" t="str">
        <f t="shared" si="0"/>
        <v>'Michigan'</v>
      </c>
      <c r="Q2" t="str">
        <f t="shared" si="0"/>
        <v>'Illinois'</v>
      </c>
      <c r="R2" t="str">
        <f t="shared" si="0"/>
        <v>'Indiana'</v>
      </c>
      <c r="S2" t="str">
        <f t="shared" si="0"/>
        <v>'Ohio'</v>
      </c>
      <c r="T2" t="str">
        <f t="shared" si="0"/>
        <v>'North Dakota'</v>
      </c>
      <c r="U2" t="str">
        <f t="shared" si="0"/>
        <v>'South Dakota'</v>
      </c>
      <c r="V2" t="str">
        <f t="shared" si="0"/>
        <v>'Nebraska'</v>
      </c>
      <c r="W2" t="str">
        <f t="shared" si="0"/>
        <v>'Kansas'</v>
      </c>
      <c r="X2" t="str">
        <f t="shared" si="0"/>
        <v>'Minnesota'</v>
      </c>
      <c r="Y2" t="str">
        <f t="shared" si="0"/>
        <v>'Iowa'</v>
      </c>
      <c r="Z2" t="str">
        <f t="shared" si="0"/>
        <v>'Missouri'</v>
      </c>
      <c r="AA2" t="str">
        <f t="shared" si="0"/>
        <v>'Region 3: South'</v>
      </c>
      <c r="AB2" t="str">
        <f t="shared" si="0"/>
        <v>'Delaware'</v>
      </c>
      <c r="AC2" t="str">
        <f t="shared" si="0"/>
        <v>'Maryland'</v>
      </c>
      <c r="AD2" t="str">
        <f t="shared" si="0"/>
        <v>'District of Columbia'</v>
      </c>
      <c r="AE2" t="str">
        <f t="shared" si="0"/>
        <v>'Virginia'</v>
      </c>
      <c r="AF2" t="str">
        <f t="shared" si="0"/>
        <v>'West Virginia'</v>
      </c>
      <c r="AG2" t="str">
        <f t="shared" si="0"/>
        <v>'North Carolina'</v>
      </c>
      <c r="AH2" t="str">
        <f t="shared" si="0"/>
        <v>'South Carolina'</v>
      </c>
      <c r="AI2" t="str">
        <f t="shared" si="0"/>
        <v>'Georgia'</v>
      </c>
      <c r="AJ2" t="str">
        <f t="shared" si="0"/>
        <v>'Florida'</v>
      </c>
      <c r="AK2" t="str">
        <f t="shared" si="0"/>
        <v>'Kentucky'</v>
      </c>
      <c r="AL2" t="str">
        <f t="shared" si="0"/>
        <v>'Tennessee'</v>
      </c>
      <c r="AM2" t="str">
        <f t="shared" si="0"/>
        <v>'Mississippi'</v>
      </c>
      <c r="AN2" t="str">
        <f t="shared" si="0"/>
        <v>'Alabama'</v>
      </c>
      <c r="AO2" t="str">
        <f t="shared" si="0"/>
        <v>'Oklahoma'</v>
      </c>
      <c r="AP2" t="str">
        <f t="shared" si="0"/>
        <v>'Texas'</v>
      </c>
      <c r="AQ2" t="str">
        <f t="shared" si="0"/>
        <v>'Arkansas'</v>
      </c>
      <c r="AR2" t="str">
        <f t="shared" si="0"/>
        <v>'Louisiana'</v>
      </c>
      <c r="AS2" t="str">
        <f t="shared" si="0"/>
        <v>'Region 4: West'</v>
      </c>
      <c r="AT2" t="str">
        <f t="shared" si="0"/>
        <v>'Idaho'</v>
      </c>
      <c r="AU2" t="str">
        <f t="shared" si="0"/>
        <v>'Montana'</v>
      </c>
      <c r="AV2" t="str">
        <f t="shared" si="0"/>
        <v>'Wyoming'</v>
      </c>
      <c r="AW2" t="str">
        <f t="shared" si="0"/>
        <v>'Nevada'</v>
      </c>
      <c r="AX2" t="str">
        <f t="shared" si="0"/>
        <v>'Utah'</v>
      </c>
      <c r="AY2" t="str">
        <f t="shared" si="0"/>
        <v>'Colorado'</v>
      </c>
      <c r="AZ2" t="str">
        <f t="shared" si="0"/>
        <v>'Arizona'</v>
      </c>
      <c r="BA2" t="str">
        <f t="shared" si="0"/>
        <v>'New Mexico'</v>
      </c>
      <c r="BB2" t="str">
        <f t="shared" si="0"/>
        <v>'Alaska'</v>
      </c>
      <c r="BC2" t="str">
        <f t="shared" si="0"/>
        <v>'Washington'</v>
      </c>
      <c r="BD2" t="str">
        <f t="shared" si="0"/>
        <v>'Oregon'</v>
      </c>
      <c r="BE2" t="str">
        <f t="shared" si="0"/>
        <v>'California'</v>
      </c>
      <c r="BF2" t="str">
        <f t="shared" si="0"/>
        <v>'Hawaii'</v>
      </c>
    </row>
    <row r="3" spans="1:58" x14ac:dyDescent="0.2">
      <c r="A3" s="3" t="s">
        <v>2</v>
      </c>
      <c r="D3" s="1" t="s">
        <v>73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Q3" t="s">
        <v>86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93</v>
      </c>
      <c r="Y3" t="s">
        <v>94</v>
      </c>
      <c r="Z3" t="s">
        <v>95</v>
      </c>
      <c r="AA3" t="s">
        <v>96</v>
      </c>
      <c r="AB3" t="s">
        <v>97</v>
      </c>
      <c r="AC3" t="s">
        <v>98</v>
      </c>
      <c r="AD3" t="s">
        <v>99</v>
      </c>
      <c r="AE3" t="s">
        <v>100</v>
      </c>
      <c r="AF3" t="s">
        <v>101</v>
      </c>
      <c r="AG3" t="s">
        <v>102</v>
      </c>
      <c r="AH3" t="s">
        <v>103</v>
      </c>
      <c r="AI3" t="s">
        <v>104</v>
      </c>
      <c r="AJ3" t="s">
        <v>105</v>
      </c>
      <c r="AK3" t="s">
        <v>106</v>
      </c>
      <c r="AL3" t="s">
        <v>107</v>
      </c>
      <c r="AM3" t="s">
        <v>108</v>
      </c>
      <c r="AN3" t="s">
        <v>109</v>
      </c>
      <c r="AO3" t="s">
        <v>110</v>
      </c>
      <c r="AP3" t="s">
        <v>111</v>
      </c>
      <c r="AQ3" t="s">
        <v>112</v>
      </c>
      <c r="AR3" t="s">
        <v>113</v>
      </c>
      <c r="AS3" t="s">
        <v>114</v>
      </c>
      <c r="AT3" t="s">
        <v>115</v>
      </c>
      <c r="AU3" t="s">
        <v>116</v>
      </c>
      <c r="AV3" t="s">
        <v>117</v>
      </c>
      <c r="AW3" t="s">
        <v>118</v>
      </c>
      <c r="AX3" t="s">
        <v>119</v>
      </c>
      <c r="AY3" t="s">
        <v>120</v>
      </c>
      <c r="AZ3" t="s">
        <v>121</v>
      </c>
      <c r="BA3" t="s">
        <v>122</v>
      </c>
      <c r="BB3" t="s">
        <v>123</v>
      </c>
      <c r="BC3" t="s">
        <v>124</v>
      </c>
      <c r="BD3" t="s">
        <v>125</v>
      </c>
      <c r="BE3" t="s">
        <v>126</v>
      </c>
      <c r="BF3" t="s">
        <v>127</v>
      </c>
    </row>
    <row r="4" spans="1:58" x14ac:dyDescent="0.2">
      <c r="A4" s="3" t="s">
        <v>3</v>
      </c>
    </row>
    <row r="5" spans="1:58" x14ac:dyDescent="0.2">
      <c r="A5" s="3" t="s">
        <v>4</v>
      </c>
      <c r="D5" s="5" t="s">
        <v>64</v>
      </c>
      <c r="F5" s="5" t="s">
        <v>130</v>
      </c>
      <c r="H5" s="5" t="s">
        <v>131</v>
      </c>
      <c r="J5" s="5" t="s">
        <v>132</v>
      </c>
    </row>
    <row r="6" spans="1:58" x14ac:dyDescent="0.2">
      <c r="A6" s="3" t="s">
        <v>5</v>
      </c>
      <c r="D6" t="s">
        <v>74</v>
      </c>
      <c r="F6" t="s">
        <v>84</v>
      </c>
      <c r="H6" t="s">
        <v>97</v>
      </c>
      <c r="J6" t="s">
        <v>115</v>
      </c>
    </row>
    <row r="7" spans="1:58" x14ac:dyDescent="0.2">
      <c r="A7" s="3" t="s">
        <v>6</v>
      </c>
      <c r="D7" t="s">
        <v>75</v>
      </c>
      <c r="F7" t="s">
        <v>85</v>
      </c>
      <c r="H7" t="s">
        <v>98</v>
      </c>
      <c r="J7" t="s">
        <v>116</v>
      </c>
      <c r="N7" s="1" t="s">
        <v>128</v>
      </c>
    </row>
    <row r="8" spans="1:58" x14ac:dyDescent="0.2">
      <c r="A8" s="3" t="s">
        <v>7</v>
      </c>
      <c r="D8" t="s">
        <v>76</v>
      </c>
      <c r="F8" t="s">
        <v>86</v>
      </c>
      <c r="H8" t="s">
        <v>99</v>
      </c>
      <c r="J8" t="s">
        <v>117</v>
      </c>
      <c r="N8" s="1" t="s">
        <v>129</v>
      </c>
    </row>
    <row r="9" spans="1:58" x14ac:dyDescent="0.2">
      <c r="A9" s="2" t="s">
        <v>8</v>
      </c>
      <c r="D9" t="s">
        <v>77</v>
      </c>
      <c r="F9" t="s">
        <v>87</v>
      </c>
      <c r="H9" t="s">
        <v>100</v>
      </c>
      <c r="J9" t="s">
        <v>118</v>
      </c>
    </row>
    <row r="10" spans="1:58" x14ac:dyDescent="0.2">
      <c r="A10" s="3" t="s">
        <v>9</v>
      </c>
      <c r="D10" t="s">
        <v>78</v>
      </c>
      <c r="F10" t="s">
        <v>88</v>
      </c>
      <c r="H10" t="s">
        <v>101</v>
      </c>
      <c r="J10" t="s">
        <v>119</v>
      </c>
    </row>
    <row r="11" spans="1:58" x14ac:dyDescent="0.2">
      <c r="A11" s="3" t="s">
        <v>10</v>
      </c>
      <c r="D11" t="s">
        <v>79</v>
      </c>
      <c r="F11" t="s">
        <v>89</v>
      </c>
      <c r="H11" t="s">
        <v>102</v>
      </c>
      <c r="J11" t="s">
        <v>120</v>
      </c>
    </row>
    <row r="12" spans="1:58" x14ac:dyDescent="0.2">
      <c r="A12" s="3" t="s">
        <v>11</v>
      </c>
      <c r="D12" t="s">
        <v>80</v>
      </c>
      <c r="F12" t="s">
        <v>90</v>
      </c>
      <c r="H12" t="s">
        <v>103</v>
      </c>
      <c r="J12" t="s">
        <v>121</v>
      </c>
    </row>
    <row r="13" spans="1:58" x14ac:dyDescent="0.2">
      <c r="A13" s="2" t="s">
        <v>12</v>
      </c>
      <c r="D13" t="s">
        <v>81</v>
      </c>
      <c r="F13" t="s">
        <v>91</v>
      </c>
      <c r="H13" t="s">
        <v>104</v>
      </c>
      <c r="J13" t="s">
        <v>122</v>
      </c>
    </row>
    <row r="14" spans="1:58" x14ac:dyDescent="0.2">
      <c r="A14" s="2" t="s">
        <v>13</v>
      </c>
      <c r="D14" t="s">
        <v>82</v>
      </c>
      <c r="F14" t="s">
        <v>92</v>
      </c>
      <c r="H14" t="s">
        <v>105</v>
      </c>
      <c r="J14" t="s">
        <v>123</v>
      </c>
    </row>
    <row r="15" spans="1:58" x14ac:dyDescent="0.2">
      <c r="A15" s="3" t="s">
        <v>14</v>
      </c>
      <c r="F15" t="s">
        <v>93</v>
      </c>
      <c r="H15" t="s">
        <v>106</v>
      </c>
      <c r="J15" t="s">
        <v>124</v>
      </c>
    </row>
    <row r="16" spans="1:58" x14ac:dyDescent="0.2">
      <c r="A16" s="3" t="s">
        <v>15</v>
      </c>
      <c r="F16" t="s">
        <v>94</v>
      </c>
      <c r="H16" t="s">
        <v>107</v>
      </c>
      <c r="J16" t="s">
        <v>125</v>
      </c>
    </row>
    <row r="17" spans="1:10" x14ac:dyDescent="0.2">
      <c r="A17" s="3" t="s">
        <v>16</v>
      </c>
      <c r="F17" t="s">
        <v>95</v>
      </c>
      <c r="H17" t="s">
        <v>108</v>
      </c>
      <c r="J17" t="s">
        <v>126</v>
      </c>
    </row>
    <row r="18" spans="1:10" x14ac:dyDescent="0.2">
      <c r="A18" s="3" t="s">
        <v>17</v>
      </c>
      <c r="H18" t="s">
        <v>109</v>
      </c>
      <c r="J18" t="s">
        <v>127</v>
      </c>
    </row>
    <row r="19" spans="1:10" x14ac:dyDescent="0.2">
      <c r="A19" s="3" t="s">
        <v>18</v>
      </c>
      <c r="H19" t="s">
        <v>110</v>
      </c>
    </row>
    <row r="20" spans="1:10" x14ac:dyDescent="0.2">
      <c r="A20" s="2" t="s">
        <v>19</v>
      </c>
      <c r="H20" t="s">
        <v>111</v>
      </c>
    </row>
    <row r="21" spans="1:10" x14ac:dyDescent="0.2">
      <c r="A21" s="3" t="s">
        <v>20</v>
      </c>
      <c r="H21" t="s">
        <v>112</v>
      </c>
    </row>
    <row r="22" spans="1:10" x14ac:dyDescent="0.2">
      <c r="A22" s="3" t="s">
        <v>21</v>
      </c>
      <c r="H22" t="s">
        <v>113</v>
      </c>
    </row>
    <row r="23" spans="1:10" x14ac:dyDescent="0.2">
      <c r="A23" s="3" t="s">
        <v>22</v>
      </c>
    </row>
    <row r="24" spans="1:10" x14ac:dyDescent="0.2">
      <c r="A24" s="3" t="s">
        <v>23</v>
      </c>
      <c r="D24" s="1" t="str">
        <f>"ords_prods_cust.loc["&amp;$N$7&amp;D6&amp;$N$8&amp;D7&amp;$N$8&amp;D8&amp;$N$8&amp;D9&amp;$N$8&amp;D10&amp;$N$8&amp;D11&amp;$N$8&amp;D12&amp;$N$8&amp;D13&amp;$N$8&amp;D14&amp;"), 'region'] = "&amp;D5</f>
        <v>ords_prods_cust.loc[(ords_prods_cust['state'] == 'Maine') | (ords_prods_cust['state'] == 'New Hampshire') | (ords_prods_cust['state'] == 'Vermont') | (ords_prods_cust['state'] == 'Massachusetts') | (ords_prods_cust['state'] == 'Rhode Island') | (ords_prods_cust['state'] == 'Connecticut') | (ords_prods_cust['state'] == 'New York') | (ords_prods_cust['state'] == 'Pennsylvania') | (ords_prods_cust['state'] == 'New Jersey'), 'region'] = 'Northeast'</v>
      </c>
      <c r="F24" s="1" t="str">
        <f>"ords_prods_cust.loc["&amp;$N$7&amp;F6&amp;$N$8&amp;F7&amp;$N$8&amp;F8&amp;$N$8&amp;F9&amp;$N$8&amp;F10&amp;$N$8&amp;F11&amp;$N$8&amp;F12&amp;$N$8&amp;F13&amp;$N$8&amp;F14&amp;$N$8&amp;F15&amp;$N$8&amp;F16&amp;$N$8&amp;F17&amp;"), 'region'] = "&amp;F5</f>
        <v>ords_prods_cust.loc[(ords_prods_cust['state'] == 'Wisconsin') | (ords_prods_cust['state'] == 'Michigan') | (ords_prods_cust['state'] == 'Illinois') | (ords_prods_cust['state'] == 'Indiana') | (ords_prods_cust['state'] == 'Ohio') | (ords_prods_cust['state'] == 'North Dakota') | (ords_prods_cust['state'] == 'South Dakota') | (ords_prods_cust['state'] == 'Nebraska') | (ords_prods_cust['state'] == 'Kansas') | (ords_prods_cust['state'] == 'Minnesota') | (ords_prods_cust['state'] == 'Iowa') | (ords_prods_cust['state'] == 'Missouri'), 'region'] = 'Midwest'</v>
      </c>
      <c r="H24" s="1" t="str">
        <f>"ords_prods_cust.loc["&amp;$N$7&amp;H6&amp;$N$8&amp;H7&amp;$N$8&amp;H8&amp;$N$8&amp;H9&amp;$N$8&amp;H10&amp;$N$8&amp;H11&amp;$N$8&amp;H12&amp;$N$8&amp;H13&amp;$N$8&amp;H14&amp;$N$8&amp;H15&amp;$N$8&amp;H16&amp;$N$8&amp;H17&amp;$N$8&amp;H18&amp;$N$8&amp;H19&amp;$N$8&amp;H20&amp;$N$8&amp;H21&amp;$N$8&amp;H22&amp;"), 'region'] = "&amp;H5</f>
        <v>ords_prods_cust.loc[(ords_prods_cust['state'] == 'Delaware') | (ords_prods_cust['state'] == 'Maryland') | (ords_prods_cust['state'] == 'District of Columbia') | (ords_prods_cust['state'] == 'Virginia') | (ords_prods_cust['state'] == 'West Virginia') | (ords_prods_cust['state'] == 'North Carolina') | (ords_prods_cust['state'] == 'South Carolina') | (ords_prods_cust['state'] == 'Georgia') | (ords_prods_cust['state'] == 'Florida') | (ords_prods_cust['state'] == 'Kentucky') | (ords_prods_cust['state'] == 'Tennessee') | (ords_prods_cust['state'] == 'Mississippi') | (ords_prods_cust['state'] == 'Alabama') | (ords_prods_cust['state'] == 'Oklahoma') | (ords_prods_cust['state'] == 'Texas') | (ords_prods_cust['state'] == 'Arkansas') | (ords_prods_cust['state'] == 'Louisiana'), 'region'] = 'South'</v>
      </c>
      <c r="J24" s="1" t="str">
        <f>"ords_prods_cust.loc["&amp;$N$7&amp;J6&amp;$N$8&amp;J7&amp;$N$8&amp;J8&amp;$N$8&amp;J9&amp;$N$8&amp;J10&amp;$N$8&amp;J11&amp;$N$8&amp;J12&amp;$N$8&amp;J13&amp;$N$8&amp;J14&amp;$N$8&amp;J15&amp;$N$8&amp;J16&amp;$N$8&amp;J17&amp;$N$8&amp;J18&amp;"), 'region'] = "&amp;J5</f>
        <v>ords_prods_cust.loc[(ords_prods_cust['state'] == 'Idaho') | (ords_prods_cust['state'] == 'Montana') | (ords_prods_cust['state'] == 'Wyoming') | (ords_prods_cust['state'] == 'Nevada') | (ords_prods_cust['state'] == 'Utah') | (ords_prods_cust['state'] == 'Colorado') | (ords_prods_cust['state'] == 'Arizona') | (ords_prods_cust['state'] == 'New Mexico') | (ords_prods_cust['state'] == 'Alaska') | (ords_prods_cust['state'] == 'Washington') | (ords_prods_cust['state'] == 'Oregon') | (ords_prods_cust['state'] == 'California') | (ords_prods_cust['state'] == 'Hawaii'), 'region'] = 'West'</v>
      </c>
    </row>
    <row r="25" spans="1:10" x14ac:dyDescent="0.2">
      <c r="A25" s="3" t="s">
        <v>24</v>
      </c>
    </row>
    <row r="26" spans="1:10" x14ac:dyDescent="0.2">
      <c r="A26" s="3" t="s">
        <v>25</v>
      </c>
    </row>
    <row r="27" spans="1:10" x14ac:dyDescent="0.2">
      <c r="A27" s="3" t="s">
        <v>26</v>
      </c>
    </row>
    <row r="28" spans="1:10" x14ac:dyDescent="0.2">
      <c r="A28" s="2" t="s">
        <v>27</v>
      </c>
    </row>
    <row r="29" spans="1:10" x14ac:dyDescent="0.2">
      <c r="A29" s="2" t="s">
        <v>28</v>
      </c>
    </row>
    <row r="30" spans="1:10" x14ac:dyDescent="0.2">
      <c r="A30" s="3" t="s">
        <v>29</v>
      </c>
    </row>
    <row r="31" spans="1:10" x14ac:dyDescent="0.2">
      <c r="A31" s="3" t="s">
        <v>30</v>
      </c>
    </row>
    <row r="32" spans="1:10" x14ac:dyDescent="0.2">
      <c r="A32" s="3" t="s">
        <v>31</v>
      </c>
    </row>
    <row r="33" spans="1:1" x14ac:dyDescent="0.2">
      <c r="A33" s="3" t="s">
        <v>32</v>
      </c>
    </row>
    <row r="34" spans="1:1" x14ac:dyDescent="0.2">
      <c r="A34" s="3" t="s">
        <v>33</v>
      </c>
    </row>
    <row r="35" spans="1:1" x14ac:dyDescent="0.2">
      <c r="A35" s="3" t="s">
        <v>34</v>
      </c>
    </row>
    <row r="36" spans="1:1" x14ac:dyDescent="0.2">
      <c r="A36" s="3" t="s">
        <v>35</v>
      </c>
    </row>
    <row r="37" spans="1:1" x14ac:dyDescent="0.2">
      <c r="A37" s="3" t="s">
        <v>36</v>
      </c>
    </row>
    <row r="38" spans="1:1" x14ac:dyDescent="0.2">
      <c r="A38" s="3" t="s">
        <v>37</v>
      </c>
    </row>
    <row r="39" spans="1:1" x14ac:dyDescent="0.2">
      <c r="A39" s="2" t="s">
        <v>38</v>
      </c>
    </row>
    <row r="40" spans="1:1" x14ac:dyDescent="0.2">
      <c r="A40" s="3" t="s">
        <v>39</v>
      </c>
    </row>
    <row r="41" spans="1:1" x14ac:dyDescent="0.2">
      <c r="A41" s="3" t="s">
        <v>40</v>
      </c>
    </row>
    <row r="42" spans="1:1" x14ac:dyDescent="0.2">
      <c r="A42" s="3" t="s">
        <v>41</v>
      </c>
    </row>
    <row r="43" spans="1:1" x14ac:dyDescent="0.2">
      <c r="A43" s="3" t="s">
        <v>42</v>
      </c>
    </row>
    <row r="44" spans="1:1" x14ac:dyDescent="0.2">
      <c r="A44" s="2" t="s">
        <v>43</v>
      </c>
    </row>
    <row r="45" spans="1:1" x14ac:dyDescent="0.2">
      <c r="A45" s="3" t="s">
        <v>44</v>
      </c>
    </row>
    <row r="46" spans="1:1" x14ac:dyDescent="0.2">
      <c r="A46" s="3" t="s">
        <v>45</v>
      </c>
    </row>
    <row r="47" spans="1:1" x14ac:dyDescent="0.2">
      <c r="A47" s="3" t="s">
        <v>46</v>
      </c>
    </row>
    <row r="48" spans="1:1" x14ac:dyDescent="0.2">
      <c r="A48" s="3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3" t="s">
        <v>50</v>
      </c>
    </row>
    <row r="52" spans="1:1" x14ac:dyDescent="0.2">
      <c r="A52" s="3" t="s">
        <v>51</v>
      </c>
    </row>
    <row r="53" spans="1:1" x14ac:dyDescent="0.2">
      <c r="A53" s="3" t="s">
        <v>52</v>
      </c>
    </row>
    <row r="54" spans="1:1" x14ac:dyDescent="0.2">
      <c r="A54" s="3" t="s">
        <v>53</v>
      </c>
    </row>
    <row r="55" spans="1:1" x14ac:dyDescent="0.2">
      <c r="A55" s="3" t="s">
        <v>54</v>
      </c>
    </row>
    <row r="56" spans="1:1" x14ac:dyDescent="0.2">
      <c r="A56" s="3" t="s">
        <v>55</v>
      </c>
    </row>
    <row r="57" spans="1:1" x14ac:dyDescent="0.2">
      <c r="A57" s="3" t="s">
        <v>56</v>
      </c>
    </row>
    <row r="58" spans="1:1" x14ac:dyDescent="0.2">
      <c r="A58" s="3" t="s">
        <v>57</v>
      </c>
    </row>
    <row r="59" spans="1:1" x14ac:dyDescent="0.2">
      <c r="A59" s="2" t="s">
        <v>58</v>
      </c>
    </row>
    <row r="60" spans="1:1" x14ac:dyDescent="0.2">
      <c r="A60" s="3" t="s">
        <v>59</v>
      </c>
    </row>
    <row r="61" spans="1:1" x14ac:dyDescent="0.2">
      <c r="A61" s="3" t="s">
        <v>60</v>
      </c>
    </row>
    <row r="62" spans="1:1" x14ac:dyDescent="0.2">
      <c r="A62" s="3" t="s">
        <v>61</v>
      </c>
    </row>
    <row r="63" spans="1:1" x14ac:dyDescent="0.2">
      <c r="A63" s="3" t="s">
        <v>62</v>
      </c>
    </row>
    <row r="64" spans="1:1" x14ac:dyDescent="0.2">
      <c r="A64" s="3" t="s">
        <v>63</v>
      </c>
    </row>
  </sheetData>
  <hyperlinks>
    <hyperlink ref="A1" r:id="rId1" tooltip="Northeastern United States" display="https://simple.wikipedia.org/wiki/Northeastern_United_States" xr:uid="{5CB98DD3-506C-3941-8C2D-F1A936AB2E8A}"/>
    <hyperlink ref="A2" r:id="rId2" tooltip="New England" display="https://simple.wikipedia.org/wiki/New_England" xr:uid="{423532C7-90A3-1840-A66A-55BEB19117D1}"/>
    <hyperlink ref="A9" r:id="rId3" tooltip="Mid-Atlantic States" display="https://simple.wikipedia.org/wiki/Mid-Atlantic_States" xr:uid="{B7B8E99B-0DB5-4F42-A880-7B87286604F6}"/>
    <hyperlink ref="A13" r:id="rId4" tooltip="Midwestern United States" display="https://simple.wikipedia.org/wiki/Midwestern_United_States" xr:uid="{777C03E5-6F28-F941-ACEE-B5A218EB30B5}"/>
    <hyperlink ref="A14" r:id="rId5" tooltip="East North Central States" display="https://simple.wikipedia.org/wiki/East_North_Central_States" xr:uid="{9D2604CD-F55F-2748-94A0-D0B924C567A9}"/>
    <hyperlink ref="A20" r:id="rId6" tooltip="West North Central States" display="https://simple.wikipedia.org/wiki/West_North_Central_States" xr:uid="{7C7C53A0-BB30-3641-A05C-9D2AEECD7E66}"/>
    <hyperlink ref="A28" r:id="rId7" tooltip="Southern United States" display="https://simple.wikipedia.org/wiki/Southern_United_States" xr:uid="{F4D33D5D-BC54-4F43-A74D-50E01EC107E0}"/>
    <hyperlink ref="A29" r:id="rId8" tooltip="South Atlantic States (not yet started)" display="https://simple.wikipedia.org/w/index.php?title=South_Atlantic_States&amp;action=edit&amp;redlink=1" xr:uid="{83BC96D0-ED5E-D748-A3A7-BBC10C4EAFFE}"/>
    <hyperlink ref="A39" r:id="rId9" tooltip="East South Central States (not yet started)" display="https://simple.wikipedia.org/w/index.php?title=East_South_Central_States&amp;action=edit&amp;redlink=1" xr:uid="{855A6647-5D1A-A14E-83F4-DC13494E6497}"/>
    <hyperlink ref="A44" r:id="rId10" tooltip="West South Central States (not yet started)" display="https://simple.wikipedia.org/w/index.php?title=West_South_Central_States&amp;action=edit&amp;redlink=1" xr:uid="{07F13CAE-E3D3-7141-8B8D-BDF985299EB9}"/>
    <hyperlink ref="A49" r:id="rId11" tooltip="Western United States" display="https://simple.wikipedia.org/wiki/Western_United_States" xr:uid="{07002665-7494-0846-9C83-A5AF035A6FC4}"/>
    <hyperlink ref="A50" r:id="rId12" tooltip="Mountain States" display="https://simple.wikipedia.org/wiki/Mountain_States" xr:uid="{F34CABFC-95E7-2443-971D-1E440A954960}"/>
    <hyperlink ref="A59" r:id="rId13" tooltip="Pacific States (not yet started)" display="https://simple.wikipedia.org/w/index.php?title=Pacific_States&amp;action=edit&amp;redlink=1" xr:uid="{6E99DA11-7019-5E43-A215-200549DB08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1EBE-6E14-D148-8EC4-1B7B29DBB164}">
  <dimension ref="A1:G5"/>
  <sheetViews>
    <sheetView tabSelected="1" workbookViewId="0">
      <selection activeCell="I8" sqref="I8"/>
    </sheetView>
  </sheetViews>
  <sheetFormatPr baseColWidth="10" defaultRowHeight="16" x14ac:dyDescent="0.2"/>
  <cols>
    <col min="5" max="5" width="11.6640625" bestFit="1" customWidth="1"/>
  </cols>
  <sheetData>
    <row r="1" spans="1:7" x14ac:dyDescent="0.2">
      <c r="A1" t="s">
        <v>133</v>
      </c>
      <c r="B1" t="s">
        <v>134</v>
      </c>
      <c r="C1" t="s">
        <v>135</v>
      </c>
      <c r="E1" t="s">
        <v>136</v>
      </c>
      <c r="G1" t="s">
        <v>137</v>
      </c>
    </row>
    <row r="2" spans="1:7" x14ac:dyDescent="0.2">
      <c r="A2" t="s">
        <v>66</v>
      </c>
      <c r="B2">
        <v>155975</v>
      </c>
      <c r="C2">
        <v>7441350</v>
      </c>
      <c r="E2" s="6">
        <f>B2/(B2+C2)*100</f>
        <v>2.0530252424373052</v>
      </c>
      <c r="G2" s="7">
        <f>B2/SUM($B$2:$B$5)*100</f>
        <v>24.592231708566878</v>
      </c>
    </row>
    <row r="3" spans="1:7" x14ac:dyDescent="0.2">
      <c r="A3" t="s">
        <v>65</v>
      </c>
      <c r="B3">
        <v>108225</v>
      </c>
      <c r="C3">
        <v>5614511</v>
      </c>
      <c r="E3" s="6">
        <f t="shared" ref="E3:E5" si="0">B3/(B3+C3)*100</f>
        <v>1.8911408808653762</v>
      </c>
      <c r="G3" s="7">
        <f t="shared" ref="G3:G5" si="1">B3/SUM($B$2:$B$5)*100</f>
        <v>17.063595298346854</v>
      </c>
    </row>
    <row r="4" spans="1:7" x14ac:dyDescent="0.2">
      <c r="A4" t="s">
        <v>67</v>
      </c>
      <c r="B4">
        <v>209691</v>
      </c>
      <c r="C4">
        <v>10582194</v>
      </c>
      <c r="E4" s="6">
        <f t="shared" si="0"/>
        <v>1.9430433144904713</v>
      </c>
      <c r="G4" s="7">
        <f t="shared" si="1"/>
        <v>33.06151408367429</v>
      </c>
    </row>
    <row r="5" spans="1:7" x14ac:dyDescent="0.2">
      <c r="A5" t="s">
        <v>68</v>
      </c>
      <c r="B5">
        <v>160354</v>
      </c>
      <c r="C5">
        <v>8132559</v>
      </c>
      <c r="E5" s="6">
        <f t="shared" si="0"/>
        <v>1.9336269414619447</v>
      </c>
      <c r="G5" s="7">
        <f t="shared" si="1"/>
        <v>25.282658909411975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Miller</dc:creator>
  <cp:lastModifiedBy>Andy Miller</cp:lastModifiedBy>
  <dcterms:created xsi:type="dcterms:W3CDTF">2025-09-07T15:15:11Z</dcterms:created>
  <dcterms:modified xsi:type="dcterms:W3CDTF">2025-09-08T13:04:17Z</dcterms:modified>
</cp:coreProperties>
</file>