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an\OneDrive\Escritorio\AUGUSTO\Maestria\TERMAS-FEDERACION\data\"/>
    </mc:Choice>
  </mc:AlternateContent>
  <xr:revisionPtr revIDLastSave="0" documentId="8_{DA8B3B2A-5613-49D9-8A24-6A233D638C1B}" xr6:coauthVersionLast="47" xr6:coauthVersionMax="47" xr10:uidLastSave="{00000000-0000-0000-0000-000000000000}"/>
  <bookViews>
    <workbookView xWindow="-110" yWindow="-110" windowWidth="19420" windowHeight="10300" firstSheet="5" activeTab="10" xr2:uid="{D63A4D77-35D1-406F-88B9-BB90B2EAA6F2}"/>
  </bookViews>
  <sheets>
    <sheet name="Hoja6" sheetId="6" r:id="rId1"/>
    <sheet name="Salarios" sheetId="1" r:id="rId2"/>
    <sheet name="Hoja2" sheetId="2" r:id="rId3"/>
    <sheet name="Hoja1" sheetId="11" r:id="rId4"/>
    <sheet name="Hoja9" sheetId="9" r:id="rId5"/>
    <sheet name="Hoja3" sheetId="3" r:id="rId6"/>
    <sheet name="Hoja4" sheetId="4" r:id="rId7"/>
    <sheet name="Hoja5" sheetId="5" r:id="rId8"/>
    <sheet name="Hoja7" sheetId="7" r:id="rId9"/>
    <sheet name="Hoja8" sheetId="8" r:id="rId10"/>
    <sheet name="Hoja10" sheetId="10" r:id="rId11"/>
  </sheets>
  <definedNames>
    <definedName name="_xlnm._FilterDatabase" localSheetId="2" hidden="1">Hoja2!$A$1:$E$37</definedName>
  </definedNames>
  <calcPr calcId="191029"/>
  <pivotCaches>
    <pivotCache cacheId="0" r:id="rId12"/>
    <pivotCache cacheId="1" r:id="rId1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0" l="1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A37" i="2"/>
  <c r="A36" i="2"/>
  <c r="A35" i="2"/>
  <c r="A34" i="2"/>
  <c r="A33" i="2"/>
  <c r="A32" i="2"/>
  <c r="A31" i="2"/>
  <c r="A30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D81" i="1"/>
  <c r="D67" i="1"/>
  <c r="D68" i="1"/>
  <c r="D44" i="1"/>
  <c r="D41" i="1"/>
  <c r="D11" i="1"/>
  <c r="D99" i="1"/>
  <c r="D46" i="1"/>
  <c r="D19" i="1"/>
  <c r="D74" i="1"/>
  <c r="D89" i="1"/>
  <c r="D97" i="1"/>
  <c r="D15" i="1"/>
  <c r="D93" i="1"/>
  <c r="D62" i="1"/>
  <c r="D53" i="1"/>
  <c r="D90" i="1"/>
  <c r="D77" i="1"/>
  <c r="D31" i="1"/>
  <c r="D76" i="1"/>
  <c r="D78" i="1"/>
  <c r="D48" i="1"/>
  <c r="D14" i="1"/>
  <c r="D40" i="1"/>
  <c r="D45" i="1"/>
  <c r="D106" i="1"/>
  <c r="D17" i="1"/>
  <c r="D21" i="1"/>
  <c r="D84" i="1"/>
  <c r="D16" i="1"/>
  <c r="D8" i="1"/>
  <c r="D43" i="1"/>
  <c r="D61" i="1"/>
  <c r="D24" i="1"/>
  <c r="D88" i="1"/>
  <c r="D72" i="1"/>
  <c r="D30" i="1"/>
  <c r="D33" i="1"/>
  <c r="D13" i="1"/>
  <c r="D12" i="1"/>
  <c r="D96" i="1"/>
  <c r="D92" i="1"/>
  <c r="D95" i="1"/>
  <c r="D29" i="1"/>
  <c r="D105" i="1"/>
  <c r="D104" i="1"/>
  <c r="D73" i="1"/>
  <c r="D65" i="1"/>
  <c r="D49" i="1"/>
  <c r="D101" i="1"/>
  <c r="D64" i="1"/>
  <c r="D102" i="1"/>
  <c r="D54" i="1"/>
  <c r="D66" i="1"/>
  <c r="D87" i="1"/>
  <c r="D82" i="1"/>
  <c r="D5" i="1"/>
  <c r="D63" i="1"/>
  <c r="D25" i="1"/>
  <c r="D69" i="1"/>
  <c r="D38" i="1"/>
  <c r="D26" i="1"/>
  <c r="D100" i="1"/>
  <c r="D59" i="1"/>
  <c r="D51" i="1"/>
  <c r="D94" i="1"/>
  <c r="D9" i="1"/>
  <c r="D4" i="1"/>
  <c r="D98" i="1"/>
  <c r="D28" i="1"/>
  <c r="D47" i="1"/>
  <c r="D50" i="1"/>
  <c r="D27" i="1"/>
  <c r="D23" i="1"/>
  <c r="D3" i="1"/>
  <c r="D75" i="1"/>
  <c r="D71" i="1"/>
  <c r="D32" i="1"/>
  <c r="D86" i="1"/>
  <c r="D39" i="1"/>
  <c r="D35" i="1"/>
  <c r="D34" i="1"/>
  <c r="D37" i="1"/>
  <c r="D42" i="1"/>
  <c r="D20" i="1"/>
  <c r="D85" i="1"/>
  <c r="D79" i="1"/>
  <c r="D60" i="1"/>
  <c r="D36" i="1"/>
  <c r="D56" i="1"/>
  <c r="D10" i="1"/>
  <c r="D58" i="1"/>
  <c r="D83" i="1"/>
  <c r="D80" i="1"/>
  <c r="D22" i="1"/>
  <c r="D52" i="1"/>
  <c r="D91" i="1"/>
  <c r="D55" i="1"/>
  <c r="D18" i="1"/>
  <c r="D57" i="1"/>
  <c r="D7" i="1"/>
  <c r="D70" i="1"/>
  <c r="D6" i="1"/>
  <c r="D103" i="1"/>
</calcChain>
</file>

<file path=xl/sharedStrings.xml><?xml version="1.0" encoding="utf-8"?>
<sst xmlns="http://schemas.openxmlformats.org/spreadsheetml/2006/main" count="703" uniqueCount="79">
  <si>
    <t>Año</t>
  </si>
  <si>
    <t>Mes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</si>
  <si>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</si>
  <si>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</si>
  <si>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</si>
  <si>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</si>
  <si>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</si>
  <si>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</si>
  <si>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</si>
  <si>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</si>
  <si>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</si>
  <si>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</si>
  <si>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</si>
  <si>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</si>
  <si>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Total</t>
  </si>
  <si>
    <t>1º trimestre</t>
  </si>
  <si>
    <t>2º trimestre</t>
  </si>
  <si>
    <t>3º trimestre</t>
  </si>
  <si>
    <t>4º trimestre</t>
  </si>
  <si>
    <t>ANIO</t>
  </si>
  <si>
    <t>TRIMESTRE</t>
  </si>
  <si>
    <t>fecha</t>
  </si>
  <si>
    <t>ENTRADA PROMEDIO</t>
  </si>
  <si>
    <t>Nivel General IPC</t>
  </si>
  <si>
    <t>Valor actualizado por inflacion</t>
  </si>
  <si>
    <t>Trimestre</t>
  </si>
  <si>
    <t>Suma de INGRESOS</t>
  </si>
  <si>
    <t>1er trimestre</t>
  </si>
  <si>
    <t>2do trimestre</t>
  </si>
  <si>
    <t>3er trimestre</t>
  </si>
  <si>
    <t>4to trimestre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</si>
  <si>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</si>
  <si>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</si>
  <si>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</si>
  <si>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</si>
  <si>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</si>
  <si>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</si>
  <si>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</si>
  <si>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</si>
  <si>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</si>
  <si>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</si>
  <si>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</si>
  <si>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</si>
  <si>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</si>
  <si>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Entradas</t>
  </si>
  <si>
    <t>Suma de Entradas</t>
  </si>
  <si>
    <t>Promedio de Total</t>
  </si>
  <si>
    <t>Total general</t>
  </si>
  <si>
    <t>Total de entradas del trimestre</t>
  </si>
  <si>
    <t>Promedio del Indice de Salario Real</t>
  </si>
  <si>
    <t>UCR</t>
  </si>
  <si>
    <t>Gobierno</t>
  </si>
  <si>
    <t>PJ</t>
  </si>
  <si>
    <t>Años (fecha)</t>
  </si>
  <si>
    <t>Trimestres (fecha)</t>
  </si>
  <si>
    <t>2017</t>
  </si>
  <si>
    <t>2018</t>
  </si>
  <si>
    <t>2019</t>
  </si>
  <si>
    <t>2020</t>
  </si>
  <si>
    <t>2021</t>
  </si>
  <si>
    <t>2022</t>
  </si>
  <si>
    <t>2023</t>
  </si>
  <si>
    <t>2024</t>
  </si>
  <si>
    <t>Trim.1</t>
  </si>
  <si>
    <t>Trim.2</t>
  </si>
  <si>
    <t>Trim.3</t>
  </si>
  <si>
    <t>Trim.4</t>
  </si>
  <si>
    <t>Máx. de ENTRADA PROMEDIO</t>
  </si>
  <si>
    <t>Máx. de Valor actualizado por inflacion</t>
  </si>
  <si>
    <t>Porcentaje de diferencia</t>
  </si>
  <si>
    <t>Valor de entrada del trimestre</t>
  </si>
  <si>
    <t>Valor de entrada ajustado por IPC</t>
  </si>
  <si>
    <t>Consumo privado</t>
  </si>
  <si>
    <t>Ingresos</t>
  </si>
  <si>
    <t>Consumo publico</t>
  </si>
  <si>
    <t>I</t>
  </si>
  <si>
    <t>II</t>
  </si>
  <si>
    <t>III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</si>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</sst>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2"/>
      <color theme="1"/>
      <name val="Aptos Narrow"/>
      <family val="2"/>
      <scheme val="minor"/>
    </font>
    <font>
      <b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3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14" fontId="0" fillId="0" borderId="0" xfId="0" applyNumberFormat="1"/>
    <xf numFmtId="0" fontId="8" fillId="5" borderId="2" xfId="0" applyFont="1" applyFill="1" applyBorder="1"/>
    <xf numFmtId="164" fontId="9" fillId="0" borderId="0" xfId="0" applyNumberFormat="1" applyFont="1"/>
    <xf numFmtId="0" fontId="8" fillId="5" borderId="3" xfId="0" applyFont="1" applyFill="1" applyBorder="1"/>
    <xf numFmtId="0" fontId="2" fillId="6" borderId="4" xfId="0" applyFont="1" applyFill="1" applyBorder="1"/>
    <xf numFmtId="0" fontId="2" fillId="0" borderId="0" xfId="0" applyFont="1"/>
    <xf numFmtId="0" fontId="2" fillId="0" borderId="4" xfId="0" applyFont="1" applyBorder="1"/>
    <xf numFmtId="0" fontId="0" fillId="0" borderId="0" xfId="0" pivotButton="1"/>
    <xf numFmtId="0" fontId="2" fillId="6" borderId="0" xfId="0" applyFont="1" applyFill="1"/>
    <xf numFmtId="9" fontId="2" fillId="6" borderId="0" xfId="1" applyFont="1" applyFill="1" applyBorder="1"/>
    <xf numFmtId="9" fontId="0" fillId="0" borderId="0" xfId="1" applyFont="1"/>
    <xf numFmtId="3" fontId="5" fillId="3" borderId="0" xfId="0" applyNumberFormat="1" applyFont="1" applyFill="1"/>
    <xf numFmtId="3" fontId="6" fillId="4" borderId="0" xfId="0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Evolucion</a:t>
            </a:r>
            <a:r>
              <a:rPr lang="es-AR" baseline="0"/>
              <a:t> del consumo privado y venta de entradas - 2015 a 2024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Hoja2!$E$1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CF-421D-93A7-AA052FC49F81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CCF-421D-93A7-AA052FC49F81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CF-421D-93A7-AA052FC49F81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CCF-421D-93A7-AA052FC49F81}"/>
              </c:ext>
            </c:extLst>
          </c:dPt>
          <c:cat>
            <c:multiLvlStrRef>
              <c:f>Hoja2!$A$2:$B$37</c:f>
              <c:multiLvlStrCache>
                <c:ptCount val="9"/>
                <c:lvl>
                  <c:pt idx="0">
                    <c:v>1º trimestre</c:v>
                  </c:pt>
                  <c:pt idx="1">
                    <c:v>1º trimestre</c:v>
                  </c:pt>
                  <c:pt idx="2">
                    <c:v>1º trimestre</c:v>
                  </c:pt>
                  <c:pt idx="3">
                    <c:v>1º trimestre</c:v>
                  </c:pt>
                  <c:pt idx="4">
                    <c:v>1º trimestre</c:v>
                  </c:pt>
                  <c:pt idx="5">
                    <c:v>1º trimestre</c:v>
                  </c:pt>
                  <c:pt idx="6">
                    <c:v>1º trimestre</c:v>
                  </c:pt>
                  <c:pt idx="7">
                    <c:v>1º trimestre</c:v>
                  </c:pt>
                  <c:pt idx="8">
                    <c:v>1º trimestre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2022</c:v>
                  </c:pt>
                  <c:pt idx="7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Hoja2!$E$2:$E$37</c:f>
              <c:numCache>
                <c:formatCode>General</c:formatCode>
                <c:ptCount val="9"/>
                <c:pt idx="0">
                  <c:v>178247</c:v>
                </c:pt>
                <c:pt idx="1">
                  <c:v>254170</c:v>
                </c:pt>
                <c:pt idx="2">
                  <c:v>257327</c:v>
                </c:pt>
                <c:pt idx="3">
                  <c:v>264073</c:v>
                </c:pt>
                <c:pt idx="4">
                  <c:v>226932</c:v>
                </c:pt>
                <c:pt idx="5">
                  <c:v>241180</c:v>
                </c:pt>
                <c:pt idx="6">
                  <c:v>272857</c:v>
                </c:pt>
                <c:pt idx="7">
                  <c:v>283321</c:v>
                </c:pt>
                <c:pt idx="8">
                  <c:v>217358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98-4626-AE50-85A41BEF9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1008992"/>
        <c:axId val="721012832"/>
      </c:barChart>
      <c:lineChart>
        <c:grouping val="standard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Consumo privado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98-4626-AE50-85A41BEF932B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98-4626-AE50-85A41BEF932B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98-4626-AE50-85A41BEF932B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E98-4626-AE50-85A41BEF932B}"/>
              </c:ext>
            </c:extLst>
          </c:dPt>
          <c:cat>
            <c:numRef>
              <c:f>Hoja2!$A$2:$A$37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Hoja2!$C$2:$C$37</c:f>
              <c:numCache>
                <c:formatCode>#,##0</c:formatCode>
                <c:ptCount val="9"/>
                <c:pt idx="0">
                  <c:v>507483.723069378</c:v>
                </c:pt>
                <c:pt idx="1">
                  <c:v>520749.18897769589</c:v>
                </c:pt>
                <c:pt idx="2">
                  <c:v>536011.26796886313</c:v>
                </c:pt>
                <c:pt idx="3">
                  <c:v>552912.87859209056</c:v>
                </c:pt>
                <c:pt idx="4">
                  <c:v>504391.51102833217</c:v>
                </c:pt>
                <c:pt idx="5">
                  <c:v>470887.43428154616</c:v>
                </c:pt>
                <c:pt idx="6">
                  <c:v>520962.64842560573</c:v>
                </c:pt>
                <c:pt idx="7">
                  <c:v>546855.66293110081</c:v>
                </c:pt>
                <c:pt idx="8">
                  <c:v>510224.2544611934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8-4626-AE50-85A41BEF9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399296"/>
        <c:axId val="817386336"/>
      </c:lineChart>
      <c:catAx>
        <c:axId val="8173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7386336"/>
        <c:crosses val="autoZero"/>
        <c:auto val="1"/>
        <c:lblAlgn val="ctr"/>
        <c:lblOffset val="100"/>
        <c:noMultiLvlLbl val="1"/>
      </c:catAx>
      <c:valAx>
        <c:axId val="8173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7399296"/>
        <c:crosses val="autoZero"/>
        <c:crossBetween val="between"/>
      </c:valAx>
      <c:valAx>
        <c:axId val="72101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1008992"/>
        <c:crosses val="max"/>
        <c:crossBetween val="between"/>
      </c:valAx>
      <c:catAx>
        <c:axId val="72100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0128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Hoja1!$D$1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Hoja1!$A$2:$B$10</c:f>
              <c:multiLvlStrCache>
                <c:ptCount val="9"/>
                <c:lvl>
                  <c:pt idx="0">
                    <c:v>1º trimestre</c:v>
                  </c:pt>
                  <c:pt idx="1">
                    <c:v>1º trimestre</c:v>
                  </c:pt>
                  <c:pt idx="2">
                    <c:v>1º trimestre</c:v>
                  </c:pt>
                  <c:pt idx="3">
                    <c:v>1º trimestre</c:v>
                  </c:pt>
                  <c:pt idx="4">
                    <c:v>1º trimestre</c:v>
                  </c:pt>
                  <c:pt idx="5">
                    <c:v>1º trimestre</c:v>
                  </c:pt>
                  <c:pt idx="6">
                    <c:v>1º trimestre</c:v>
                  </c:pt>
                  <c:pt idx="7">
                    <c:v>1º trimestre</c:v>
                  </c:pt>
                  <c:pt idx="8">
                    <c:v>1º trimestre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2022</c:v>
                  </c:pt>
                  <c:pt idx="7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Hoja1!$D$2:$D$10</c:f>
              <c:numCache>
                <c:formatCode>General</c:formatCode>
                <c:ptCount val="9"/>
                <c:pt idx="0">
                  <c:v>178247</c:v>
                </c:pt>
                <c:pt idx="1">
                  <c:v>254170</c:v>
                </c:pt>
                <c:pt idx="2">
                  <c:v>257327</c:v>
                </c:pt>
                <c:pt idx="3">
                  <c:v>264073</c:v>
                </c:pt>
                <c:pt idx="4">
                  <c:v>226932</c:v>
                </c:pt>
                <c:pt idx="5">
                  <c:v>241180</c:v>
                </c:pt>
                <c:pt idx="6">
                  <c:v>272857</c:v>
                </c:pt>
                <c:pt idx="7">
                  <c:v>283321</c:v>
                </c:pt>
                <c:pt idx="8">
                  <c:v>217358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8-431B-9A3C-57261463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1290704"/>
        <c:axId val="811290224"/>
      </c:barChart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Consumo publico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Hoja1!$A$2:$B$10</c:f>
              <c:multiLvlStrCache>
                <c:ptCount val="9"/>
                <c:lvl>
                  <c:pt idx="0">
                    <c:v>1º trimestre</c:v>
                  </c:pt>
                  <c:pt idx="1">
                    <c:v>1º trimestre</c:v>
                  </c:pt>
                  <c:pt idx="2">
                    <c:v>1º trimestre</c:v>
                  </c:pt>
                  <c:pt idx="3">
                    <c:v>1º trimestre</c:v>
                  </c:pt>
                  <c:pt idx="4">
                    <c:v>1º trimestre</c:v>
                  </c:pt>
                  <c:pt idx="5">
                    <c:v>1º trimestre</c:v>
                  </c:pt>
                  <c:pt idx="6">
                    <c:v>1º trimestre</c:v>
                  </c:pt>
                  <c:pt idx="7">
                    <c:v>1º trimestre</c:v>
                  </c:pt>
                  <c:pt idx="8">
                    <c:v>1º trimestre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2022</c:v>
                  </c:pt>
                  <c:pt idx="7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Hoja1!$C$2:$C$10</c:f>
              <c:numCache>
                <c:formatCode>#,##0</c:formatCode>
                <c:ptCount val="9"/>
                <c:pt idx="0">
                  <c:v>88812.955507743565</c:v>
                </c:pt>
                <c:pt idx="1">
                  <c:v>90566.292339652398</c:v>
                </c:pt>
                <c:pt idx="2">
                  <c:v>92114.467517266225</c:v>
                </c:pt>
                <c:pt idx="3">
                  <c:v>92056.193864697299</c:v>
                </c:pt>
                <c:pt idx="4">
                  <c:v>87955.885315884618</c:v>
                </c:pt>
                <c:pt idx="5">
                  <c:v>87736.345381020859</c:v>
                </c:pt>
                <c:pt idx="6">
                  <c:v>95230.098473144593</c:v>
                </c:pt>
                <c:pt idx="7">
                  <c:v>96821.949227632271</c:v>
                </c:pt>
                <c:pt idx="8">
                  <c:v>91956.379138894103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8-431B-9A3C-57261463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750383"/>
        <c:axId val="937745583"/>
      </c:lineChart>
      <c:catAx>
        <c:axId val="93775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7745583"/>
        <c:crosses val="autoZero"/>
        <c:auto val="1"/>
        <c:lblAlgn val="ctr"/>
        <c:lblOffset val="100"/>
        <c:noMultiLvlLbl val="0"/>
      </c:catAx>
      <c:valAx>
        <c:axId val="9377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7750383"/>
        <c:crosses val="autoZero"/>
        <c:crossBetween val="between"/>
      </c:valAx>
      <c:valAx>
        <c:axId val="811290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1290704"/>
        <c:crosses val="max"/>
        <c:crossBetween val="between"/>
      </c:valAx>
      <c:catAx>
        <c:axId val="81129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12902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Hoja7!$D$1</c:f>
              <c:strCache>
                <c:ptCount val="1"/>
                <c:pt idx="0">
                  <c:v>Suma de Entradas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Hoja7!$A$2:$B$36</c:f>
              <c:multiLvlStrCache>
                <c:ptCount val="35"/>
                <c:lvl>
                  <c:pt idx="0">
                    <c:v>4º trimestre</c:v>
                  </c:pt>
                  <c:pt idx="1">
                    <c:v>1º trimestre</c:v>
                  </c:pt>
                  <c:pt idx="2">
                    <c:v>2º trimestre</c:v>
                  </c:pt>
                  <c:pt idx="3">
                    <c:v>3º trimestre</c:v>
                  </c:pt>
                  <c:pt idx="4">
                    <c:v>4º trimestre</c:v>
                  </c:pt>
                  <c:pt idx="5">
                    <c:v>1º trimestre</c:v>
                  </c:pt>
                  <c:pt idx="6">
                    <c:v>2º trimestre</c:v>
                  </c:pt>
                  <c:pt idx="7">
                    <c:v>3º trimestre</c:v>
                  </c:pt>
                  <c:pt idx="8">
                    <c:v>4º trimestre</c:v>
                  </c:pt>
                  <c:pt idx="9">
                    <c:v>1º trimestre</c:v>
                  </c:pt>
                  <c:pt idx="10">
                    <c:v>2º trimestre</c:v>
                  </c:pt>
                  <c:pt idx="11">
                    <c:v>3º trimestre</c:v>
                  </c:pt>
                  <c:pt idx="12">
                    <c:v>4º trimestre</c:v>
                  </c:pt>
                  <c:pt idx="13">
                    <c:v>1º trimestre</c:v>
                  </c:pt>
                  <c:pt idx="14">
                    <c:v>2º trimestre</c:v>
                  </c:pt>
                  <c:pt idx="15">
                    <c:v>3º trimestre</c:v>
                  </c:pt>
                  <c:pt idx="16">
                    <c:v>4º trimestre</c:v>
                  </c:pt>
                  <c:pt idx="17">
                    <c:v>1º trimestre</c:v>
                  </c:pt>
                  <c:pt idx="18">
                    <c:v>2º trimestre</c:v>
                  </c:pt>
                  <c:pt idx="19">
                    <c:v>3º trimestre</c:v>
                  </c:pt>
                  <c:pt idx="20">
                    <c:v>4º trimestre</c:v>
                  </c:pt>
                  <c:pt idx="21">
                    <c:v>1º trimestre</c:v>
                  </c:pt>
                  <c:pt idx="22">
                    <c:v>2º trimestre</c:v>
                  </c:pt>
                  <c:pt idx="23">
                    <c:v>3º trimestre</c:v>
                  </c:pt>
                  <c:pt idx="24">
                    <c:v>4º trimestre</c:v>
                  </c:pt>
                  <c:pt idx="25">
                    <c:v>1º trimestre</c:v>
                  </c:pt>
                  <c:pt idx="26">
                    <c:v>2º trimestre</c:v>
                  </c:pt>
                  <c:pt idx="27">
                    <c:v>3º trimestre</c:v>
                  </c:pt>
                  <c:pt idx="28">
                    <c:v>4º trimestre</c:v>
                  </c:pt>
                  <c:pt idx="29">
                    <c:v>1º trimestre</c:v>
                  </c:pt>
                  <c:pt idx="30">
                    <c:v>2º trimestre</c:v>
                  </c:pt>
                  <c:pt idx="31">
                    <c:v>3º trimestre</c:v>
                  </c:pt>
                  <c:pt idx="32">
                    <c:v>4º trimestre</c:v>
                  </c:pt>
                  <c:pt idx="33">
                    <c:v>1º trimestre</c:v>
                  </c:pt>
                  <c:pt idx="34">
                    <c:v>2º trimestre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2018</c:v>
                  </c:pt>
                  <c:pt idx="11">
                    <c:v>2018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2022</c:v>
                  </c:pt>
                  <c:pt idx="27">
                    <c:v>2022</c:v>
                  </c:pt>
                  <c:pt idx="28">
                    <c:v>2022</c:v>
                  </c:pt>
                  <c:pt idx="29">
                    <c:v>2023</c:v>
                  </c:pt>
                  <c:pt idx="30">
                    <c:v>2023</c:v>
                  </c:pt>
                  <c:pt idx="31">
                    <c:v>2023</c:v>
                  </c:pt>
                  <c:pt idx="32">
                    <c:v>2023</c:v>
                  </c:pt>
                  <c:pt idx="33">
                    <c:v>2024</c:v>
                  </c:pt>
                  <c:pt idx="34">
                    <c:v>2024</c:v>
                  </c:pt>
                </c:lvl>
              </c:multiLvlStrCache>
            </c:multiLvlStrRef>
          </c:cat>
          <c:val>
            <c:numRef>
              <c:f>Hoja7!$D$2:$D$36</c:f>
              <c:numCache>
                <c:formatCode>General</c:formatCode>
                <c:ptCount val="35"/>
                <c:pt idx="0">
                  <c:v>138344</c:v>
                </c:pt>
                <c:pt idx="1">
                  <c:v>254170</c:v>
                </c:pt>
                <c:pt idx="2">
                  <c:v>58571</c:v>
                </c:pt>
                <c:pt idx="3">
                  <c:v>129034</c:v>
                </c:pt>
                <c:pt idx="4">
                  <c:v>146519</c:v>
                </c:pt>
                <c:pt idx="5">
                  <c:v>257327</c:v>
                </c:pt>
                <c:pt idx="6">
                  <c:v>93907</c:v>
                </c:pt>
                <c:pt idx="7">
                  <c:v>135036</c:v>
                </c:pt>
                <c:pt idx="8">
                  <c:v>161561</c:v>
                </c:pt>
                <c:pt idx="9">
                  <c:v>264073</c:v>
                </c:pt>
                <c:pt idx="10">
                  <c:v>84315</c:v>
                </c:pt>
                <c:pt idx="11">
                  <c:v>116389</c:v>
                </c:pt>
                <c:pt idx="12">
                  <c:v>148893</c:v>
                </c:pt>
                <c:pt idx="13">
                  <c:v>226932</c:v>
                </c:pt>
                <c:pt idx="14">
                  <c:v>107044</c:v>
                </c:pt>
                <c:pt idx="15">
                  <c:v>146216</c:v>
                </c:pt>
                <c:pt idx="16">
                  <c:v>123260</c:v>
                </c:pt>
                <c:pt idx="17">
                  <c:v>241180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162458</c:v>
                </c:pt>
                <c:pt idx="22">
                  <c:v>31737</c:v>
                </c:pt>
                <c:pt idx="23">
                  <c:v>0</c:v>
                </c:pt>
                <c:pt idx="24">
                  <c:v>0</c:v>
                </c:pt>
                <c:pt idx="25">
                  <c:v>272857</c:v>
                </c:pt>
                <c:pt idx="26">
                  <c:v>115111</c:v>
                </c:pt>
                <c:pt idx="27">
                  <c:v>158020</c:v>
                </c:pt>
                <c:pt idx="28">
                  <c:v>195976</c:v>
                </c:pt>
                <c:pt idx="29">
                  <c:v>283321</c:v>
                </c:pt>
                <c:pt idx="30">
                  <c:v>135407</c:v>
                </c:pt>
                <c:pt idx="31">
                  <c:v>154918</c:v>
                </c:pt>
                <c:pt idx="32">
                  <c:v>175182</c:v>
                </c:pt>
                <c:pt idx="33">
                  <c:v>217358</c:v>
                </c:pt>
                <c:pt idx="34">
                  <c:v>63456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F-4BBC-B175-4DE649257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2402640"/>
        <c:axId val="1622401200"/>
      </c:barChart>
      <c:lineChart>
        <c:grouping val="standard"/>
        <c:varyColors val="0"/>
        <c:ser>
          <c:idx val="0"/>
          <c:order val="0"/>
          <c:tx>
            <c:strRef>
              <c:f>Hoja7!$C$1</c:f>
              <c:strCache>
                <c:ptCount val="1"/>
                <c:pt idx="0">
                  <c:v>Promedio de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Hoja7!$A$2:$B$36</c:f>
              <c:multiLvlStrCache>
                <c:ptCount val="35"/>
                <c:lvl>
                  <c:pt idx="0">
                    <c:v>4º trimestre</c:v>
                  </c:pt>
                  <c:pt idx="1">
                    <c:v>1º trimestre</c:v>
                  </c:pt>
                  <c:pt idx="2">
                    <c:v>2º trimestre</c:v>
                  </c:pt>
                  <c:pt idx="3">
                    <c:v>3º trimestre</c:v>
                  </c:pt>
                  <c:pt idx="4">
                    <c:v>4º trimestre</c:v>
                  </c:pt>
                  <c:pt idx="5">
                    <c:v>1º trimestre</c:v>
                  </c:pt>
                  <c:pt idx="6">
                    <c:v>2º trimestre</c:v>
                  </c:pt>
                  <c:pt idx="7">
                    <c:v>3º trimestre</c:v>
                  </c:pt>
                  <c:pt idx="8">
                    <c:v>4º trimestre</c:v>
                  </c:pt>
                  <c:pt idx="9">
                    <c:v>1º trimestre</c:v>
                  </c:pt>
                  <c:pt idx="10">
                    <c:v>2º trimestre</c:v>
                  </c:pt>
                  <c:pt idx="11">
                    <c:v>3º trimestre</c:v>
                  </c:pt>
                  <c:pt idx="12">
                    <c:v>4º trimestre</c:v>
                  </c:pt>
                  <c:pt idx="13">
                    <c:v>1º trimestre</c:v>
                  </c:pt>
                  <c:pt idx="14">
                    <c:v>2º trimestre</c:v>
                  </c:pt>
                  <c:pt idx="15">
                    <c:v>3º trimestre</c:v>
                  </c:pt>
                  <c:pt idx="16">
                    <c:v>4º trimestre</c:v>
                  </c:pt>
                  <c:pt idx="17">
                    <c:v>1º trimestre</c:v>
                  </c:pt>
                  <c:pt idx="18">
                    <c:v>2º trimestre</c:v>
                  </c:pt>
                  <c:pt idx="19">
                    <c:v>3º trimestre</c:v>
                  </c:pt>
                  <c:pt idx="20">
                    <c:v>4º trimestre</c:v>
                  </c:pt>
                  <c:pt idx="21">
                    <c:v>1º trimestre</c:v>
                  </c:pt>
                  <c:pt idx="22">
                    <c:v>2º trimestre</c:v>
                  </c:pt>
                  <c:pt idx="23">
                    <c:v>3º trimestre</c:v>
                  </c:pt>
                  <c:pt idx="24">
                    <c:v>4º trimestre</c:v>
                  </c:pt>
                  <c:pt idx="25">
                    <c:v>1º trimestre</c:v>
                  </c:pt>
                  <c:pt idx="26">
                    <c:v>2º trimestre</c:v>
                  </c:pt>
                  <c:pt idx="27">
                    <c:v>3º trimestre</c:v>
                  </c:pt>
                  <c:pt idx="28">
                    <c:v>4º trimestre</c:v>
                  </c:pt>
                  <c:pt idx="29">
                    <c:v>1º trimestre</c:v>
                  </c:pt>
                  <c:pt idx="30">
                    <c:v>2º trimestre</c:v>
                  </c:pt>
                  <c:pt idx="31">
                    <c:v>3º trimestre</c:v>
                  </c:pt>
                  <c:pt idx="32">
                    <c:v>4º trimestre</c:v>
                  </c:pt>
                  <c:pt idx="33">
                    <c:v>1º trimestre</c:v>
                  </c:pt>
                  <c:pt idx="34">
                    <c:v>2º trimestre</c:v>
                  </c:pt>
                </c:lvl>
                <c:lvl>
                  <c:pt idx="0">
                    <c:v>2015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2017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2018</c:v>
                  </c:pt>
                  <c:pt idx="11">
                    <c:v>2018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2022</c:v>
                  </c:pt>
                  <c:pt idx="27">
                    <c:v>2022</c:v>
                  </c:pt>
                  <c:pt idx="28">
                    <c:v>2022</c:v>
                  </c:pt>
                  <c:pt idx="29">
                    <c:v>2023</c:v>
                  </c:pt>
                  <c:pt idx="30">
                    <c:v>2023</c:v>
                  </c:pt>
                  <c:pt idx="31">
                    <c:v>2023</c:v>
                  </c:pt>
                  <c:pt idx="32">
                    <c:v>2023</c:v>
                  </c:pt>
                  <c:pt idx="33">
                    <c:v>2024</c:v>
                  </c:pt>
                  <c:pt idx="34">
                    <c:v>2024</c:v>
                  </c:pt>
                </c:lvl>
              </c:multiLvlStrCache>
            </c:multiLvlStrRef>
          </c:cat>
          <c:val>
            <c:numRef>
              <c:f>Hoja7!$C$2:$C$36</c:f>
              <c:numCache>
                <c:formatCode>General</c:formatCode>
                <c:ptCount val="35"/>
                <c:pt idx="0">
                  <c:v>99.451251695177504</c:v>
                </c:pt>
                <c:pt idx="1">
                  <c:v>93.776446187363149</c:v>
                </c:pt>
                <c:pt idx="2">
                  <c:v>90.20851639603454</c:v>
                </c:pt>
                <c:pt idx="3">
                  <c:v>93.061752965884537</c:v>
                </c:pt>
                <c:pt idx="4">
                  <c:v>93.919253984136844</c:v>
                </c:pt>
                <c:pt idx="5">
                  <c:v>93.747595669041445</c:v>
                </c:pt>
                <c:pt idx="6">
                  <c:v>94.509504613204101</c:v>
                </c:pt>
                <c:pt idx="7">
                  <c:v>97.403536633824885</c:v>
                </c:pt>
                <c:pt idx="8">
                  <c:v>96.652066053378519</c:v>
                </c:pt>
                <c:pt idx="9">
                  <c:v>93.404644031941643</c:v>
                </c:pt>
                <c:pt idx="10">
                  <c:v>92.087496430315355</c:v>
                </c:pt>
                <c:pt idx="11">
                  <c:v>88.605889363375198</c:v>
                </c:pt>
                <c:pt idx="12">
                  <c:v>84.536241061188107</c:v>
                </c:pt>
                <c:pt idx="13">
                  <c:v>83.479780386796094</c:v>
                </c:pt>
                <c:pt idx="14">
                  <c:v>82.386304221960685</c:v>
                </c:pt>
                <c:pt idx="15">
                  <c:v>83.013567433777823</c:v>
                </c:pt>
                <c:pt idx="16">
                  <c:v>79.824462519616475</c:v>
                </c:pt>
                <c:pt idx="17">
                  <c:v>82.602450365753384</c:v>
                </c:pt>
                <c:pt idx="18">
                  <c:v>80.439248753167405</c:v>
                </c:pt>
                <c:pt idx="19">
                  <c:v>77.885185184816137</c:v>
                </c:pt>
                <c:pt idx="20">
                  <c:v>77.098031621061196</c:v>
                </c:pt>
                <c:pt idx="21">
                  <c:v>76.034341540352841</c:v>
                </c:pt>
                <c:pt idx="22">
                  <c:v>75.968707839943235</c:v>
                </c:pt>
                <c:pt idx="23">
                  <c:v>78.154195169684883</c:v>
                </c:pt>
                <c:pt idx="24">
                  <c:v>79.295805531208984</c:v>
                </c:pt>
                <c:pt idx="25">
                  <c:v>78.321649713448764</c:v>
                </c:pt>
                <c:pt idx="26">
                  <c:v>78.166076064890959</c:v>
                </c:pt>
                <c:pt idx="27">
                  <c:v>77.367999917356897</c:v>
                </c:pt>
                <c:pt idx="28">
                  <c:v>78.075741268280822</c:v>
                </c:pt>
                <c:pt idx="29">
                  <c:v>78.195925327101463</c:v>
                </c:pt>
                <c:pt idx="30">
                  <c:v>77.805581167369255</c:v>
                </c:pt>
                <c:pt idx="31">
                  <c:v>79.32898375344692</c:v>
                </c:pt>
                <c:pt idx="32">
                  <c:v>73.411578996081644</c:v>
                </c:pt>
                <c:pt idx="33">
                  <c:v>64.425780063520719</c:v>
                </c:pt>
                <c:pt idx="34">
                  <c:v>67.171540094689263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F-4BBC-B175-4DE649257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359696"/>
        <c:axId val="1622403120"/>
      </c:lineChart>
      <c:catAx>
        <c:axId val="12863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2403120"/>
        <c:crosses val="autoZero"/>
        <c:auto val="1"/>
        <c:lblAlgn val="ctr"/>
        <c:lblOffset val="100"/>
        <c:noMultiLvlLbl val="0"/>
      </c:catAx>
      <c:valAx>
        <c:axId val="16224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86359696"/>
        <c:crosses val="autoZero"/>
        <c:crossBetween val="between"/>
      </c:valAx>
      <c:valAx>
        <c:axId val="1622401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2402640"/>
        <c:crosses val="max"/>
        <c:crossBetween val="between"/>
      </c:valAx>
      <c:catAx>
        <c:axId val="162240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2401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Comparacion</a:t>
            </a:r>
            <a:r>
              <a:rPr lang="es-AR" baseline="0"/>
              <a:t> interanual de ventas por primeros trimestres y evolucion del salario real- 2016 a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Hoja8!$C$1</c:f>
              <c:strCache>
                <c:ptCount val="1"/>
                <c:pt idx="0">
                  <c:v>Total de entradas del trimestre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E2-4EF8-A81A-9B7908C07E26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E2-4EF8-A81A-9B7908C07E26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E2-4EF8-A81A-9B7908C07E26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E2-4EF8-A81A-9B7908C07E26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EE2-4EF8-A81A-9B7908C07E26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E2-4EF8-A81A-9B7908C07E26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EE2-4EF8-A81A-9B7908C07E26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EE2-4EF8-A81A-9B7908C07E26}"/>
              </c:ext>
            </c:extLst>
          </c:dPt>
          <c:cat>
            <c:strRef>
              <c:f>Hoja8!$D$2:$D$9</c:f>
              <c:strCache>
                <c:ptCount val="8"/>
                <c:pt idx="0">
                  <c:v>UCR</c:v>
                </c:pt>
                <c:pt idx="1">
                  <c:v>UCR</c:v>
                </c:pt>
                <c:pt idx="2">
                  <c:v>UCR</c:v>
                </c:pt>
                <c:pt idx="3">
                  <c:v>UCR</c:v>
                </c:pt>
                <c:pt idx="4">
                  <c:v>PJ</c:v>
                </c:pt>
                <c:pt idx="5">
                  <c:v>PJ</c:v>
                </c:pt>
                <c:pt idx="6">
                  <c:v>PJ</c:v>
                </c:pt>
                <c:pt idx="7">
                  <c:v>PJ</c:v>
                </c:pt>
              </c:strCache>
            </c:strRef>
          </c:cat>
          <c:val>
            <c:numRef>
              <c:f>Hoja8!$C$2:$C$9</c:f>
              <c:numCache>
                <c:formatCode>General</c:formatCode>
                <c:ptCount val="8"/>
                <c:pt idx="0">
                  <c:v>254170</c:v>
                </c:pt>
                <c:pt idx="1">
                  <c:v>257327</c:v>
                </c:pt>
                <c:pt idx="2">
                  <c:v>264073</c:v>
                </c:pt>
                <c:pt idx="3">
                  <c:v>226932</c:v>
                </c:pt>
                <c:pt idx="4">
                  <c:v>241180</c:v>
                </c:pt>
                <c:pt idx="5">
                  <c:v>272857</c:v>
                </c:pt>
                <c:pt idx="6">
                  <c:v>283321</c:v>
                </c:pt>
                <c:pt idx="7">
                  <c:v>217358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2-4EF8-A81A-9B7908C07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1791808"/>
        <c:axId val="1621794208"/>
      </c:barChart>
      <c:lineChart>
        <c:grouping val="standard"/>
        <c:varyColors val="0"/>
        <c:ser>
          <c:idx val="0"/>
          <c:order val="0"/>
          <c:tx>
            <c:strRef>
              <c:f>Hoja8!$B$1</c:f>
              <c:strCache>
                <c:ptCount val="1"/>
                <c:pt idx="0">
                  <c:v>Promedio del Indice de Salario Real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Hoja8!$A$2:$A$9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Hoja8!$B$2:$B$9</c:f>
              <c:numCache>
                <c:formatCode>General</c:formatCode>
                <c:ptCount val="8"/>
                <c:pt idx="0">
                  <c:v>93.776446187363149</c:v>
                </c:pt>
                <c:pt idx="1">
                  <c:v>93.747595669041445</c:v>
                </c:pt>
                <c:pt idx="2">
                  <c:v>93.404644031941643</c:v>
                </c:pt>
                <c:pt idx="3">
                  <c:v>83.479780386796094</c:v>
                </c:pt>
                <c:pt idx="4">
                  <c:v>82.602450365753384</c:v>
                </c:pt>
                <c:pt idx="5">
                  <c:v>78.321649713448764</c:v>
                </c:pt>
                <c:pt idx="6">
                  <c:v>78.195925327101463</c:v>
                </c:pt>
                <c:pt idx="7">
                  <c:v>64.425780063520705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2-4EF8-A81A-9B7908C07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913232"/>
        <c:axId val="1629915152"/>
      </c:lineChart>
      <c:catAx>
        <c:axId val="162991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9915152"/>
        <c:crosses val="autoZero"/>
        <c:auto val="1"/>
        <c:lblAlgn val="ctr"/>
        <c:lblOffset val="100"/>
        <c:noMultiLvlLbl val="0"/>
      </c:catAx>
      <c:valAx>
        <c:axId val="16299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9913232"/>
        <c:crosses val="autoZero"/>
        <c:crossBetween val="between"/>
      </c:valAx>
      <c:valAx>
        <c:axId val="1621794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1791808"/>
        <c:crosses val="max"/>
        <c:crossBetween val="between"/>
      </c:valAx>
      <c:catAx>
        <c:axId val="162179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1794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Hoja10!$E$1</c:f>
              <c:strCache>
                <c:ptCount val="1"/>
                <c:pt idx="0">
                  <c:v>Porcentaje de diferencia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Hoja10!$A$2:$B$27</c:f>
              <c:multiLvlStrCache>
                <c:ptCount val="26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2022</c:v>
                  </c:pt>
                  <c:pt idx="17">
                    <c:v>2022</c:v>
                  </c:pt>
                  <c:pt idx="18">
                    <c:v>2022</c:v>
                  </c:pt>
                  <c:pt idx="19">
                    <c:v>2022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</c:lvl>
              </c:multiLvlStrCache>
            </c:multiLvlStrRef>
          </c:cat>
          <c:val>
            <c:numRef>
              <c:f>Hoja10!$E$2:$E$27</c:f>
              <c:numCache>
                <c:formatCode>0%</c:formatCode>
                <c:ptCount val="26"/>
                <c:pt idx="0">
                  <c:v>-4.5476000000000009E-2</c:v>
                </c:pt>
                <c:pt idx="1">
                  <c:v>-0.1024770000000001</c:v>
                </c:pt>
                <c:pt idx="2">
                  <c:v>-0.15971900000000006</c:v>
                </c:pt>
                <c:pt idx="3">
                  <c:v>-0.23195599999999988</c:v>
                </c:pt>
                <c:pt idx="4">
                  <c:v>-2.0300517241379379E-2</c:v>
                </c:pt>
                <c:pt idx="5">
                  <c:v>-0.11107560344827569</c:v>
                </c:pt>
                <c:pt idx="6">
                  <c:v>-0.15964149606299211</c:v>
                </c:pt>
                <c:pt idx="7">
                  <c:v>-0.29440692913385824</c:v>
                </c:pt>
                <c:pt idx="8">
                  <c:v>-0.17898326923076935</c:v>
                </c:pt>
                <c:pt idx="9">
                  <c:v>-0.29194423076923093</c:v>
                </c:pt>
                <c:pt idx="10">
                  <c:v>-0.25497334070796446</c:v>
                </c:pt>
                <c:pt idx="11">
                  <c:v>-0.40298550884955753</c:v>
                </c:pt>
                <c:pt idx="12">
                  <c:v>-0.11021245941558432</c:v>
                </c:pt>
                <c:pt idx="13">
                  <c:v>-0.17019650974025974</c:v>
                </c:pt>
                <c:pt idx="14">
                  <c:v>-0.26022171266233762</c:v>
                </c:pt>
                <c:pt idx="15">
                  <c:v>-0.40362962662337681</c:v>
                </c:pt>
                <c:pt idx="16">
                  <c:v>-0.1158289338235293</c:v>
                </c:pt>
                <c:pt idx="17">
                  <c:v>2.3732154605263303E-2</c:v>
                </c:pt>
                <c:pt idx="18">
                  <c:v>0.13086316000000006</c:v>
                </c:pt>
                <c:pt idx="19">
                  <c:v>-1.9688750000000074E-2</c:v>
                </c:pt>
                <c:pt idx="20">
                  <c:v>1.4599928571428574E-2</c:v>
                </c:pt>
                <c:pt idx="21">
                  <c:v>-0.22000821428571438</c:v>
                </c:pt>
                <c:pt idx="22">
                  <c:v>4.2055554528650681E-2</c:v>
                </c:pt>
                <c:pt idx="23">
                  <c:v>-0.46877679297597041</c:v>
                </c:pt>
                <c:pt idx="24">
                  <c:v>-0.35391674438202225</c:v>
                </c:pt>
                <c:pt idx="25">
                  <c:v>-0.60536602528089889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7-4020-B029-B8FC2C62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913712"/>
        <c:axId val="1629914192"/>
      </c:barChart>
      <c:catAx>
        <c:axId val="162991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9914192"/>
        <c:crosses val="autoZero"/>
        <c:auto val="1"/>
        <c:lblAlgn val="ctr"/>
        <c:lblOffset val="100"/>
        <c:noMultiLvlLbl val="0"/>
      </c:catAx>
      <c:valAx>
        <c:axId val="16299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991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Hoja10!$C$1</c:f>
              <c:strCache>
                <c:ptCount val="1"/>
                <c:pt idx="0">
                  <c:v>Valor de entrada del trimestre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Hoja10!$A$2:$B$27</c:f>
              <c:multiLvlStrCache>
                <c:ptCount val="26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2022</c:v>
                  </c:pt>
                  <c:pt idx="17">
                    <c:v>2022</c:v>
                  </c:pt>
                  <c:pt idx="18">
                    <c:v>2022</c:v>
                  </c:pt>
                  <c:pt idx="19">
                    <c:v>2022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</c:lvl>
              </c:multiLvlStrCache>
            </c:multiLvlStrRef>
          </c:cat>
          <c:val>
            <c:numRef>
              <c:f>Hoja10!$C$2:$C$27</c:f>
              <c:numCache>
                <c:formatCode>General</c:formatCode>
                <c:ptCount val="26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145</c:v>
                </c:pt>
                <c:pt idx="5">
                  <c:v>145</c:v>
                </c:pt>
                <c:pt idx="6">
                  <c:v>158.75</c:v>
                </c:pt>
                <c:pt idx="7">
                  <c:v>158.75</c:v>
                </c:pt>
                <c:pt idx="8">
                  <c:v>195</c:v>
                </c:pt>
                <c:pt idx="9">
                  <c:v>195</c:v>
                </c:pt>
                <c:pt idx="10">
                  <c:v>226</c:v>
                </c:pt>
                <c:pt idx="11">
                  <c:v>226</c:v>
                </c:pt>
                <c:pt idx="12">
                  <c:v>308</c:v>
                </c:pt>
                <c:pt idx="13">
                  <c:v>308</c:v>
                </c:pt>
                <c:pt idx="14">
                  <c:v>308</c:v>
                </c:pt>
                <c:pt idx="15">
                  <c:v>308</c:v>
                </c:pt>
                <c:pt idx="16">
                  <c:v>680</c:v>
                </c:pt>
                <c:pt idx="17">
                  <c:v>912</c:v>
                </c:pt>
                <c:pt idx="18">
                  <c:v>1250</c:v>
                </c:pt>
                <c:pt idx="19">
                  <c:v>1250</c:v>
                </c:pt>
                <c:pt idx="20">
                  <c:v>1575</c:v>
                </c:pt>
                <c:pt idx="21">
                  <c:v>1575</c:v>
                </c:pt>
                <c:pt idx="22">
                  <c:v>2705</c:v>
                </c:pt>
                <c:pt idx="23">
                  <c:v>2705</c:v>
                </c:pt>
                <c:pt idx="24">
                  <c:v>4450</c:v>
                </c:pt>
                <c:pt idx="25">
                  <c:v>4450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F-4DF3-A5F7-FB5F3551C6BE}"/>
            </c:ext>
          </c:extLst>
        </c:ser>
        <c:ser>
          <c:idx val="1"/>
          <c:order val="1"/>
          <c:tx>
            <c:strRef>
              <c:f>Hoja10!$D$1</c:f>
              <c:strCache>
                <c:ptCount val="1"/>
                <c:pt idx="0">
                  <c:v>Valor de entrada ajustado por IPC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Hoja10!$A$2:$B$27</c:f>
              <c:multiLvlStrCache>
                <c:ptCount val="26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2022</c:v>
                  </c:pt>
                  <c:pt idx="17">
                    <c:v>2022</c:v>
                  </c:pt>
                  <c:pt idx="18">
                    <c:v>2022</c:v>
                  </c:pt>
                  <c:pt idx="19">
                    <c:v>2022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</c:lvl>
              </c:multiLvlStrCache>
            </c:multiLvlStrRef>
          </c:cat>
          <c:val>
            <c:numRef>
              <c:f>Hoja10!$D$2:$D$27</c:f>
              <c:numCache>
                <c:formatCode>General</c:formatCode>
                <c:ptCount val="26"/>
                <c:pt idx="0">
                  <c:v>117.61605</c:v>
                </c:pt>
                <c:pt idx="1">
                  <c:v>124.02866250000001</c:v>
                </c:pt>
                <c:pt idx="2">
                  <c:v>130.46838750000001</c:v>
                </c:pt>
                <c:pt idx="3">
                  <c:v>138.59504999999999</c:v>
                </c:pt>
                <c:pt idx="4">
                  <c:v>147.94357500000001</c:v>
                </c:pt>
                <c:pt idx="5">
                  <c:v>161.10596249999998</c:v>
                </c:pt>
                <c:pt idx="6">
                  <c:v>184.0930875</c:v>
                </c:pt>
                <c:pt idx="7">
                  <c:v>205.4871</c:v>
                </c:pt>
                <c:pt idx="8">
                  <c:v>229.90173750000002</c:v>
                </c:pt>
                <c:pt idx="9">
                  <c:v>251.92912500000003</c:v>
                </c:pt>
                <c:pt idx="10">
                  <c:v>283.62397499999997</c:v>
                </c:pt>
                <c:pt idx="11">
                  <c:v>317.074725</c:v>
                </c:pt>
                <c:pt idx="12">
                  <c:v>341.94543749999997</c:v>
                </c:pt>
                <c:pt idx="13">
                  <c:v>360.420525</c:v>
                </c:pt>
                <c:pt idx="14">
                  <c:v>388.14828749999998</c:v>
                </c:pt>
                <c:pt idx="15">
                  <c:v>432.31792500000006</c:v>
                </c:pt>
                <c:pt idx="16">
                  <c:v>758.76367499999992</c:v>
                </c:pt>
                <c:pt idx="17">
                  <c:v>890.35627499999987</c:v>
                </c:pt>
                <c:pt idx="18">
                  <c:v>1086.4210499999999</c:v>
                </c:pt>
                <c:pt idx="19">
                  <c:v>1274.6109375000001</c:v>
                </c:pt>
                <c:pt idx="20">
                  <c:v>1552.0051125</c:v>
                </c:pt>
                <c:pt idx="21">
                  <c:v>1921.5129375000001</c:v>
                </c:pt>
                <c:pt idx="22">
                  <c:v>2591.2397249999999</c:v>
                </c:pt>
                <c:pt idx="23">
                  <c:v>3973.0412249999999</c:v>
                </c:pt>
                <c:pt idx="24">
                  <c:v>6024.929512499999</c:v>
                </c:pt>
                <c:pt idx="25">
                  <c:v>7143.8788125000001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F-4DF3-A5F7-FB5F3551C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569951"/>
        <c:axId val="905575231"/>
      </c:lineChart>
      <c:catAx>
        <c:axId val="90556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5575231"/>
        <c:crosses val="autoZero"/>
        <c:auto val="1"/>
        <c:lblAlgn val="ctr"/>
        <c:lblOffset val="100"/>
        <c:noMultiLvlLbl val="0"/>
      </c:catAx>
      <c:valAx>
        <c:axId val="9055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556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6</xdr:row>
      <xdr:rowOff>0</xdr:rowOff>
    </xdr:from>
    <xdr:to>
      <xdr:col>10</xdr:col>
      <xdr:colOff>149225</xdr:colOff>
      <xdr:row>43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B97B82-A4DA-6069-0E77-5D63C75B8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479424</xdr:colOff>
      <xdr:row>1</xdr:row>
      <xdr:rowOff>177800</xdr:rowOff>
    </xdr:from>
    <xdr:to>
      <xdr:col>10</xdr:col>
      <xdr:colOff>469899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28B39B-04FD-722C-A8CF-3381AB2C5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0</xdr:row>
      <xdr:rowOff>12700</xdr:rowOff>
    </xdr:from>
    <xdr:to>
      <xdr:col>14</xdr:col>
      <xdr:colOff>88899</xdr:colOff>
      <xdr:row>19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29E0F3-132E-9EF9-CF73-EE5E4D5B0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0</xdr:row>
      <xdr:rowOff>0</xdr:rowOff>
    </xdr:from>
    <xdr:to>
      <xdr:col>10</xdr:col>
      <xdr:colOff>536575</xdr:colOff>
      <xdr:row>24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CD138C-E6FC-575A-4BF9-75BA71F41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570007</xdr:colOff>
      <xdr:row>5</xdr:row>
      <xdr:rowOff>157629</xdr:rowOff>
    </xdr:from>
    <xdr:to>
      <xdr:col>18</xdr:col>
      <xdr:colOff>316006</xdr:colOff>
      <xdr:row>23</xdr:row>
      <xdr:rowOff>183029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769A14-837E-E659-FB26-7DEB6C68C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517150</xdr:colOff>
      <xdr:row>21</xdr:row>
      <xdr:rowOff>88152</xdr:rowOff>
    </xdr:from>
    <xdr:to>
      <xdr:col>16</xdr:col>
      <xdr:colOff>537881</xdr:colOff>
      <xdr:row>37</xdr:row>
      <xdr:rowOff>126999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51D5DD-1946-FF1C-54A3-64E322C40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zmin Moran" refreshedDate="45523.774886226849" createdVersion="8" refreshedVersion="8" minRefreshableVersion="3" recordCount="105" xr:uid="{02043649-434F-4C35-AC41-F083EB71A4F7}">
  <cacheSource type="worksheet">
    <worksheetSource ref="A1:E106" sheet="Salarios"/>
  </cacheSource>
  <cacheFields count="5">
    <cacheField name="Año" numFmtId="0">
      <sharedItems containsSemiMixedTypes="0" containsString="0" containsNumber="1" containsInteger="1" minValue="2015" maxValue="2024" count="10"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Mes" numFmtId="0">
      <sharedItems/>
    </cacheField>
    <cacheField name="Trimestre" numFmtId="0">
      <sharedItems count="4">
        <s v="4º trimestre"/>
        <s v="1º trimestre"/>
        <s v="2º trimestre"/>
        <s v="3º trimestre"/>
      </sharedItems>
    </cacheField>
    <cacheField name="Total" numFmtId="0">
      <sharedItems containsSemiMixedTypes="0" containsString="0" containsNumber="1" minValue="64.096763499302057" maxValue="100.30924444969452"/>
    </cacheField>
    <cacheField name="Entradas" numFmtId="0">
      <sharedItems containsSemiMixedTypes="0" containsString="0" containsNumber="1" containsInteger="1" minValue="0" maxValue="1254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zmin Moran" refreshedDate="45523.790940046296" createdVersion="8" refreshedVersion="8" minRefreshableVersion="3" recordCount="90" xr:uid="{6BDC68F8-02D6-412B-AA7A-66638079AB93}">
  <cacheSource type="worksheet">
    <worksheetSource ref="A1:D91" sheet="Hoja3"/>
  </cacheSource>
  <cacheFields count="7">
    <cacheField name="fecha" numFmtId="14">
      <sharedItems containsSemiMixedTypes="0" containsNonDate="0" containsDate="1" containsString="0" minDate="2017-01-01T00:00:00" maxDate="2024-06-02T00:00:00" count="90"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</sharedItems>
      <fieldGroup par="6"/>
    </cacheField>
    <cacheField name="ENTRADA PROMEDIO" numFmtId="0">
      <sharedItems containsSemiMixedTypes="0" containsString="0" containsNumber="1" minValue="112.5" maxValue="4450"/>
    </cacheField>
    <cacheField name="Nivel General IPC" numFmtId="164">
      <sharedItems containsSemiMixedTypes="0" containsString="0" containsNumber="1" minValue="99.985900000000001" maxValue="6350.1144999999997"/>
    </cacheField>
    <cacheField name="Valor actualizado por inflacion" numFmtId="0">
      <sharedItems containsSemiMixedTypes="0" containsString="0" containsNumber="1" minValue="112.5" maxValue="7143.8788125000001"/>
    </cacheField>
    <cacheField name="Meses (fecha)" numFmtId="0" databaseField="0">
      <fieldGroup base="0">
        <rangePr groupBy="months" startDate="2017-01-01T00:00:00" endDate="2024-06-02T00:00:00"/>
        <groupItems count="14">
          <s v="&lt;1/1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6/2024"/>
        </groupItems>
      </fieldGroup>
    </cacheField>
    <cacheField name="Trimestres (fecha)" numFmtId="0" databaseField="0">
      <fieldGroup base="0">
        <rangePr groupBy="quarters" startDate="2017-01-01T00:00:00" endDate="2024-06-02T00:00:00"/>
        <groupItems count="6">
          <s v="&lt;1/1/2017"/>
          <s v="Trim.1"/>
          <s v="Trim.2"/>
          <s v="Trim.3"/>
          <s v="Trim.4"/>
          <s v="&gt;2/6/2024"/>
        </groupItems>
      </fieldGroup>
    </cacheField>
    <cacheField name="Años (fecha)" numFmtId="0" databaseField="0">
      <fieldGroup base="0">
        <rangePr groupBy="years" startDate="2017-01-01T00:00:00" endDate="2024-06-02T00:00:00"/>
        <groupItems count="10">
          <s v="&lt;1/1/2017"/>
          <s v="2017"/>
          <s v="2018"/>
          <s v="2019"/>
          <s v="2020"/>
          <s v="2021"/>
          <s v="2022"/>
          <s v="2023"/>
          <s v="2024"/>
          <s v="&gt;2/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s v="Octubre"/>
    <x v="0"/>
    <n v="100"/>
    <n v="44434"/>
  </r>
  <r>
    <x v="0"/>
    <s v="Noviembre"/>
    <x v="0"/>
    <n v="100.30924444969452"/>
    <n v="47749"/>
  </r>
  <r>
    <x v="0"/>
    <s v="Diciembre"/>
    <x v="0"/>
    <n v="98.044510635837966"/>
    <n v="46161"/>
  </r>
  <r>
    <x v="1"/>
    <s v="Enero"/>
    <x v="1"/>
    <n v="95.431047114252308"/>
    <n v="121081"/>
  </r>
  <r>
    <x v="1"/>
    <s v="Febrero"/>
    <x v="1"/>
    <n v="93.027427637842848"/>
    <n v="85320"/>
  </r>
  <r>
    <x v="1"/>
    <s v="Marzo"/>
    <x v="1"/>
    <n v="92.870863809994319"/>
    <n v="47769"/>
  </r>
  <r>
    <x v="1"/>
    <s v="Abril"/>
    <x v="2"/>
    <n v="91.073214750577819"/>
    <n v="23451"/>
  </r>
  <r>
    <x v="1"/>
    <s v="Mayo"/>
    <x v="2"/>
    <n v="90.279849057758909"/>
    <n v="17008"/>
  </r>
  <r>
    <x v="1"/>
    <s v="Junio"/>
    <x v="2"/>
    <n v="89.272485379766863"/>
    <n v="18112"/>
  </r>
  <r>
    <x v="1"/>
    <s v="Julio"/>
    <x v="3"/>
    <n v="91.420693947593776"/>
    <n v="56914"/>
  </r>
  <r>
    <x v="1"/>
    <s v="Agosto"/>
    <x v="3"/>
    <n v="93.767084427982809"/>
    <n v="33363"/>
  </r>
  <r>
    <x v="1"/>
    <s v="Septiembre"/>
    <x v="3"/>
    <n v="93.997480522077041"/>
    <n v="38757"/>
  </r>
  <r>
    <x v="1"/>
    <s v="Octubre"/>
    <x v="0"/>
    <n v="93.955601764312135"/>
    <n v="52662"/>
  </r>
  <r>
    <x v="1"/>
    <s v="Noviembre"/>
    <x v="0"/>
    <n v="93.955433845895143"/>
    <n v="49249"/>
  </r>
  <r>
    <x v="1"/>
    <s v="Diciembre"/>
    <x v="0"/>
    <n v="93.84672634220324"/>
    <n v="44608"/>
  </r>
  <r>
    <x v="2"/>
    <s v="Enero"/>
    <x v="1"/>
    <n v="94.437496147086577"/>
    <n v="109199"/>
  </r>
  <r>
    <x v="2"/>
    <s v="Febrero"/>
    <x v="1"/>
    <n v="93.375845351839004"/>
    <n v="98061"/>
  </r>
  <r>
    <x v="2"/>
    <s v="Marzo"/>
    <x v="1"/>
    <n v="93.429445508198754"/>
    <n v="50067"/>
  </r>
  <r>
    <x v="2"/>
    <s v="Abril"/>
    <x v="2"/>
    <n v="93.991593438833647"/>
    <n v="55065"/>
  </r>
  <r>
    <x v="2"/>
    <s v="Mayo"/>
    <x v="2"/>
    <n v="94.347292306283379"/>
    <n v="23756"/>
  </r>
  <r>
    <x v="2"/>
    <s v="Junio"/>
    <x v="2"/>
    <n v="95.189628094495291"/>
    <n v="15086"/>
  </r>
  <r>
    <x v="2"/>
    <s v="Julio"/>
    <x v="3"/>
    <n v="97.279047191366445"/>
    <n v="60639"/>
  </r>
  <r>
    <x v="2"/>
    <s v="Agosto"/>
    <x v="3"/>
    <n v="97.677322389050119"/>
    <n v="32662"/>
  </r>
  <r>
    <x v="2"/>
    <s v="Septiembre"/>
    <x v="3"/>
    <n v="97.254240321058106"/>
    <n v="41735"/>
  </r>
  <r>
    <x v="2"/>
    <s v="Octubre"/>
    <x v="0"/>
    <n v="97.500703362227327"/>
    <n v="51895"/>
  </r>
  <r>
    <x v="2"/>
    <s v="Noviembre"/>
    <x v="0"/>
    <n v="97.362070009548219"/>
    <n v="63177"/>
  </r>
  <r>
    <x v="2"/>
    <s v="Diciembre"/>
    <x v="0"/>
    <n v="95.093424788360011"/>
    <n v="46489"/>
  </r>
  <r>
    <x v="3"/>
    <s v="Enero"/>
    <x v="1"/>
    <n v="94.562742729369148"/>
    <n v="109421"/>
  </r>
  <r>
    <x v="3"/>
    <s v="Febrero"/>
    <x v="1"/>
    <n v="92.978356856380444"/>
    <n v="96688"/>
  </r>
  <r>
    <x v="3"/>
    <s v="Marzo"/>
    <x v="1"/>
    <n v="92.672832510075324"/>
    <n v="57964"/>
  </r>
  <r>
    <x v="3"/>
    <s v="Abril"/>
    <x v="2"/>
    <n v="92.776351520501009"/>
    <n v="49125"/>
  </r>
  <r>
    <x v="3"/>
    <s v="Mayo"/>
    <x v="2"/>
    <n v="92.766745105905514"/>
    <n v="22340"/>
  </r>
  <r>
    <x v="3"/>
    <s v="Junio"/>
    <x v="2"/>
    <n v="90.719392664539541"/>
    <n v="12850"/>
  </r>
  <r>
    <x v="3"/>
    <s v="Julio"/>
    <x v="3"/>
    <n v="90.257154010907982"/>
    <n v="46837"/>
  </r>
  <r>
    <x v="3"/>
    <s v="Agosto"/>
    <x v="3"/>
    <n v="89.344632896918526"/>
    <n v="26043"/>
  </r>
  <r>
    <x v="3"/>
    <s v="Septiembre"/>
    <x v="3"/>
    <n v="86.215881182299114"/>
    <n v="43509"/>
  </r>
  <r>
    <x v="3"/>
    <s v="Octubre"/>
    <x v="0"/>
    <n v="85.158741708286001"/>
    <n v="54100"/>
  </r>
  <r>
    <x v="3"/>
    <s v="Noviembre"/>
    <x v="0"/>
    <n v="84.502287699275641"/>
    <n v="54589"/>
  </r>
  <r>
    <x v="3"/>
    <s v="Diciembre"/>
    <x v="0"/>
    <n v="83.947693776002666"/>
    <n v="40204"/>
  </r>
  <r>
    <x v="4"/>
    <s v="Enero"/>
    <x v="1"/>
    <n v="84.178891714216761"/>
    <n v="85659"/>
  </r>
  <r>
    <x v="4"/>
    <s v="Febrero"/>
    <x v="1"/>
    <n v="83.306530977538728"/>
    <n v="80570"/>
  </r>
  <r>
    <x v="4"/>
    <s v="Marzo"/>
    <x v="1"/>
    <n v="82.95391846863275"/>
    <n v="60703"/>
  </r>
  <r>
    <x v="4"/>
    <s v="Abril"/>
    <x v="2"/>
    <n v="82.207131179757667"/>
    <n v="60486"/>
  </r>
  <r>
    <x v="4"/>
    <s v="Mayo"/>
    <x v="2"/>
    <n v="82.596436309683725"/>
    <n v="25340"/>
  </r>
  <r>
    <x v="4"/>
    <s v="Junio"/>
    <x v="2"/>
    <n v="82.355345176440679"/>
    <n v="21218"/>
  </r>
  <r>
    <x v="4"/>
    <s v="Julio"/>
    <x v="3"/>
    <n v="84.62728418014639"/>
    <n v="57242"/>
  </r>
  <r>
    <x v="4"/>
    <s v="Agosto"/>
    <x v="3"/>
    <n v="83.352961143632584"/>
    <n v="34679"/>
  </r>
  <r>
    <x v="4"/>
    <s v="Septiembre"/>
    <x v="3"/>
    <n v="81.060456977554509"/>
    <n v="54295"/>
  </r>
  <r>
    <x v="4"/>
    <s v="Octubre"/>
    <x v="0"/>
    <n v="81.22998399110341"/>
    <n v="51846"/>
  </r>
  <r>
    <x v="4"/>
    <s v="Noviembre"/>
    <x v="0"/>
    <n v="79.787742174360105"/>
    <n v="71414"/>
  </r>
  <r>
    <x v="4"/>
    <s v="Diciembre"/>
    <x v="0"/>
    <n v="78.45566139338591"/>
    <n v="0"/>
  </r>
  <r>
    <x v="5"/>
    <s v="Enero"/>
    <x v="1"/>
    <n v="81.644691886332581"/>
    <n v="98707"/>
  </r>
  <r>
    <x v="5"/>
    <s v="Febrero"/>
    <x v="1"/>
    <n v="83.246872814281048"/>
    <n v="105935"/>
  </r>
  <r>
    <x v="5"/>
    <s v="Marzo"/>
    <x v="1"/>
    <n v="82.91578639664651"/>
    <n v="36538"/>
  </r>
  <r>
    <x v="5"/>
    <s v="Abril"/>
    <x v="2"/>
    <n v="81.75211263365334"/>
    <n v="0"/>
  </r>
  <r>
    <x v="5"/>
    <s v="Mayo"/>
    <x v="2"/>
    <n v="80.510036734096346"/>
    <n v="0"/>
  </r>
  <r>
    <x v="5"/>
    <s v="Junio"/>
    <x v="2"/>
    <n v="79.055596891752529"/>
    <n v="0"/>
  </r>
  <r>
    <x v="5"/>
    <s v="Julio"/>
    <x v="3"/>
    <n v="78.529827953373669"/>
    <n v="0"/>
  </r>
  <r>
    <x v="5"/>
    <s v="Agosto"/>
    <x v="3"/>
    <n v="77.684972781190908"/>
    <n v="0"/>
  </r>
  <r>
    <x v="5"/>
    <s v="Septiembre"/>
    <x v="3"/>
    <n v="77.440754819883878"/>
    <n v="0"/>
  </r>
  <r>
    <x v="5"/>
    <s v="Octubre"/>
    <x v="0"/>
    <n v="78.037821084352203"/>
    <n v="0"/>
  </r>
  <r>
    <x v="5"/>
    <s v="Noviembre"/>
    <x v="0"/>
    <n v="77.420536753133646"/>
    <n v="0"/>
  </r>
  <r>
    <x v="5"/>
    <s v="Diciembre"/>
    <x v="0"/>
    <n v="75.835737025697782"/>
    <n v="0"/>
  </r>
  <r>
    <x v="6"/>
    <s v="Enero"/>
    <x v="1"/>
    <n v="75.410427865550332"/>
    <n v="54275"/>
  </r>
  <r>
    <x v="6"/>
    <s v="Febrero"/>
    <x v="1"/>
    <n v="76.194469831756223"/>
    <n v="71645"/>
  </r>
  <r>
    <x v="6"/>
    <s v="Marzo"/>
    <x v="1"/>
    <n v="76.498126923751968"/>
    <n v="36538"/>
  </r>
  <r>
    <x v="6"/>
    <s v="Abril"/>
    <x v="2"/>
    <n v="76.142817138572468"/>
    <n v="25225"/>
  </r>
  <r>
    <x v="6"/>
    <s v="Mayo"/>
    <x v="2"/>
    <n v="76.127103889808552"/>
    <n v="3670"/>
  </r>
  <r>
    <x v="6"/>
    <s v="Junio"/>
    <x v="2"/>
    <n v="75.636202491448671"/>
    <n v="2842"/>
  </r>
  <r>
    <x v="6"/>
    <s v="Julio"/>
    <x v="3"/>
    <n v="77.448633205870451"/>
    <n v="0"/>
  </r>
  <r>
    <x v="6"/>
    <s v="Agosto"/>
    <x v="3"/>
    <n v="78.063980601987524"/>
    <n v="0"/>
  </r>
  <r>
    <x v="6"/>
    <s v="Septiembre"/>
    <x v="3"/>
    <n v="78.94997170119666"/>
    <n v="0"/>
  </r>
  <r>
    <x v="6"/>
    <s v="Octubre"/>
    <x v="0"/>
    <n v="79.085562053667985"/>
    <n v="0"/>
  </r>
  <r>
    <x v="6"/>
    <s v="Noviembre"/>
    <x v="0"/>
    <n v="80.137978215433208"/>
    <n v="0"/>
  </r>
  <r>
    <x v="6"/>
    <s v="Diciembre"/>
    <x v="0"/>
    <n v="78.663876324525759"/>
    <n v="0"/>
  </r>
  <r>
    <x v="7"/>
    <s v="Enero"/>
    <x v="1"/>
    <n v="78.747443748419258"/>
    <n v="108209"/>
  </r>
  <r>
    <x v="7"/>
    <s v="Febrero"/>
    <x v="1"/>
    <n v="77.722896803693843"/>
    <n v="113419"/>
  </r>
  <r>
    <x v="7"/>
    <s v="Marzo"/>
    <x v="1"/>
    <n v="78.494608588233177"/>
    <n v="51229"/>
  </r>
  <r>
    <x v="7"/>
    <s v="Abril"/>
    <x v="2"/>
    <n v="77.406486213407717"/>
    <n v="60229"/>
  </r>
  <r>
    <x v="7"/>
    <s v="Mayo"/>
    <x v="2"/>
    <n v="78.699472574735353"/>
    <n v="29876"/>
  </r>
  <r>
    <x v="7"/>
    <s v="Junio"/>
    <x v="2"/>
    <n v="78.39226940652982"/>
    <n v="25006"/>
  </r>
  <r>
    <x v="7"/>
    <s v="Julio"/>
    <x v="3"/>
    <n v="77.423420518604928"/>
    <n v="64341"/>
  </r>
  <r>
    <x v="7"/>
    <s v="Agosto"/>
    <x v="3"/>
    <n v="77.234078449517526"/>
    <n v="38938"/>
  </r>
  <r>
    <x v="7"/>
    <s v="Septiembre"/>
    <x v="3"/>
    <n v="77.446500783948224"/>
    <n v="54741"/>
  </r>
  <r>
    <x v="7"/>
    <s v="Octubre"/>
    <x v="0"/>
    <n v="76.899189561246459"/>
    <n v="77006"/>
  </r>
  <r>
    <x v="7"/>
    <s v="Noviembre"/>
    <x v="0"/>
    <n v="78.262038540033288"/>
    <n v="70716"/>
  </r>
  <r>
    <x v="7"/>
    <s v="Diciembre"/>
    <x v="0"/>
    <n v="79.065995703562734"/>
    <n v="48254"/>
  </r>
  <r>
    <x v="8"/>
    <s v="Enero"/>
    <x v="1"/>
    <n v="77.829326162669233"/>
    <n v="125417"/>
  </r>
  <r>
    <x v="8"/>
    <s v="Febrero"/>
    <x v="1"/>
    <n v="77.239920666480927"/>
    <n v="108711"/>
  </r>
  <r>
    <x v="8"/>
    <s v="Marzo"/>
    <x v="1"/>
    <n v="79.518529152154215"/>
    <n v="49193"/>
  </r>
  <r>
    <x v="8"/>
    <s v="Abril"/>
    <x v="2"/>
    <n v="77.626750519366524"/>
    <n v="71656"/>
  </r>
  <r>
    <x v="8"/>
    <s v="Mayo"/>
    <x v="2"/>
    <n v="77.960273375311175"/>
    <n v="34293"/>
  </r>
  <r>
    <x v="8"/>
    <s v="Junio"/>
    <x v="2"/>
    <n v="77.829719607430036"/>
    <n v="29458"/>
  </r>
  <r>
    <x v="8"/>
    <s v="Julio"/>
    <x v="3"/>
    <n v="81.792060355304685"/>
    <n v="67235"/>
  </r>
  <r>
    <x v="8"/>
    <s v="Agosto"/>
    <x v="3"/>
    <n v="78.205250247653808"/>
    <n v="38244"/>
  </r>
  <r>
    <x v="8"/>
    <s v="Septiembre"/>
    <x v="3"/>
    <n v="77.989640657382267"/>
    <n v="49439"/>
  </r>
  <r>
    <x v="8"/>
    <s v="Octubre"/>
    <x v="0"/>
    <n v="78.408664542978656"/>
    <n v="72691"/>
  </r>
  <r>
    <x v="8"/>
    <s v="Noviembre"/>
    <x v="0"/>
    <n v="75.88870528822558"/>
    <n v="59432"/>
  </r>
  <r>
    <x v="8"/>
    <s v="Diciembre"/>
    <x v="0"/>
    <n v="65.937367157040683"/>
    <n v="43059"/>
  </r>
  <r>
    <x v="9"/>
    <s v="Enero"/>
    <x v="1"/>
    <n v="64.096763499302057"/>
    <n v="90489"/>
  </r>
  <r>
    <x v="9"/>
    <s v="Febrero"/>
    <x v="1"/>
    <n v="64.784960248582834"/>
    <n v="71760"/>
  </r>
  <r>
    <x v="9"/>
    <s v="Marzo"/>
    <x v="1"/>
    <n v="64.395616442677223"/>
    <n v="55109"/>
  </r>
  <r>
    <x v="9"/>
    <s v="Abril"/>
    <x v="2"/>
    <n v="65.381991412532798"/>
    <n v="25913"/>
  </r>
  <r>
    <x v="9"/>
    <s v="Mayo"/>
    <x v="2"/>
    <n v="67.681829006516622"/>
    <n v="14080"/>
  </r>
  <r>
    <x v="9"/>
    <s v="Junio"/>
    <x v="2"/>
    <n v="68.450799865018354"/>
    <n v="234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n v="112.5"/>
    <n v="99.985900000000001"/>
    <n v="112.5"/>
  </r>
  <r>
    <x v="1"/>
    <n v="112.5"/>
    <n v="102.08590000000001"/>
    <n v="114.84663750000001"/>
  </r>
  <r>
    <x v="2"/>
    <n v="112.5"/>
    <n v="104.5476"/>
    <n v="117.61605"/>
  </r>
  <r>
    <x v="3"/>
    <n v="112.5"/>
    <n v="107.36670000000001"/>
    <n v="120.78753750000001"/>
  </r>
  <r>
    <x v="4"/>
    <n v="112.5"/>
    <n v="108.93010000000001"/>
    <n v="122.54636250000001"/>
  </r>
  <r>
    <x v="5"/>
    <n v="112.5"/>
    <n v="110.24770000000001"/>
    <n v="124.02866250000001"/>
  </r>
  <r>
    <x v="6"/>
    <n v="112.5"/>
    <n v="112.18520000000001"/>
    <n v="126.20835000000001"/>
  </r>
  <r>
    <x v="7"/>
    <n v="112.5"/>
    <n v="113.78190000000001"/>
    <n v="128.0046375"/>
  </r>
  <r>
    <x v="8"/>
    <n v="112.5"/>
    <n v="115.97190000000001"/>
    <n v="130.46838750000001"/>
  </r>
  <r>
    <x v="9"/>
    <n v="112.5"/>
    <n v="117.75280000000001"/>
    <n v="132.47190000000001"/>
  </r>
  <r>
    <x v="10"/>
    <n v="112.5"/>
    <n v="119.39400000000001"/>
    <n v="134.31825000000001"/>
  </r>
  <r>
    <x v="11"/>
    <n v="112.5"/>
    <n v="123.1956"/>
    <n v="138.59504999999999"/>
  </r>
  <r>
    <x v="12"/>
    <n v="145"/>
    <n v="125.3887"/>
    <n v="141.0622875"/>
  </r>
  <r>
    <x v="13"/>
    <n v="145"/>
    <n v="128.4606"/>
    <n v="144.51817499999999"/>
  </r>
  <r>
    <x v="14"/>
    <n v="145"/>
    <n v="131.50540000000001"/>
    <n v="147.94357500000001"/>
  </r>
  <r>
    <x v="15"/>
    <n v="145"/>
    <n v="135.15120000000002"/>
    <n v="152.04510000000002"/>
  </r>
  <r>
    <x v="16"/>
    <n v="145"/>
    <n v="137.98930000000001"/>
    <n v="155.23796250000001"/>
  </r>
  <r>
    <x v="17"/>
    <n v="145"/>
    <n v="143.20529999999999"/>
    <n v="161.10596249999998"/>
  </r>
  <r>
    <x v="18"/>
    <n v="158.75"/>
    <n v="147.69660000000002"/>
    <n v="166.15867500000002"/>
  </r>
  <r>
    <x v="19"/>
    <n v="158.75"/>
    <n v="153.5034"/>
    <n v="172.69132500000001"/>
  </r>
  <r>
    <x v="20"/>
    <n v="158.75"/>
    <n v="163.63830000000002"/>
    <n v="184.0930875"/>
  </r>
  <r>
    <x v="21"/>
    <n v="158.75"/>
    <n v="172.54730000000001"/>
    <n v="194.1157125"/>
  </r>
  <r>
    <x v="22"/>
    <n v="158.75"/>
    <n v="178.03880000000001"/>
    <n v="200.29365000000001"/>
  </r>
  <r>
    <x v="23"/>
    <n v="158.75"/>
    <n v="182.65520000000001"/>
    <n v="205.4871"/>
  </r>
  <r>
    <x v="24"/>
    <n v="195"/>
    <n v="188.01009999999999"/>
    <n v="211.51136249999999"/>
  </r>
  <r>
    <x v="25"/>
    <n v="195"/>
    <n v="195.15010000000001"/>
    <n v="219.54386249999999"/>
  </r>
  <r>
    <x v="26"/>
    <n v="195"/>
    <n v="204.3571"/>
    <n v="229.90173750000002"/>
  </r>
  <r>
    <x v="27"/>
    <n v="195"/>
    <n v="211.45170000000002"/>
    <n v="237.88316250000003"/>
  </r>
  <r>
    <x v="28"/>
    <n v="195"/>
    <n v="217.9691"/>
    <n v="245.2152375"/>
  </r>
  <r>
    <x v="29"/>
    <n v="195"/>
    <n v="223.93700000000001"/>
    <n v="251.92912500000003"/>
  </r>
  <r>
    <x v="30"/>
    <n v="226"/>
    <n v="228.89400000000001"/>
    <n v="257.50575000000003"/>
  </r>
  <r>
    <x v="31"/>
    <n v="226"/>
    <n v="238.0077"/>
    <n v="267.75866250000001"/>
  </r>
  <r>
    <x v="32"/>
    <n v="226"/>
    <n v="252.11019999999999"/>
    <n v="283.62397499999997"/>
  </r>
  <r>
    <x v="33"/>
    <n v="226"/>
    <n v="260.46609999999998"/>
    <n v="293.0243625"/>
  </r>
  <r>
    <x v="34"/>
    <n v="226"/>
    <n v="271.61579999999998"/>
    <n v="305.56777499999998"/>
  </r>
  <r>
    <x v="35"/>
    <n v="226"/>
    <n v="281.8442"/>
    <n v="317.074725"/>
  </r>
  <r>
    <x v="36"/>
    <n v="308"/>
    <n v="288.22989999999999"/>
    <n v="324.25863749999996"/>
  </r>
  <r>
    <x v="37"/>
    <n v="308"/>
    <n v="294.06599999999997"/>
    <n v="330.82424999999995"/>
  </r>
  <r>
    <x v="38"/>
    <n v="308"/>
    <n v="303.95149999999995"/>
    <n v="341.94543749999997"/>
  </r>
  <r>
    <x v="39"/>
    <n v="308"/>
    <n v="308.52429999999998"/>
    <n v="347.08983749999999"/>
  </r>
  <r>
    <x v="40"/>
    <n v="308"/>
    <n v="313.30869999999999"/>
    <n v="352.47228749999999"/>
  </r>
  <r>
    <x v="41"/>
    <n v="308"/>
    <n v="320.37379999999996"/>
    <n v="360.420525"/>
  </r>
  <r>
    <x v="42"/>
    <n v="308"/>
    <n v="326.60139999999996"/>
    <n v="367.42657499999996"/>
  </r>
  <r>
    <x v="43"/>
    <n v="308"/>
    <n v="335.46319999999997"/>
    <n v="377.39609999999993"/>
  </r>
  <r>
    <x v="44"/>
    <n v="308"/>
    <n v="345.02069999999998"/>
    <n v="388.14828749999998"/>
  </r>
  <r>
    <x v="45"/>
    <n v="308"/>
    <n v="358.05699999999996"/>
    <n v="402.81412499999999"/>
  </r>
  <r>
    <x v="46"/>
    <n v="308"/>
    <n v="369.42109999999997"/>
    <n v="415.59873749999997"/>
  </r>
  <r>
    <x v="47"/>
    <n v="308"/>
    <n v="384.2826"/>
    <n v="432.31792500000006"/>
  </r>
  <r>
    <x v="48"/>
    <n v="450"/>
    <n v="399.90709999999996"/>
    <n v="449.89548749999994"/>
  </r>
  <r>
    <x v="49"/>
    <n v="450"/>
    <n v="414.2595"/>
    <n v="466.04193749999996"/>
  </r>
  <r>
    <x v="50"/>
    <n v="450"/>
    <n v="434.26569999999998"/>
    <n v="488.54891250000003"/>
  </r>
  <r>
    <x v="51"/>
    <n v="450"/>
    <n v="452.05029999999999"/>
    <n v="508.55658750000003"/>
  </r>
  <r>
    <x v="52"/>
    <n v="450"/>
    <n v="467.125"/>
    <n v="525.515625"/>
  </r>
  <r>
    <x v="53"/>
    <n v="450"/>
    <n v="482.00489999999996"/>
    <n v="542.25551250000001"/>
  </r>
  <r>
    <x v="54"/>
    <n v="450"/>
    <n v="496.49869999999999"/>
    <n v="558.5610375"/>
  </r>
  <r>
    <x v="55"/>
    <n v="450"/>
    <n v="508.79419999999999"/>
    <n v="572.39347499999997"/>
  </r>
  <r>
    <x v="56"/>
    <n v="450"/>
    <n v="526.89679999999998"/>
    <n v="592.75890000000004"/>
  </r>
  <r>
    <x v="57"/>
    <n v="450"/>
    <n v="545.48019999999997"/>
    <n v="613.66522499999996"/>
  </r>
  <r>
    <x v="58"/>
    <n v="450"/>
    <n v="559.3184"/>
    <n v="629.23320000000001"/>
  </r>
  <r>
    <x v="59"/>
    <n v="450"/>
    <n v="580.85749999999996"/>
    <n v="653.46468749999997"/>
  </r>
  <r>
    <x v="60"/>
    <n v="680"/>
    <n v="603.43169999999998"/>
    <n v="678.86066249999999"/>
  </r>
  <r>
    <x v="61"/>
    <n v="680"/>
    <n v="631.83409999999992"/>
    <n v="710.81336249999993"/>
  </r>
  <r>
    <x v="62"/>
    <n v="680"/>
    <n v="674.45659999999998"/>
    <n v="758.76367499999992"/>
  </r>
  <r>
    <x v="63"/>
    <n v="680"/>
    <n v="715.33989999999994"/>
    <n v="804.75738749999994"/>
  </r>
  <r>
    <x v="64"/>
    <n v="912"/>
    <n v="751.54700000000003"/>
    <n v="845.49037500000009"/>
  </r>
  <r>
    <x v="65"/>
    <n v="912"/>
    <n v="791.42779999999993"/>
    <n v="890.35627499999987"/>
  </r>
  <r>
    <x v="66"/>
    <n v="912"/>
    <n v="850.16099999999994"/>
    <n v="956.43112499999984"/>
  </r>
  <r>
    <x v="67"/>
    <n v="912"/>
    <n v="909.53160000000003"/>
    <n v="1023.2230500000001"/>
  </r>
  <r>
    <x v="68"/>
    <n v="1250"/>
    <n v="965.70759999999996"/>
    <n v="1086.4210499999999"/>
  </r>
  <r>
    <x v="69"/>
    <n v="1250"/>
    <n v="1027.106"/>
    <n v="1155.49425"/>
  </r>
  <r>
    <x v="70"/>
    <n v="1250"/>
    <n v="1077.6787000000002"/>
    <n v="1212.3885375000002"/>
  </r>
  <r>
    <x v="71"/>
    <n v="1250"/>
    <n v="1132.9875000000002"/>
    <n v="1274.6109375000001"/>
  </r>
  <r>
    <x v="72"/>
    <n v="1575"/>
    <n v="1201.3790000000001"/>
    <n v="1351.551375"/>
  </r>
  <r>
    <x v="73"/>
    <n v="1575"/>
    <n v="1281.1091000000001"/>
    <n v="1441.2477375000003"/>
  </r>
  <r>
    <x v="74"/>
    <n v="1575"/>
    <n v="1379.5601000000001"/>
    <n v="1552.0051125"/>
  </r>
  <r>
    <x v="75"/>
    <n v="1575"/>
    <n v="1495.6147000000001"/>
    <n v="1682.5665374999999"/>
  </r>
  <r>
    <x v="76"/>
    <n v="1575"/>
    <n v="1611.9895000000001"/>
    <n v="1813.4881875000001"/>
  </r>
  <r>
    <x v="77"/>
    <n v="1575"/>
    <n v="1708.0115000000001"/>
    <n v="1921.5129375000001"/>
  </r>
  <r>
    <x v="78"/>
    <n v="2705"/>
    <n v="1816.4838000000002"/>
    <n v="2043.5442750000002"/>
  </r>
  <r>
    <x v="79"/>
    <n v="2705"/>
    <n v="2042.6832000000002"/>
    <n v="2298.0186000000003"/>
  </r>
  <r>
    <x v="80"/>
    <n v="2705"/>
    <n v="2303.3242"/>
    <n v="2591.2397249999999"/>
  </r>
  <r>
    <x v="81"/>
    <n v="2705"/>
    <n v="2494.6730000000002"/>
    <n v="2806.5071250000001"/>
  </r>
  <r>
    <x v="82"/>
    <n v="2705"/>
    <n v="2814.4628000000002"/>
    <n v="3166.2706499999999"/>
  </r>
  <r>
    <x v="83"/>
    <n v="2705"/>
    <n v="3531.5922"/>
    <n v="3973.0412249999999"/>
  </r>
  <r>
    <x v="84"/>
    <n v="4450"/>
    <n v="4259.9323999999997"/>
    <n v="4792.4239499999994"/>
  </r>
  <r>
    <x v="85"/>
    <n v="4450"/>
    <n v="4824.1880999999994"/>
    <n v="5427.2116124999993"/>
  </r>
  <r>
    <x v="86"/>
    <n v="4450"/>
    <n v="5355.4928999999993"/>
    <n v="6024.929512499999"/>
  </r>
  <r>
    <x v="87"/>
    <n v="4450"/>
    <n v="5828.6270999999997"/>
    <n v="6557.2054874999994"/>
  </r>
  <r>
    <x v="88"/>
    <n v="4450"/>
    <n v="6072.1165000000001"/>
    <n v="6831.1310624999996"/>
  </r>
  <r>
    <x v="89"/>
    <n v="4450"/>
    <n v="6350.1144999999997"/>
    <n v="7143.8788125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72AE7-DA53-47F4-9C7D-614B7BE75CE0}" name="TablaDinámica15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compact="0" compactData="0" multipleFieldFilters="0">
  <location ref="A3:D13" firstHeaderRow="0" firstDataRow="1" firstDataCol="2"/>
  <pivotFields count="5">
    <pivotField axis="axisRow" compact="0" outline="0" subtotalTop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/>
    <pivotField axis="axisRow" compact="0" outline="0" subtotalTop="0" showAll="0" defaultSubtotal="0">
      <items count="4">
        <item x="1"/>
        <item h="1" x="2"/>
        <item h="1" x="3"/>
        <item h="1" x="0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2">
    <field x="0"/>
    <field x="2"/>
  </rowFields>
  <rowItems count="10"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Total" fld="3" subtotal="average" baseField="2" baseItem="0"/>
    <dataField name="Suma de Entrad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1C7B9B-0275-440D-8A0F-2C01F238BF61}" name="TablaDinámica38" cacheId="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compact="0" compactData="0" multipleFieldFilters="0">
  <location ref="A3:D34" firstHeaderRow="0" firstDataRow="1" firstDataCol="2"/>
  <pivotFields count="7">
    <pivotField compact="0" numFmtId="14" outline="0" subtotalTop="0" showAll="0" defaultSubtota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</pivotField>
    <pivotField dataField="1" compact="0" outline="0" subtotalTop="0" showAll="0" defaultSubtotal="0"/>
    <pivotField compact="0" numFmtId="164" outline="0" subtotalTop="0" showAll="0" defaultSubtotal="0"/>
    <pivotField dataField="1" compact="0" outline="0" subtotalTop="0" showAll="0" defaultSubtotal="0"/>
    <pivotField compact="0" outline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ubtotalTop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5"/>
  </rowFields>
  <rowItems count="31">
    <i>
      <x v="1"/>
      <x v="1"/>
    </i>
    <i r="1">
      <x v="2"/>
    </i>
    <i r="1">
      <x v="3"/>
    </i>
    <i r="1">
      <x v="4"/>
    </i>
    <i>
      <x v="2"/>
      <x v="1"/>
    </i>
    <i r="1">
      <x v="2"/>
    </i>
    <i r="1">
      <x v="3"/>
    </i>
    <i r="1">
      <x v="4"/>
    </i>
    <i>
      <x v="3"/>
      <x v="1"/>
    </i>
    <i r="1">
      <x v="2"/>
    </i>
    <i r="1">
      <x v="3"/>
    </i>
    <i r="1">
      <x v="4"/>
    </i>
    <i>
      <x v="4"/>
      <x v="1"/>
    </i>
    <i r="1">
      <x v="2"/>
    </i>
    <i r="1">
      <x v="3"/>
    </i>
    <i r="1">
      <x v="4"/>
    </i>
    <i>
      <x v="5"/>
      <x v="1"/>
    </i>
    <i r="1">
      <x v="2"/>
    </i>
    <i r="1">
      <x v="3"/>
    </i>
    <i r="1">
      <x v="4"/>
    </i>
    <i>
      <x v="6"/>
      <x v="1"/>
    </i>
    <i r="1">
      <x v="2"/>
    </i>
    <i r="1">
      <x v="3"/>
    </i>
    <i r="1">
      <x v="4"/>
    </i>
    <i>
      <x v="7"/>
      <x v="1"/>
    </i>
    <i r="1">
      <x v="2"/>
    </i>
    <i r="1">
      <x v="3"/>
    </i>
    <i r="1">
      <x v="4"/>
    </i>
    <i>
      <x v="8"/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áx. de ENTRADA PROMEDIO" fld="1" subtotal="max" baseField="5" baseItem="1"/>
    <dataField name="Máx. de Valor actualizado por inflacion" fld="3" subtotal="max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2B62-8013-4FE5-BDAF-A119B7DDD44C}">
  <dimension ref="A3:D13"/>
  <sheetViews>
    <sheetView workbookViewId="0">
      <selection activeCell="B9" sqref="B9:D9"/>
    </sheetView>
  </sheetViews>
  <sheetFormatPr baseColWidth="10" defaultRowHeight="14.5" x14ac:dyDescent="0.35"/>
  <cols>
    <col min="1" max="1" width="11.453125" bestFit="1" customWidth="1"/>
    <col min="2" max="2" width="11" bestFit="1" customWidth="1"/>
    <col min="3" max="3" width="15.7265625" bestFit="1" customWidth="1"/>
    <col min="4" max="4" width="15.90625" bestFit="1" customWidth="1"/>
    <col min="5" max="10" width="4.81640625" bestFit="1" customWidth="1"/>
  </cols>
  <sheetData>
    <row r="3" spans="1:4" x14ac:dyDescent="0.35">
      <c r="A3" s="14" t="s">
        <v>0</v>
      </c>
      <c r="B3" s="14" t="s">
        <v>25</v>
      </c>
      <c r="C3" t="s">
        <v>46</v>
      </c>
      <c r="D3" t="s">
        <v>45</v>
      </c>
    </row>
    <row r="4" spans="1:4" x14ac:dyDescent="0.35">
      <c r="A4">
        <v>2016</v>
      </c>
      <c r="B4" t="s">
        <v>15</v>
      </c>
      <c r="C4">
        <v>93.776446187363149</v>
      </c>
      <c r="D4">
        <v>254170</v>
      </c>
    </row>
    <row r="5" spans="1:4" x14ac:dyDescent="0.35">
      <c r="A5">
        <v>2017</v>
      </c>
      <c r="B5" t="s">
        <v>15</v>
      </c>
      <c r="C5">
        <v>93.747595669041445</v>
      </c>
      <c r="D5">
        <v>257327</v>
      </c>
    </row>
    <row r="6" spans="1:4" x14ac:dyDescent="0.35">
      <c r="A6">
        <v>2018</v>
      </c>
      <c r="B6" t="s">
        <v>15</v>
      </c>
      <c r="C6">
        <v>93.404644031941643</v>
      </c>
      <c r="D6">
        <v>264073</v>
      </c>
    </row>
    <row r="7" spans="1:4" x14ac:dyDescent="0.35">
      <c r="A7">
        <v>2019</v>
      </c>
      <c r="B7" t="s">
        <v>15</v>
      </c>
      <c r="C7">
        <v>83.479780386796094</v>
      </c>
      <c r="D7">
        <v>226932</v>
      </c>
    </row>
    <row r="8" spans="1:4" x14ac:dyDescent="0.35">
      <c r="A8">
        <v>2020</v>
      </c>
      <c r="B8" t="s">
        <v>15</v>
      </c>
      <c r="C8">
        <v>82.602450365753384</v>
      </c>
      <c r="D8">
        <v>241180</v>
      </c>
    </row>
    <row r="9" spans="1:4" x14ac:dyDescent="0.35">
      <c r="A9">
        <v>2021</v>
      </c>
      <c r="B9" t="s">
        <v>15</v>
      </c>
      <c r="C9">
        <v>76.034341540352841</v>
      </c>
      <c r="D9">
        <v>162458</v>
      </c>
    </row>
    <row r="10" spans="1:4" x14ac:dyDescent="0.35">
      <c r="A10">
        <v>2022</v>
      </c>
      <c r="B10" t="s">
        <v>15</v>
      </c>
      <c r="C10">
        <v>78.321649713448764</v>
      </c>
      <c r="D10">
        <v>272857</v>
      </c>
    </row>
    <row r="11" spans="1:4" x14ac:dyDescent="0.35">
      <c r="A11">
        <v>2023</v>
      </c>
      <c r="B11" t="s">
        <v>15</v>
      </c>
      <c r="C11">
        <v>78.195925327101463</v>
      </c>
      <c r="D11">
        <v>283321</v>
      </c>
    </row>
    <row r="12" spans="1:4" x14ac:dyDescent="0.35">
      <c r="A12">
        <v>2024</v>
      </c>
      <c r="B12" t="s">
        <v>15</v>
      </c>
      <c r="C12">
        <v>64.425780063520705</v>
      </c>
      <c r="D12">
        <v>217358</v>
      </c>
    </row>
    <row r="13" spans="1:4" x14ac:dyDescent="0.35">
      <c r="A13" t="s">
        <v>47</v>
      </c>
      <c r="C13">
        <v>82.665401476146613</v>
      </c>
      <c r="D13">
        <v>2179676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8654-A631-4B89-A876-27BB1E62518A}">
  <dimension ref="A1:D9"/>
  <sheetViews>
    <sheetView workbookViewId="0">
      <selection activeCell="B13" sqref="B13"/>
    </sheetView>
  </sheetViews>
  <sheetFormatPr baseColWidth="10" defaultRowHeight="14.5" x14ac:dyDescent="0.35"/>
  <sheetData>
    <row r="1" spans="1:4" x14ac:dyDescent="0.35">
      <c r="A1" s="11" t="s">
        <v>0</v>
      </c>
      <c r="B1" s="11" t="s">
        <v>49</v>
      </c>
      <c r="C1" s="11" t="s">
        <v>48</v>
      </c>
      <c r="D1" s="15" t="s">
        <v>51</v>
      </c>
    </row>
    <row r="2" spans="1:4" x14ac:dyDescent="0.35">
      <c r="A2" s="13">
        <v>2016</v>
      </c>
      <c r="B2">
        <v>93.776446187363149</v>
      </c>
      <c r="C2">
        <v>254170</v>
      </c>
      <c r="D2" t="s">
        <v>50</v>
      </c>
    </row>
    <row r="3" spans="1:4" x14ac:dyDescent="0.35">
      <c r="A3" s="13">
        <v>2017</v>
      </c>
      <c r="B3">
        <v>93.747595669041445</v>
      </c>
      <c r="C3">
        <v>257327</v>
      </c>
      <c r="D3" t="s">
        <v>50</v>
      </c>
    </row>
    <row r="4" spans="1:4" x14ac:dyDescent="0.35">
      <c r="A4" s="13">
        <v>2018</v>
      </c>
      <c r="B4">
        <v>93.404644031941643</v>
      </c>
      <c r="C4">
        <v>264073</v>
      </c>
      <c r="D4" t="s">
        <v>50</v>
      </c>
    </row>
    <row r="5" spans="1:4" x14ac:dyDescent="0.35">
      <c r="A5" s="13">
        <v>2019</v>
      </c>
      <c r="B5">
        <v>83.479780386796094</v>
      </c>
      <c r="C5">
        <v>226932</v>
      </c>
      <c r="D5" t="s">
        <v>50</v>
      </c>
    </row>
    <row r="6" spans="1:4" x14ac:dyDescent="0.35">
      <c r="A6" s="13">
        <v>2020</v>
      </c>
      <c r="B6">
        <v>82.602450365753384</v>
      </c>
      <c r="C6">
        <v>241180</v>
      </c>
      <c r="D6" t="s">
        <v>52</v>
      </c>
    </row>
    <row r="7" spans="1:4" x14ac:dyDescent="0.35">
      <c r="A7" s="13">
        <v>2022</v>
      </c>
      <c r="B7">
        <v>78.321649713448764</v>
      </c>
      <c r="C7">
        <v>272857</v>
      </c>
      <c r="D7" t="s">
        <v>52</v>
      </c>
    </row>
    <row r="8" spans="1:4" x14ac:dyDescent="0.35">
      <c r="A8" s="13">
        <v>2023</v>
      </c>
      <c r="B8">
        <v>78.195925327101463</v>
      </c>
      <c r="C8">
        <v>283321</v>
      </c>
      <c r="D8" t="s">
        <v>52</v>
      </c>
    </row>
    <row r="9" spans="1:4" x14ac:dyDescent="0.35">
      <c r="A9" s="13">
        <v>2024</v>
      </c>
      <c r="B9">
        <v>64.425780063520705</v>
      </c>
      <c r="C9">
        <v>217358</v>
      </c>
      <c r="D9" t="s">
        <v>52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7C03-179C-42F4-A0EB-CD7344827692}">
  <dimension ref="A1:E27"/>
  <sheetViews>
    <sheetView tabSelected="1" topLeftCell="A6" zoomScale="85" zoomScaleNormal="85" workbookViewId="0">
      <selection activeCell="E27" sqref="E27"/>
    </sheetView>
  </sheetViews>
  <sheetFormatPr baseColWidth="10" defaultRowHeight="14.5" x14ac:dyDescent="0.35"/>
  <cols>
    <col min="5" max="5" width="10.90625" style="17"/>
  </cols>
  <sheetData>
    <row r="1" spans="1:5" x14ac:dyDescent="0.35">
      <c r="A1" s="11" t="s">
        <v>53</v>
      </c>
      <c r="B1" s="11" t="s">
        <v>54</v>
      </c>
      <c r="C1" s="11" t="s">
        <v>70</v>
      </c>
      <c r="D1" s="11" t="s">
        <v>71</v>
      </c>
      <c r="E1" s="16" t="s">
        <v>69</v>
      </c>
    </row>
    <row r="2" spans="1:5" x14ac:dyDescent="0.35">
      <c r="A2" s="12" t="s">
        <v>55</v>
      </c>
      <c r="B2" t="s">
        <v>75</v>
      </c>
      <c r="C2">
        <v>112.5</v>
      </c>
      <c r="D2">
        <v>117.61605</v>
      </c>
      <c r="E2" s="17">
        <f>((D2-C2)/C2)*-1</f>
        <v>-4.5476000000000009E-2</v>
      </c>
    </row>
    <row r="3" spans="1:5" x14ac:dyDescent="0.35">
      <c r="A3" s="12" t="s">
        <v>55</v>
      </c>
      <c r="B3" t="s">
        <v>76</v>
      </c>
      <c r="C3">
        <v>112.5</v>
      </c>
      <c r="D3">
        <v>124.02866250000001</v>
      </c>
      <c r="E3" s="17">
        <f t="shared" ref="E3:E27" si="0">((D3-C3)/C3)*-1</f>
        <v>-0.1024770000000001</v>
      </c>
    </row>
    <row r="4" spans="1:5" x14ac:dyDescent="0.35">
      <c r="A4" s="12" t="s">
        <v>55</v>
      </c>
      <c r="B4" t="s">
        <v>77</v>
      </c>
      <c r="C4">
        <v>112.5</v>
      </c>
      <c r="D4">
        <v>130.46838750000001</v>
      </c>
      <c r="E4" s="17">
        <f t="shared" si="0"/>
        <v>-0.15971900000000006</v>
      </c>
    </row>
    <row r="5" spans="1:5" x14ac:dyDescent="0.35">
      <c r="A5" s="13" t="s">
        <v>55</v>
      </c>
      <c r="B5" t="s">
        <v>78</v>
      </c>
      <c r="C5">
        <v>112.5</v>
      </c>
      <c r="D5">
        <v>138.59504999999999</v>
      </c>
      <c r="E5" s="17">
        <f t="shared" si="0"/>
        <v>-0.23195599999999988</v>
      </c>
    </row>
    <row r="6" spans="1:5" x14ac:dyDescent="0.35">
      <c r="A6" s="12" t="s">
        <v>56</v>
      </c>
      <c r="B6" t="s">
        <v>75</v>
      </c>
      <c r="C6">
        <v>145</v>
      </c>
      <c r="D6">
        <v>147.94357500000001</v>
      </c>
      <c r="E6" s="17">
        <f t="shared" si="0"/>
        <v>-2.0300517241379379E-2</v>
      </c>
    </row>
    <row r="7" spans="1:5" x14ac:dyDescent="0.35">
      <c r="A7" s="12" t="s">
        <v>56</v>
      </c>
      <c r="B7" t="s">
        <v>76</v>
      </c>
      <c r="C7">
        <v>145</v>
      </c>
      <c r="D7">
        <v>161.10596249999998</v>
      </c>
      <c r="E7" s="17">
        <f t="shared" si="0"/>
        <v>-0.11107560344827569</v>
      </c>
    </row>
    <row r="8" spans="1:5" x14ac:dyDescent="0.35">
      <c r="A8" s="12" t="s">
        <v>56</v>
      </c>
      <c r="B8" t="s">
        <v>77</v>
      </c>
      <c r="C8">
        <v>158.75</v>
      </c>
      <c r="D8">
        <v>184.0930875</v>
      </c>
      <c r="E8" s="17">
        <f t="shared" si="0"/>
        <v>-0.15964149606299211</v>
      </c>
    </row>
    <row r="9" spans="1:5" x14ac:dyDescent="0.35">
      <c r="A9" s="13" t="s">
        <v>56</v>
      </c>
      <c r="B9" t="s">
        <v>78</v>
      </c>
      <c r="C9">
        <v>158.75</v>
      </c>
      <c r="D9">
        <v>205.4871</v>
      </c>
      <c r="E9" s="17">
        <f t="shared" si="0"/>
        <v>-0.29440692913385824</v>
      </c>
    </row>
    <row r="10" spans="1:5" x14ac:dyDescent="0.35">
      <c r="A10" s="12" t="s">
        <v>57</v>
      </c>
      <c r="B10" t="s">
        <v>75</v>
      </c>
      <c r="C10">
        <v>195</v>
      </c>
      <c r="D10">
        <v>229.90173750000002</v>
      </c>
      <c r="E10" s="17">
        <f t="shared" si="0"/>
        <v>-0.17898326923076935</v>
      </c>
    </row>
    <row r="11" spans="1:5" x14ac:dyDescent="0.35">
      <c r="A11" s="12" t="s">
        <v>57</v>
      </c>
      <c r="B11" t="s">
        <v>76</v>
      </c>
      <c r="C11">
        <v>195</v>
      </c>
      <c r="D11">
        <v>251.92912500000003</v>
      </c>
      <c r="E11" s="17">
        <f t="shared" si="0"/>
        <v>-0.29194423076923093</v>
      </c>
    </row>
    <row r="12" spans="1:5" x14ac:dyDescent="0.35">
      <c r="A12" s="12" t="s">
        <v>57</v>
      </c>
      <c r="B12" t="s">
        <v>77</v>
      </c>
      <c r="C12">
        <v>226</v>
      </c>
      <c r="D12">
        <v>283.62397499999997</v>
      </c>
      <c r="E12" s="17">
        <f t="shared" si="0"/>
        <v>-0.25497334070796446</v>
      </c>
    </row>
    <row r="13" spans="1:5" x14ac:dyDescent="0.35">
      <c r="A13" s="13" t="s">
        <v>57</v>
      </c>
      <c r="B13" t="s">
        <v>78</v>
      </c>
      <c r="C13">
        <v>226</v>
      </c>
      <c r="D13">
        <v>317.074725</v>
      </c>
      <c r="E13" s="17">
        <f t="shared" si="0"/>
        <v>-0.40298550884955753</v>
      </c>
    </row>
    <row r="14" spans="1:5" x14ac:dyDescent="0.35">
      <c r="A14" s="12" t="s">
        <v>58</v>
      </c>
      <c r="B14" t="s">
        <v>75</v>
      </c>
      <c r="C14">
        <v>308</v>
      </c>
      <c r="D14">
        <v>341.94543749999997</v>
      </c>
      <c r="E14" s="17">
        <f t="shared" si="0"/>
        <v>-0.11021245941558432</v>
      </c>
    </row>
    <row r="15" spans="1:5" x14ac:dyDescent="0.35">
      <c r="A15" s="12" t="s">
        <v>58</v>
      </c>
      <c r="B15" t="s">
        <v>76</v>
      </c>
      <c r="C15">
        <v>308</v>
      </c>
      <c r="D15">
        <v>360.420525</v>
      </c>
      <c r="E15" s="17">
        <f t="shared" si="0"/>
        <v>-0.17019650974025974</v>
      </c>
    </row>
    <row r="16" spans="1:5" x14ac:dyDescent="0.35">
      <c r="A16" s="12" t="s">
        <v>58</v>
      </c>
      <c r="B16" t="s">
        <v>77</v>
      </c>
      <c r="C16">
        <v>308</v>
      </c>
      <c r="D16">
        <v>388.14828749999998</v>
      </c>
      <c r="E16" s="17">
        <f t="shared" si="0"/>
        <v>-0.26022171266233762</v>
      </c>
    </row>
    <row r="17" spans="1:5" x14ac:dyDescent="0.35">
      <c r="A17" s="13" t="s">
        <v>58</v>
      </c>
      <c r="B17" t="s">
        <v>78</v>
      </c>
      <c r="C17">
        <v>308</v>
      </c>
      <c r="D17">
        <v>432.31792500000006</v>
      </c>
      <c r="E17" s="17">
        <f t="shared" si="0"/>
        <v>-0.40362962662337681</v>
      </c>
    </row>
    <row r="18" spans="1:5" x14ac:dyDescent="0.35">
      <c r="A18" s="12" t="s">
        <v>60</v>
      </c>
      <c r="B18" t="s">
        <v>75</v>
      </c>
      <c r="C18">
        <v>680</v>
      </c>
      <c r="D18">
        <v>758.76367499999992</v>
      </c>
      <c r="E18" s="17">
        <f t="shared" si="0"/>
        <v>-0.1158289338235293</v>
      </c>
    </row>
    <row r="19" spans="1:5" x14ac:dyDescent="0.35">
      <c r="A19" s="12" t="s">
        <v>60</v>
      </c>
      <c r="B19" t="s">
        <v>76</v>
      </c>
      <c r="C19">
        <v>912</v>
      </c>
      <c r="D19">
        <v>890.35627499999987</v>
      </c>
      <c r="E19" s="17">
        <f t="shared" si="0"/>
        <v>2.3732154605263303E-2</v>
      </c>
    </row>
    <row r="20" spans="1:5" x14ac:dyDescent="0.35">
      <c r="A20" s="12" t="s">
        <v>60</v>
      </c>
      <c r="B20" t="s">
        <v>77</v>
      </c>
      <c r="C20">
        <v>1250</v>
      </c>
      <c r="D20">
        <v>1086.4210499999999</v>
      </c>
      <c r="E20" s="17">
        <f t="shared" si="0"/>
        <v>0.13086316000000006</v>
      </c>
    </row>
    <row r="21" spans="1:5" x14ac:dyDescent="0.35">
      <c r="A21" s="13" t="s">
        <v>60</v>
      </c>
      <c r="B21" t="s">
        <v>78</v>
      </c>
      <c r="C21">
        <v>1250</v>
      </c>
      <c r="D21">
        <v>1274.6109375000001</v>
      </c>
      <c r="E21" s="17">
        <f t="shared" si="0"/>
        <v>-1.9688750000000074E-2</v>
      </c>
    </row>
    <row r="22" spans="1:5" x14ac:dyDescent="0.35">
      <c r="A22" s="12" t="s">
        <v>61</v>
      </c>
      <c r="B22" t="s">
        <v>75</v>
      </c>
      <c r="C22">
        <v>1575</v>
      </c>
      <c r="D22">
        <v>1552.0051125</v>
      </c>
      <c r="E22" s="17">
        <f t="shared" si="0"/>
        <v>1.4599928571428574E-2</v>
      </c>
    </row>
    <row r="23" spans="1:5" x14ac:dyDescent="0.35">
      <c r="A23" s="12" t="s">
        <v>61</v>
      </c>
      <c r="B23" t="s">
        <v>76</v>
      </c>
      <c r="C23">
        <v>1575</v>
      </c>
      <c r="D23">
        <v>1921.5129375000001</v>
      </c>
      <c r="E23" s="17">
        <f t="shared" si="0"/>
        <v>-0.22000821428571438</v>
      </c>
    </row>
    <row r="24" spans="1:5" x14ac:dyDescent="0.35">
      <c r="A24" s="12" t="s">
        <v>61</v>
      </c>
      <c r="B24" t="s">
        <v>77</v>
      </c>
      <c r="C24">
        <v>2705</v>
      </c>
      <c r="D24">
        <v>2591.2397249999999</v>
      </c>
      <c r="E24" s="17">
        <f t="shared" si="0"/>
        <v>4.2055554528650681E-2</v>
      </c>
    </row>
    <row r="25" spans="1:5" x14ac:dyDescent="0.35">
      <c r="A25" s="13" t="s">
        <v>61</v>
      </c>
      <c r="B25" t="s">
        <v>78</v>
      </c>
      <c r="C25">
        <v>2705</v>
      </c>
      <c r="D25">
        <v>3973.0412249999999</v>
      </c>
      <c r="E25" s="17">
        <f t="shared" si="0"/>
        <v>-0.46877679297597041</v>
      </c>
    </row>
    <row r="26" spans="1:5" x14ac:dyDescent="0.35">
      <c r="A26" s="12" t="s">
        <v>62</v>
      </c>
      <c r="B26" t="s">
        <v>75</v>
      </c>
      <c r="C26">
        <v>4450</v>
      </c>
      <c r="D26">
        <v>6024.929512499999</v>
      </c>
      <c r="E26" s="17">
        <f t="shared" si="0"/>
        <v>-0.35391674438202225</v>
      </c>
    </row>
    <row r="27" spans="1:5" x14ac:dyDescent="0.35">
      <c r="A27" s="13" t="s">
        <v>62</v>
      </c>
      <c r="B27" t="s">
        <v>76</v>
      </c>
      <c r="C27">
        <v>4450</v>
      </c>
      <c r="D27">
        <v>7143.8788125000001</v>
      </c>
      <c r="E27" s="17">
        <f t="shared" si="0"/>
        <v>-0.60536602528089889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1B8C-5656-4316-B114-AE6D50B26EE4}">
  <dimension ref="A1:E112"/>
  <sheetViews>
    <sheetView workbookViewId="0">
      <selection activeCell="C5" sqref="C5:C16"/>
    </sheetView>
  </sheetViews>
  <sheetFormatPr baseColWidth="10" defaultRowHeight="14.5" x14ac:dyDescent="0.35"/>
  <cols>
    <col min="1" max="1" width="8.453125" customWidth="1"/>
    <col min="2" max="3" width="10.6328125" customWidth="1"/>
    <col min="4" max="4" width="10.26953125" customWidth="1"/>
  </cols>
  <sheetData>
    <row r="1" spans="1:5" x14ac:dyDescent="0.35">
      <c r="A1" s="1" t="s">
        <v>0</v>
      </c>
      <c r="B1" s="1" t="s">
        <v>1</v>
      </c>
      <c r="C1" s="1" t="s">
        <v>25</v>
      </c>
      <c r="D1" s="4" t="s">
        <v>14</v>
      </c>
      <c r="E1" t="s">
        <v>44</v>
      </c>
    </row>
    <row r="2" spans="1:5" x14ac:dyDescent="0.35">
      <c r="A2" s="2">
        <v>2015</v>
      </c>
      <c r="B2" s="3" t="s">
        <v>2</v>
      </c>
      <c r="C2" s="5" t="s">
        <v>18</v>
      </c>
      <c r="D2" s="3">
        <v>100</v>
      </c>
      <c r="E2">
        <v>44434</v>
      </c>
    </row>
    <row r="3" spans="1:5" x14ac:dyDescent="0.35">
      <c r="A3" s="2">
        <v>2015</v>
      </c>
      <c r="B3" s="3" t="s">
        <v>3</v>
      </c>
      <c r="C3" s="5" t="s">
        <v>18</v>
      </c>
      <c r="D3" s="3">
        <f ca="1">#REF!*D$6/#REF!</f>
        <v>100.30924444969452</v>
      </c>
      <c r="E3">
        <v>47749</v>
      </c>
    </row>
    <row r="4" spans="1:5" x14ac:dyDescent="0.35">
      <c r="A4" s="2">
        <v>2015</v>
      </c>
      <c r="B4" s="3" t="s">
        <v>4</v>
      </c>
      <c r="C4" s="5" t="s">
        <v>18</v>
      </c>
      <c r="D4" s="3">
        <f ca="1">#REF!*D$6/#REF!</f>
        <v>98.044510635837966</v>
      </c>
      <c r="E4">
        <v>46161</v>
      </c>
    </row>
    <row r="5" spans="1:5" x14ac:dyDescent="0.35">
      <c r="A5" s="2">
        <v>2016</v>
      </c>
      <c r="B5" s="3" t="s">
        <v>5</v>
      </c>
      <c r="C5" s="5" t="s">
        <v>15</v>
      </c>
      <c r="D5" s="3">
        <f ca="1">#REF!*D$6/#REF!</f>
        <v>95.431047114252308</v>
      </c>
      <c r="E5">
        <v>121081</v>
      </c>
    </row>
    <row r="6" spans="1:5" x14ac:dyDescent="0.35">
      <c r="A6" s="2">
        <v>2016</v>
      </c>
      <c r="B6" s="3" t="s">
        <v>6</v>
      </c>
      <c r="C6" s="5" t="s">
        <v>15</v>
      </c>
      <c r="D6" s="3">
        <f ca="1">#REF!*D$6/#REF!</f>
        <v>93.027427637842848</v>
      </c>
      <c r="E6">
        <v>85320</v>
      </c>
    </row>
    <row r="7" spans="1:5" x14ac:dyDescent="0.35">
      <c r="A7" s="2">
        <v>2016</v>
      </c>
      <c r="B7" s="3" t="s">
        <v>7</v>
      </c>
      <c r="C7" s="5" t="s">
        <v>15</v>
      </c>
      <c r="D7" s="3">
        <f ca="1">#REF!*D$6/#REF!</f>
        <v>92.870863809994319</v>
      </c>
      <c r="E7">
        <v>47769</v>
      </c>
    </row>
    <row r="8" spans="1:5" x14ac:dyDescent="0.35">
      <c r="A8" s="2">
        <v>2016</v>
      </c>
      <c r="B8" s="3" t="s">
        <v>8</v>
      </c>
      <c r="C8" s="5" t="s">
        <v>16</v>
      </c>
      <c r="D8" s="3">
        <f ca="1">#REF!*D$6/#REF!</f>
        <v>91.073214750577819</v>
      </c>
      <c r="E8">
        <v>23451</v>
      </c>
    </row>
    <row r="9" spans="1:5" x14ac:dyDescent="0.35">
      <c r="A9" s="2">
        <v>2016</v>
      </c>
      <c r="B9" s="3" t="s">
        <v>9</v>
      </c>
      <c r="C9" s="5" t="s">
        <v>16</v>
      </c>
      <c r="D9" s="3">
        <f ca="1">#REF!*D$6/#REF!</f>
        <v>90.279849057758909</v>
      </c>
      <c r="E9">
        <v>17008</v>
      </c>
    </row>
    <row r="10" spans="1:5" x14ac:dyDescent="0.35">
      <c r="A10" s="2">
        <v>2016</v>
      </c>
      <c r="B10" s="3" t="s">
        <v>10</v>
      </c>
      <c r="C10" s="5" t="s">
        <v>16</v>
      </c>
      <c r="D10" s="3">
        <f ca="1">#REF!*D$6/#REF!</f>
        <v>89.272485379766863</v>
      </c>
      <c r="E10">
        <v>18112</v>
      </c>
    </row>
    <row r="11" spans="1:5" x14ac:dyDescent="0.35">
      <c r="A11" s="2">
        <v>2016</v>
      </c>
      <c r="B11" s="3" t="s">
        <v>11</v>
      </c>
      <c r="C11" s="5" t="s">
        <v>17</v>
      </c>
      <c r="D11" s="3">
        <f ca="1">#REF!*D$6/#REF!</f>
        <v>91.420693947593776</v>
      </c>
      <c r="E11">
        <v>56914</v>
      </c>
    </row>
    <row r="12" spans="1:5" x14ac:dyDescent="0.35">
      <c r="A12" s="2">
        <v>2016</v>
      </c>
      <c r="B12" s="3" t="s">
        <v>12</v>
      </c>
      <c r="C12" s="5" t="s">
        <v>17</v>
      </c>
      <c r="D12" s="3">
        <f ca="1">#REF!*D$6/#REF!</f>
        <v>93.767084427982809</v>
      </c>
      <c r="E12">
        <v>33363</v>
      </c>
    </row>
    <row r="13" spans="1:5" x14ac:dyDescent="0.35">
      <c r="A13" s="2">
        <v>2016</v>
      </c>
      <c r="B13" s="3" t="s">
        <v>13</v>
      </c>
      <c r="C13" s="5" t="s">
        <v>17</v>
      </c>
      <c r="D13" s="3">
        <f ca="1">#REF!*D$6/#REF!</f>
        <v>93.997480522077041</v>
      </c>
      <c r="E13">
        <v>38757</v>
      </c>
    </row>
    <row r="14" spans="1:5" x14ac:dyDescent="0.35">
      <c r="A14" s="2">
        <v>2016</v>
      </c>
      <c r="B14" s="3" t="s">
        <v>2</v>
      </c>
      <c r="C14" s="5" t="s">
        <v>18</v>
      </c>
      <c r="D14" s="3">
        <f ca="1">#REF!*D$6/#REF!</f>
        <v>93.955601764312135</v>
      </c>
      <c r="E14">
        <v>52662</v>
      </c>
    </row>
    <row r="15" spans="1:5" x14ac:dyDescent="0.35">
      <c r="A15" s="2">
        <v>2016</v>
      </c>
      <c r="B15" s="3" t="s">
        <v>3</v>
      </c>
      <c r="C15" s="5" t="s">
        <v>18</v>
      </c>
      <c r="D15" s="3">
        <f ca="1">#REF!*D$6/#REF!</f>
        <v>93.955433845895143</v>
      </c>
      <c r="E15">
        <v>49249</v>
      </c>
    </row>
    <row r="16" spans="1:5" x14ac:dyDescent="0.35">
      <c r="A16" s="2">
        <v>2016</v>
      </c>
      <c r="B16" s="3" t="s">
        <v>4</v>
      </c>
      <c r="C16" s="5" t="s">
        <v>18</v>
      </c>
      <c r="D16" s="3">
        <f ca="1">#REF!*D$6/#REF!</f>
        <v>93.84672634220324</v>
      </c>
      <c r="E16">
        <v>44608</v>
      </c>
    </row>
    <row r="17" spans="1:5" x14ac:dyDescent="0.35">
      <c r="A17" s="2">
        <v>2017</v>
      </c>
      <c r="B17" s="3" t="s">
        <v>5</v>
      </c>
      <c r="C17" s="5" t="s">
        <v>15</v>
      </c>
      <c r="D17" s="3">
        <f ca="1">#REF!*D$6/#REF!</f>
        <v>94.437496147086577</v>
      </c>
      <c r="E17">
        <v>109199</v>
      </c>
    </row>
    <row r="18" spans="1:5" x14ac:dyDescent="0.35">
      <c r="A18" s="2">
        <v>2017</v>
      </c>
      <c r="B18" s="3" t="s">
        <v>6</v>
      </c>
      <c r="C18" s="5" t="s">
        <v>15</v>
      </c>
      <c r="D18" s="3">
        <f ca="1">#REF!*D$6/#REF!</f>
        <v>93.375845351839004</v>
      </c>
      <c r="E18">
        <v>98061</v>
      </c>
    </row>
    <row r="19" spans="1:5" x14ac:dyDescent="0.35">
      <c r="A19" s="2">
        <v>2017</v>
      </c>
      <c r="B19" s="3" t="s">
        <v>7</v>
      </c>
      <c r="C19" s="5" t="s">
        <v>15</v>
      </c>
      <c r="D19" s="3">
        <f ca="1">#REF!*D$6/#REF!</f>
        <v>93.429445508198754</v>
      </c>
      <c r="E19">
        <v>50067</v>
      </c>
    </row>
    <row r="20" spans="1:5" x14ac:dyDescent="0.35">
      <c r="A20" s="2">
        <v>2017</v>
      </c>
      <c r="B20" s="3" t="s">
        <v>8</v>
      </c>
      <c r="C20" s="5" t="s">
        <v>16</v>
      </c>
      <c r="D20" s="3">
        <f ca="1">#REF!*D$6/#REF!</f>
        <v>93.991593438833647</v>
      </c>
      <c r="E20">
        <v>55065</v>
      </c>
    </row>
    <row r="21" spans="1:5" x14ac:dyDescent="0.35">
      <c r="A21" s="2">
        <v>2017</v>
      </c>
      <c r="B21" s="3" t="s">
        <v>9</v>
      </c>
      <c r="C21" s="5" t="s">
        <v>16</v>
      </c>
      <c r="D21" s="3">
        <f ca="1">#REF!*D$6/#REF!</f>
        <v>94.347292306283379</v>
      </c>
      <c r="E21">
        <v>23756</v>
      </c>
    </row>
    <row r="22" spans="1:5" x14ac:dyDescent="0.35">
      <c r="A22" s="2">
        <v>2017</v>
      </c>
      <c r="B22" s="3" t="s">
        <v>10</v>
      </c>
      <c r="C22" s="5" t="s">
        <v>16</v>
      </c>
      <c r="D22" s="3">
        <f ca="1">#REF!*D$6/#REF!</f>
        <v>95.189628094495291</v>
      </c>
      <c r="E22">
        <v>15086</v>
      </c>
    </row>
    <row r="23" spans="1:5" x14ac:dyDescent="0.35">
      <c r="A23" s="2">
        <v>2017</v>
      </c>
      <c r="B23" s="3" t="s">
        <v>11</v>
      </c>
      <c r="C23" s="5" t="s">
        <v>17</v>
      </c>
      <c r="D23" s="3">
        <f ca="1">#REF!*D$6/#REF!</f>
        <v>97.279047191366445</v>
      </c>
      <c r="E23">
        <v>60639</v>
      </c>
    </row>
    <row r="24" spans="1:5" x14ac:dyDescent="0.35">
      <c r="A24" s="2">
        <v>2017</v>
      </c>
      <c r="B24" s="3" t="s">
        <v>12</v>
      </c>
      <c r="C24" s="5" t="s">
        <v>17</v>
      </c>
      <c r="D24" s="3">
        <f ca="1">#REF!*D$6/#REF!</f>
        <v>97.677322389050119</v>
      </c>
      <c r="E24">
        <v>32662</v>
      </c>
    </row>
    <row r="25" spans="1:5" x14ac:dyDescent="0.35">
      <c r="A25" s="2">
        <v>2017</v>
      </c>
      <c r="B25" s="3" t="s">
        <v>13</v>
      </c>
      <c r="C25" s="5" t="s">
        <v>17</v>
      </c>
      <c r="D25" s="3">
        <f ca="1">#REF!*D$6/#REF!</f>
        <v>97.254240321058106</v>
      </c>
      <c r="E25">
        <v>41735</v>
      </c>
    </row>
    <row r="26" spans="1:5" x14ac:dyDescent="0.35">
      <c r="A26" s="2">
        <v>2017</v>
      </c>
      <c r="B26" s="3" t="s">
        <v>2</v>
      </c>
      <c r="C26" s="5" t="s">
        <v>18</v>
      </c>
      <c r="D26" s="3">
        <f ca="1">#REF!*D$6/#REF!</f>
        <v>97.500703362227327</v>
      </c>
      <c r="E26">
        <v>51895</v>
      </c>
    </row>
    <row r="27" spans="1:5" x14ac:dyDescent="0.35">
      <c r="A27" s="2">
        <v>2017</v>
      </c>
      <c r="B27" s="3" t="s">
        <v>3</v>
      </c>
      <c r="C27" s="5" t="s">
        <v>18</v>
      </c>
      <c r="D27" s="3">
        <f ca="1">#REF!*D$6/#REF!</f>
        <v>97.362070009548219</v>
      </c>
      <c r="E27">
        <v>63177</v>
      </c>
    </row>
    <row r="28" spans="1:5" x14ac:dyDescent="0.35">
      <c r="A28" s="2">
        <v>2017</v>
      </c>
      <c r="B28" s="3" t="s">
        <v>4</v>
      </c>
      <c r="C28" s="5" t="s">
        <v>18</v>
      </c>
      <c r="D28" s="3">
        <f ca="1">#REF!*D$6/#REF!</f>
        <v>95.093424788360011</v>
      </c>
      <c r="E28">
        <v>46489</v>
      </c>
    </row>
    <row r="29" spans="1:5" x14ac:dyDescent="0.35">
      <c r="A29" s="2">
        <v>2018</v>
      </c>
      <c r="B29" s="3" t="s">
        <v>5</v>
      </c>
      <c r="C29" s="5" t="s">
        <v>15</v>
      </c>
      <c r="D29" s="3">
        <f ca="1">#REF!*D$6/#REF!</f>
        <v>94.562742729369148</v>
      </c>
      <c r="E29">
        <v>109421</v>
      </c>
    </row>
    <row r="30" spans="1:5" x14ac:dyDescent="0.35">
      <c r="A30" s="2">
        <v>2018</v>
      </c>
      <c r="B30" s="3" t="s">
        <v>6</v>
      </c>
      <c r="C30" s="5" t="s">
        <v>15</v>
      </c>
      <c r="D30" s="3">
        <f ca="1">#REF!*D$6/#REF!</f>
        <v>92.978356856380444</v>
      </c>
      <c r="E30">
        <v>96688</v>
      </c>
    </row>
    <row r="31" spans="1:5" x14ac:dyDescent="0.35">
      <c r="A31" s="2">
        <v>2018</v>
      </c>
      <c r="B31" s="3" t="s">
        <v>7</v>
      </c>
      <c r="C31" s="5" t="s">
        <v>15</v>
      </c>
      <c r="D31" s="3">
        <f ca="1">#REF!*D$6/#REF!</f>
        <v>92.672832510075324</v>
      </c>
      <c r="E31">
        <v>57964</v>
      </c>
    </row>
    <row r="32" spans="1:5" x14ac:dyDescent="0.35">
      <c r="A32" s="2">
        <v>2018</v>
      </c>
      <c r="B32" s="3" t="s">
        <v>8</v>
      </c>
      <c r="C32" s="5" t="s">
        <v>16</v>
      </c>
      <c r="D32" s="3">
        <f ca="1">#REF!*D$6/#REF!</f>
        <v>92.776351520501009</v>
      </c>
      <c r="E32">
        <v>49125</v>
      </c>
    </row>
    <row r="33" spans="1:5" x14ac:dyDescent="0.35">
      <c r="A33" s="2">
        <v>2018</v>
      </c>
      <c r="B33" s="3" t="s">
        <v>9</v>
      </c>
      <c r="C33" s="5" t="s">
        <v>16</v>
      </c>
      <c r="D33" s="3">
        <f ca="1">#REF!*D$6/#REF!</f>
        <v>92.766745105905514</v>
      </c>
      <c r="E33">
        <v>22340</v>
      </c>
    </row>
    <row r="34" spans="1:5" x14ac:dyDescent="0.35">
      <c r="A34" s="2">
        <v>2018</v>
      </c>
      <c r="B34" s="3" t="s">
        <v>10</v>
      </c>
      <c r="C34" s="5" t="s">
        <v>16</v>
      </c>
      <c r="D34" s="3">
        <f ca="1">#REF!*D$6/#REF!</f>
        <v>90.719392664539541</v>
      </c>
      <c r="E34">
        <v>12850</v>
      </c>
    </row>
    <row r="35" spans="1:5" x14ac:dyDescent="0.35">
      <c r="A35" s="2">
        <v>2018</v>
      </c>
      <c r="B35" s="3" t="s">
        <v>11</v>
      </c>
      <c r="C35" s="5" t="s">
        <v>17</v>
      </c>
      <c r="D35" s="3">
        <f ca="1">#REF!*D$6/#REF!</f>
        <v>90.257154010907982</v>
      </c>
      <c r="E35">
        <v>46837</v>
      </c>
    </row>
    <row r="36" spans="1:5" x14ac:dyDescent="0.35">
      <c r="A36" s="2">
        <v>2018</v>
      </c>
      <c r="B36" s="3" t="s">
        <v>12</v>
      </c>
      <c r="C36" s="5" t="s">
        <v>17</v>
      </c>
      <c r="D36" s="3">
        <f ca="1">#REF!*D$6/#REF!</f>
        <v>89.344632896918526</v>
      </c>
      <c r="E36">
        <v>26043</v>
      </c>
    </row>
    <row r="37" spans="1:5" x14ac:dyDescent="0.35">
      <c r="A37" s="2">
        <v>2018</v>
      </c>
      <c r="B37" s="3" t="s">
        <v>13</v>
      </c>
      <c r="C37" s="5" t="s">
        <v>17</v>
      </c>
      <c r="D37" s="3">
        <f ca="1">#REF!*D$6/#REF!</f>
        <v>86.215881182299114</v>
      </c>
      <c r="E37">
        <v>43509</v>
      </c>
    </row>
    <row r="38" spans="1:5" x14ac:dyDescent="0.35">
      <c r="A38" s="2">
        <v>2018</v>
      </c>
      <c r="B38" s="3" t="s">
        <v>2</v>
      </c>
      <c r="C38" s="5" t="s">
        <v>18</v>
      </c>
      <c r="D38" s="3">
        <f ca="1">#REF!*D$6/#REF!</f>
        <v>85.158741708286001</v>
      </c>
      <c r="E38">
        <v>54100</v>
      </c>
    </row>
    <row r="39" spans="1:5" x14ac:dyDescent="0.35">
      <c r="A39" s="2">
        <v>2018</v>
      </c>
      <c r="B39" s="3" t="s">
        <v>3</v>
      </c>
      <c r="C39" s="5" t="s">
        <v>18</v>
      </c>
      <c r="D39" s="3">
        <f ca="1">#REF!*D$6/#REF!</f>
        <v>84.502287699275641</v>
      </c>
      <c r="E39">
        <v>54589</v>
      </c>
    </row>
    <row r="40" spans="1:5" x14ac:dyDescent="0.35">
      <c r="A40" s="2">
        <v>2018</v>
      </c>
      <c r="B40" s="3" t="s">
        <v>4</v>
      </c>
      <c r="C40" s="5" t="s">
        <v>18</v>
      </c>
      <c r="D40" s="3">
        <f ca="1">#REF!*D$6/#REF!</f>
        <v>83.947693776002666</v>
      </c>
      <c r="E40">
        <v>40204</v>
      </c>
    </row>
    <row r="41" spans="1:5" x14ac:dyDescent="0.35">
      <c r="A41" s="2">
        <v>2019</v>
      </c>
      <c r="B41" s="3" t="s">
        <v>5</v>
      </c>
      <c r="C41" s="5" t="s">
        <v>15</v>
      </c>
      <c r="D41" s="3">
        <f ca="1">#REF!*D$6/#REF!</f>
        <v>84.178891714216761</v>
      </c>
      <c r="E41">
        <v>85659</v>
      </c>
    </row>
    <row r="42" spans="1:5" x14ac:dyDescent="0.35">
      <c r="A42" s="2">
        <v>2019</v>
      </c>
      <c r="B42" s="3" t="s">
        <v>6</v>
      </c>
      <c r="C42" s="5" t="s">
        <v>15</v>
      </c>
      <c r="D42" s="3">
        <f ca="1">#REF!*D$6/#REF!</f>
        <v>83.306530977538728</v>
      </c>
      <c r="E42">
        <v>80570</v>
      </c>
    </row>
    <row r="43" spans="1:5" x14ac:dyDescent="0.35">
      <c r="A43" s="2">
        <v>2019</v>
      </c>
      <c r="B43" s="3" t="s">
        <v>7</v>
      </c>
      <c r="C43" s="5" t="s">
        <v>15</v>
      </c>
      <c r="D43" s="3">
        <f ca="1">#REF!*D$6/#REF!</f>
        <v>82.95391846863275</v>
      </c>
      <c r="E43">
        <v>60703</v>
      </c>
    </row>
    <row r="44" spans="1:5" x14ac:dyDescent="0.35">
      <c r="A44" s="2">
        <v>2019</v>
      </c>
      <c r="B44" s="3" t="s">
        <v>8</v>
      </c>
      <c r="C44" s="5" t="s">
        <v>16</v>
      </c>
      <c r="D44" s="3">
        <f ca="1">#REF!*D$6/#REF!</f>
        <v>82.207131179757667</v>
      </c>
      <c r="E44">
        <v>60486</v>
      </c>
    </row>
    <row r="45" spans="1:5" x14ac:dyDescent="0.35">
      <c r="A45" s="2">
        <v>2019</v>
      </c>
      <c r="B45" s="3" t="s">
        <v>9</v>
      </c>
      <c r="C45" s="5" t="s">
        <v>16</v>
      </c>
      <c r="D45" s="3">
        <f ca="1">#REF!*D$6/#REF!</f>
        <v>82.596436309683725</v>
      </c>
      <c r="E45">
        <v>25340</v>
      </c>
    </row>
    <row r="46" spans="1:5" x14ac:dyDescent="0.35">
      <c r="A46" s="2">
        <v>2019</v>
      </c>
      <c r="B46" s="3" t="s">
        <v>10</v>
      </c>
      <c r="C46" s="5" t="s">
        <v>16</v>
      </c>
      <c r="D46" s="3">
        <f ca="1">#REF!*D$6/#REF!</f>
        <v>82.355345176440679</v>
      </c>
      <c r="E46">
        <v>21218</v>
      </c>
    </row>
    <row r="47" spans="1:5" x14ac:dyDescent="0.35">
      <c r="A47" s="2">
        <v>2019</v>
      </c>
      <c r="B47" s="3" t="s">
        <v>11</v>
      </c>
      <c r="C47" s="5" t="s">
        <v>17</v>
      </c>
      <c r="D47" s="3">
        <f ca="1">#REF!*D$6/#REF!</f>
        <v>84.62728418014639</v>
      </c>
      <c r="E47">
        <v>57242</v>
      </c>
    </row>
    <row r="48" spans="1:5" x14ac:dyDescent="0.35">
      <c r="A48" s="2">
        <v>2019</v>
      </c>
      <c r="B48" s="3" t="s">
        <v>12</v>
      </c>
      <c r="C48" s="5" t="s">
        <v>17</v>
      </c>
      <c r="D48" s="3">
        <f ca="1">#REF!*D$6/#REF!</f>
        <v>83.352961143632584</v>
      </c>
      <c r="E48">
        <v>34679</v>
      </c>
    </row>
    <row r="49" spans="1:5" x14ac:dyDescent="0.35">
      <c r="A49" s="2">
        <v>2019</v>
      </c>
      <c r="B49" s="3" t="s">
        <v>13</v>
      </c>
      <c r="C49" s="5" t="s">
        <v>17</v>
      </c>
      <c r="D49" s="3">
        <f ca="1">#REF!*D$6/#REF!</f>
        <v>81.060456977554509</v>
      </c>
      <c r="E49">
        <v>54295</v>
      </c>
    </row>
    <row r="50" spans="1:5" x14ac:dyDescent="0.35">
      <c r="A50" s="2">
        <v>2019</v>
      </c>
      <c r="B50" s="3" t="s">
        <v>2</v>
      </c>
      <c r="C50" s="5" t="s">
        <v>18</v>
      </c>
      <c r="D50" s="3">
        <f ca="1">#REF!*D$6/#REF!</f>
        <v>81.22998399110341</v>
      </c>
      <c r="E50">
        <v>51846</v>
      </c>
    </row>
    <row r="51" spans="1:5" x14ac:dyDescent="0.35">
      <c r="A51" s="2">
        <v>2019</v>
      </c>
      <c r="B51" s="3" t="s">
        <v>3</v>
      </c>
      <c r="C51" s="5" t="s">
        <v>18</v>
      </c>
      <c r="D51" s="3">
        <f ca="1">#REF!*D$6/#REF!</f>
        <v>79.787742174360105</v>
      </c>
      <c r="E51">
        <v>71414</v>
      </c>
    </row>
    <row r="52" spans="1:5" x14ac:dyDescent="0.35">
      <c r="A52" s="2">
        <v>2019</v>
      </c>
      <c r="B52" s="3" t="s">
        <v>4</v>
      </c>
      <c r="C52" s="5" t="s">
        <v>18</v>
      </c>
      <c r="D52" s="3">
        <f ca="1">#REF!*D$6/#REF!</f>
        <v>78.45566139338591</v>
      </c>
      <c r="E52">
        <v>0</v>
      </c>
    </row>
    <row r="53" spans="1:5" x14ac:dyDescent="0.35">
      <c r="A53" s="2">
        <v>2020</v>
      </c>
      <c r="B53" s="3" t="s">
        <v>5</v>
      </c>
      <c r="C53" s="5" t="s">
        <v>15</v>
      </c>
      <c r="D53" s="3">
        <f ca="1">#REF!*D$6/#REF!</f>
        <v>81.644691886332581</v>
      </c>
      <c r="E53">
        <v>98707</v>
      </c>
    </row>
    <row r="54" spans="1:5" x14ac:dyDescent="0.35">
      <c r="A54" s="2">
        <v>2020</v>
      </c>
      <c r="B54" s="3" t="s">
        <v>6</v>
      </c>
      <c r="C54" s="5" t="s">
        <v>15</v>
      </c>
      <c r="D54" s="3">
        <f ca="1">#REF!*D$6/#REF!</f>
        <v>83.246872814281048</v>
      </c>
      <c r="E54">
        <v>105935</v>
      </c>
    </row>
    <row r="55" spans="1:5" x14ac:dyDescent="0.35">
      <c r="A55" s="2">
        <v>2020</v>
      </c>
      <c r="B55" s="3" t="s">
        <v>7</v>
      </c>
      <c r="C55" s="5" t="s">
        <v>15</v>
      </c>
      <c r="D55" s="3">
        <f ca="1">#REF!*D$6/#REF!</f>
        <v>82.91578639664651</v>
      </c>
      <c r="E55">
        <v>36538</v>
      </c>
    </row>
    <row r="56" spans="1:5" x14ac:dyDescent="0.35">
      <c r="A56" s="2">
        <v>2020</v>
      </c>
      <c r="B56" s="3" t="s">
        <v>8</v>
      </c>
      <c r="C56" s="5" t="s">
        <v>16</v>
      </c>
      <c r="D56" s="3">
        <f ca="1">#REF!*D$6/#REF!</f>
        <v>81.75211263365334</v>
      </c>
      <c r="E56">
        <v>0</v>
      </c>
    </row>
    <row r="57" spans="1:5" x14ac:dyDescent="0.35">
      <c r="A57" s="2">
        <v>2020</v>
      </c>
      <c r="B57" s="3" t="s">
        <v>9</v>
      </c>
      <c r="C57" s="5" t="s">
        <v>16</v>
      </c>
      <c r="D57" s="3">
        <f ca="1">#REF!*D$6/#REF!</f>
        <v>80.510036734096346</v>
      </c>
      <c r="E57">
        <v>0</v>
      </c>
    </row>
    <row r="58" spans="1:5" x14ac:dyDescent="0.35">
      <c r="A58" s="2">
        <v>2020</v>
      </c>
      <c r="B58" s="3" t="s">
        <v>10</v>
      </c>
      <c r="C58" s="5" t="s">
        <v>16</v>
      </c>
      <c r="D58" s="3">
        <f ca="1">#REF!*D$6/#REF!</f>
        <v>79.055596891752529</v>
      </c>
      <c r="E58">
        <v>0</v>
      </c>
    </row>
    <row r="59" spans="1:5" x14ac:dyDescent="0.35">
      <c r="A59" s="2">
        <v>2020</v>
      </c>
      <c r="B59" s="3" t="s">
        <v>11</v>
      </c>
      <c r="C59" s="5" t="s">
        <v>17</v>
      </c>
      <c r="D59" s="3">
        <f ca="1">#REF!*D$6/#REF!</f>
        <v>78.529827953373669</v>
      </c>
      <c r="E59">
        <v>0</v>
      </c>
    </row>
    <row r="60" spans="1:5" x14ac:dyDescent="0.35">
      <c r="A60" s="2">
        <v>2020</v>
      </c>
      <c r="B60" s="3" t="s">
        <v>12</v>
      </c>
      <c r="C60" s="5" t="s">
        <v>17</v>
      </c>
      <c r="D60" s="3">
        <f ca="1">#REF!*D$6/#REF!</f>
        <v>77.684972781190908</v>
      </c>
      <c r="E60">
        <v>0</v>
      </c>
    </row>
    <row r="61" spans="1:5" x14ac:dyDescent="0.35">
      <c r="A61" s="2">
        <v>2020</v>
      </c>
      <c r="B61" s="3" t="s">
        <v>13</v>
      </c>
      <c r="C61" s="5" t="s">
        <v>17</v>
      </c>
      <c r="D61" s="3">
        <f ca="1">#REF!*D$6/#REF!</f>
        <v>77.440754819883878</v>
      </c>
      <c r="E61">
        <v>0</v>
      </c>
    </row>
    <row r="62" spans="1:5" x14ac:dyDescent="0.35">
      <c r="A62" s="2">
        <v>2020</v>
      </c>
      <c r="B62" s="3" t="s">
        <v>2</v>
      </c>
      <c r="C62" s="5" t="s">
        <v>18</v>
      </c>
      <c r="D62" s="3">
        <f ca="1">#REF!*D$6/#REF!</f>
        <v>78.037821084352203</v>
      </c>
      <c r="E62">
        <v>0</v>
      </c>
    </row>
    <row r="63" spans="1:5" x14ac:dyDescent="0.35">
      <c r="A63" s="2">
        <v>2020</v>
      </c>
      <c r="B63" s="3" t="s">
        <v>3</v>
      </c>
      <c r="C63" s="5" t="s">
        <v>18</v>
      </c>
      <c r="D63" s="3">
        <f ca="1">#REF!*D$6/#REF!</f>
        <v>77.420536753133646</v>
      </c>
      <c r="E63">
        <v>0</v>
      </c>
    </row>
    <row r="64" spans="1:5" x14ac:dyDescent="0.35">
      <c r="A64" s="2">
        <v>2020</v>
      </c>
      <c r="B64" s="3" t="s">
        <v>4</v>
      </c>
      <c r="C64" s="5" t="s">
        <v>18</v>
      </c>
      <c r="D64" s="3">
        <f ca="1">#REF!*D$6/#REF!</f>
        <v>75.835737025697782</v>
      </c>
      <c r="E64">
        <v>0</v>
      </c>
    </row>
    <row r="65" spans="1:5" x14ac:dyDescent="0.35">
      <c r="A65" s="2">
        <v>2021</v>
      </c>
      <c r="B65" s="3" t="s">
        <v>5</v>
      </c>
      <c r="C65" s="5" t="s">
        <v>15</v>
      </c>
      <c r="D65" s="3">
        <f ca="1">#REF!*D$6/#REF!</f>
        <v>75.410427865550332</v>
      </c>
      <c r="E65">
        <v>54275</v>
      </c>
    </row>
    <row r="66" spans="1:5" x14ac:dyDescent="0.35">
      <c r="A66" s="2">
        <v>2021</v>
      </c>
      <c r="B66" s="3" t="s">
        <v>6</v>
      </c>
      <c r="C66" s="5" t="s">
        <v>15</v>
      </c>
      <c r="D66" s="3">
        <f ca="1">#REF!*D$6/#REF!</f>
        <v>76.194469831756223</v>
      </c>
      <c r="E66">
        <v>71645</v>
      </c>
    </row>
    <row r="67" spans="1:5" x14ac:dyDescent="0.35">
      <c r="A67" s="2">
        <v>2021</v>
      </c>
      <c r="B67" s="3" t="s">
        <v>7</v>
      </c>
      <c r="C67" s="5" t="s">
        <v>15</v>
      </c>
      <c r="D67" s="3">
        <f ca="1">#REF!*D$6/#REF!</f>
        <v>76.498126923751968</v>
      </c>
      <c r="E67">
        <v>36538</v>
      </c>
    </row>
    <row r="68" spans="1:5" x14ac:dyDescent="0.35">
      <c r="A68" s="2">
        <v>2021</v>
      </c>
      <c r="B68" s="3" t="s">
        <v>8</v>
      </c>
      <c r="C68" s="5" t="s">
        <v>16</v>
      </c>
      <c r="D68" s="3">
        <f ca="1">#REF!*D$6/#REF!</f>
        <v>76.142817138572468</v>
      </c>
      <c r="E68">
        <v>25225</v>
      </c>
    </row>
    <row r="69" spans="1:5" x14ac:dyDescent="0.35">
      <c r="A69" s="2">
        <v>2021</v>
      </c>
      <c r="B69" s="3" t="s">
        <v>9</v>
      </c>
      <c r="C69" s="5" t="s">
        <v>16</v>
      </c>
      <c r="D69" s="3">
        <f ca="1">#REF!*D$6/#REF!</f>
        <v>76.127103889808552</v>
      </c>
      <c r="E69">
        <v>3670</v>
      </c>
    </row>
    <row r="70" spans="1:5" x14ac:dyDescent="0.35">
      <c r="A70" s="2">
        <v>2021</v>
      </c>
      <c r="B70" s="3" t="s">
        <v>10</v>
      </c>
      <c r="C70" s="5" t="s">
        <v>16</v>
      </c>
      <c r="D70" s="3">
        <f ca="1">#REF!*D$6/#REF!</f>
        <v>75.636202491448671</v>
      </c>
      <c r="E70">
        <v>2842</v>
      </c>
    </row>
    <row r="71" spans="1:5" x14ac:dyDescent="0.35">
      <c r="A71" s="2">
        <v>2021</v>
      </c>
      <c r="B71" s="3" t="s">
        <v>11</v>
      </c>
      <c r="C71" s="5" t="s">
        <v>17</v>
      </c>
      <c r="D71" s="3">
        <f ca="1">#REF!*D$6/#REF!</f>
        <v>77.448633205870451</v>
      </c>
      <c r="E71">
        <v>0</v>
      </c>
    </row>
    <row r="72" spans="1:5" x14ac:dyDescent="0.35">
      <c r="A72" s="2">
        <v>2021</v>
      </c>
      <c r="B72" s="3" t="s">
        <v>12</v>
      </c>
      <c r="C72" s="5" t="s">
        <v>17</v>
      </c>
      <c r="D72" s="3">
        <f ca="1">#REF!*D$6/#REF!</f>
        <v>78.063980601987524</v>
      </c>
      <c r="E72">
        <v>0</v>
      </c>
    </row>
    <row r="73" spans="1:5" x14ac:dyDescent="0.35">
      <c r="A73" s="2">
        <v>2021</v>
      </c>
      <c r="B73" s="3" t="s">
        <v>13</v>
      </c>
      <c r="C73" s="5" t="s">
        <v>17</v>
      </c>
      <c r="D73" s="3">
        <f ca="1">#REF!*D$6/#REF!</f>
        <v>78.94997170119666</v>
      </c>
      <c r="E73">
        <v>0</v>
      </c>
    </row>
    <row r="74" spans="1:5" x14ac:dyDescent="0.35">
      <c r="A74" s="2">
        <v>2021</v>
      </c>
      <c r="B74" s="3" t="s">
        <v>2</v>
      </c>
      <c r="C74" s="5" t="s">
        <v>18</v>
      </c>
      <c r="D74" s="3">
        <f ca="1">#REF!*D$6/#REF!</f>
        <v>79.085562053667985</v>
      </c>
      <c r="E74">
        <v>0</v>
      </c>
    </row>
    <row r="75" spans="1:5" x14ac:dyDescent="0.35">
      <c r="A75" s="2">
        <v>2021</v>
      </c>
      <c r="B75" s="3" t="s">
        <v>3</v>
      </c>
      <c r="C75" s="5" t="s">
        <v>18</v>
      </c>
      <c r="D75" s="3">
        <f ca="1">#REF!*D$6/#REF!</f>
        <v>80.137978215433208</v>
      </c>
      <c r="E75">
        <v>0</v>
      </c>
    </row>
    <row r="76" spans="1:5" x14ac:dyDescent="0.35">
      <c r="A76" s="2">
        <v>2021</v>
      </c>
      <c r="B76" s="3" t="s">
        <v>4</v>
      </c>
      <c r="C76" s="5" t="s">
        <v>18</v>
      </c>
      <c r="D76" s="3">
        <f ca="1">#REF!*D$6/#REF!</f>
        <v>78.663876324525759</v>
      </c>
      <c r="E76">
        <v>0</v>
      </c>
    </row>
    <row r="77" spans="1:5" x14ac:dyDescent="0.35">
      <c r="A77" s="2">
        <v>2022</v>
      </c>
      <c r="B77" s="3" t="s">
        <v>5</v>
      </c>
      <c r="C77" s="5" t="s">
        <v>15</v>
      </c>
      <c r="D77" s="3">
        <f ca="1">#REF!*D$6/#REF!</f>
        <v>78.747443748419258</v>
      </c>
      <c r="E77">
        <v>108209</v>
      </c>
    </row>
    <row r="78" spans="1:5" x14ac:dyDescent="0.35">
      <c r="A78" s="2">
        <v>2022</v>
      </c>
      <c r="B78" s="3" t="s">
        <v>6</v>
      </c>
      <c r="C78" s="5" t="s">
        <v>15</v>
      </c>
      <c r="D78" s="3">
        <f ca="1">#REF!*D$6/#REF!</f>
        <v>77.722896803693843</v>
      </c>
      <c r="E78">
        <v>113419</v>
      </c>
    </row>
    <row r="79" spans="1:5" x14ac:dyDescent="0.35">
      <c r="A79" s="2">
        <v>2022</v>
      </c>
      <c r="B79" s="3" t="s">
        <v>7</v>
      </c>
      <c r="C79" s="5" t="s">
        <v>15</v>
      </c>
      <c r="D79" s="3">
        <f ca="1">#REF!*D$6/#REF!</f>
        <v>78.494608588233177</v>
      </c>
      <c r="E79">
        <v>51229</v>
      </c>
    </row>
    <row r="80" spans="1:5" x14ac:dyDescent="0.35">
      <c r="A80" s="2">
        <v>2022</v>
      </c>
      <c r="B80" s="3" t="s">
        <v>8</v>
      </c>
      <c r="C80" s="5" t="s">
        <v>16</v>
      </c>
      <c r="D80" s="3">
        <f ca="1">#REF!*D$6/#REF!</f>
        <v>77.406486213407717</v>
      </c>
      <c r="E80">
        <v>60229</v>
      </c>
    </row>
    <row r="81" spans="1:5" x14ac:dyDescent="0.35">
      <c r="A81" s="2">
        <v>2022</v>
      </c>
      <c r="B81" s="3" t="s">
        <v>9</v>
      </c>
      <c r="C81" s="5" t="s">
        <v>16</v>
      </c>
      <c r="D81" s="3">
        <f ca="1">#REF!*D$6/#REF!</f>
        <v>78.699472574735353</v>
      </c>
      <c r="E81">
        <v>29876</v>
      </c>
    </row>
    <row r="82" spans="1:5" x14ac:dyDescent="0.35">
      <c r="A82" s="2">
        <v>2022</v>
      </c>
      <c r="B82" s="3" t="s">
        <v>10</v>
      </c>
      <c r="C82" s="5" t="s">
        <v>16</v>
      </c>
      <c r="D82" s="3">
        <f ca="1">#REF!*D$6/#REF!</f>
        <v>78.39226940652982</v>
      </c>
      <c r="E82">
        <v>25006</v>
      </c>
    </row>
    <row r="83" spans="1:5" x14ac:dyDescent="0.35">
      <c r="A83" s="2">
        <v>2022</v>
      </c>
      <c r="B83" s="3" t="s">
        <v>11</v>
      </c>
      <c r="C83" s="5" t="s">
        <v>17</v>
      </c>
      <c r="D83" s="3">
        <f ca="1">#REF!*D$6/#REF!</f>
        <v>77.423420518604928</v>
      </c>
      <c r="E83">
        <v>64341</v>
      </c>
    </row>
    <row r="84" spans="1:5" x14ac:dyDescent="0.35">
      <c r="A84" s="2">
        <v>2022</v>
      </c>
      <c r="B84" s="3" t="s">
        <v>12</v>
      </c>
      <c r="C84" s="5" t="s">
        <v>17</v>
      </c>
      <c r="D84" s="3">
        <f ca="1">#REF!*D$6/#REF!</f>
        <v>77.234078449517526</v>
      </c>
      <c r="E84">
        <v>38938</v>
      </c>
    </row>
    <row r="85" spans="1:5" x14ac:dyDescent="0.35">
      <c r="A85" s="2">
        <v>2022</v>
      </c>
      <c r="B85" s="3" t="s">
        <v>13</v>
      </c>
      <c r="C85" s="5" t="s">
        <v>17</v>
      </c>
      <c r="D85" s="3">
        <f ca="1">#REF!*D$6/#REF!</f>
        <v>77.446500783948224</v>
      </c>
      <c r="E85">
        <v>54741</v>
      </c>
    </row>
    <row r="86" spans="1:5" x14ac:dyDescent="0.35">
      <c r="A86" s="2">
        <v>2022</v>
      </c>
      <c r="B86" s="3" t="s">
        <v>2</v>
      </c>
      <c r="C86" s="5" t="s">
        <v>18</v>
      </c>
      <c r="D86" s="3">
        <f ca="1">#REF!*D$6/#REF!</f>
        <v>76.899189561246459</v>
      </c>
      <c r="E86">
        <v>77006</v>
      </c>
    </row>
    <row r="87" spans="1:5" x14ac:dyDescent="0.35">
      <c r="A87" s="2">
        <v>2022</v>
      </c>
      <c r="B87" s="3" t="s">
        <v>3</v>
      </c>
      <c r="C87" s="5" t="s">
        <v>18</v>
      </c>
      <c r="D87" s="3">
        <f ca="1">#REF!*D$6/#REF!</f>
        <v>78.262038540033288</v>
      </c>
      <c r="E87">
        <v>70716</v>
      </c>
    </row>
    <row r="88" spans="1:5" x14ac:dyDescent="0.35">
      <c r="A88" s="2">
        <v>2022</v>
      </c>
      <c r="B88" s="3" t="s">
        <v>4</v>
      </c>
      <c r="C88" s="5" t="s">
        <v>18</v>
      </c>
      <c r="D88" s="3">
        <f ca="1">#REF!*D$6/#REF!</f>
        <v>79.065995703562734</v>
      </c>
      <c r="E88">
        <v>48254</v>
      </c>
    </row>
    <row r="89" spans="1:5" x14ac:dyDescent="0.35">
      <c r="A89" s="2">
        <v>2023</v>
      </c>
      <c r="B89" s="3" t="s">
        <v>5</v>
      </c>
      <c r="C89" s="5" t="s">
        <v>15</v>
      </c>
      <c r="D89" s="3">
        <f ca="1">#REF!*D$6/#REF!</f>
        <v>77.829326162669233</v>
      </c>
      <c r="E89">
        <v>125417</v>
      </c>
    </row>
    <row r="90" spans="1:5" x14ac:dyDescent="0.35">
      <c r="A90" s="2">
        <v>2023</v>
      </c>
      <c r="B90" s="3" t="s">
        <v>6</v>
      </c>
      <c r="C90" s="5" t="s">
        <v>15</v>
      </c>
      <c r="D90" s="3">
        <f ca="1">#REF!*D$6/#REF!</f>
        <v>77.239920666480927</v>
      </c>
      <c r="E90">
        <v>108711</v>
      </c>
    </row>
    <row r="91" spans="1:5" x14ac:dyDescent="0.35">
      <c r="A91" s="2">
        <v>2023</v>
      </c>
      <c r="B91" s="3" t="s">
        <v>7</v>
      </c>
      <c r="C91" s="5" t="s">
        <v>15</v>
      </c>
      <c r="D91" s="3">
        <f ca="1">#REF!*D$6/#REF!</f>
        <v>79.518529152154215</v>
      </c>
      <c r="E91">
        <v>49193</v>
      </c>
    </row>
    <row r="92" spans="1:5" x14ac:dyDescent="0.35">
      <c r="A92" s="2">
        <v>2023</v>
      </c>
      <c r="B92" s="3" t="s">
        <v>8</v>
      </c>
      <c r="C92" s="5" t="s">
        <v>16</v>
      </c>
      <c r="D92" s="3">
        <f ca="1">#REF!*D$6/#REF!</f>
        <v>77.626750519366524</v>
      </c>
      <c r="E92">
        <v>71656</v>
      </c>
    </row>
    <row r="93" spans="1:5" x14ac:dyDescent="0.35">
      <c r="A93" s="2">
        <v>2023</v>
      </c>
      <c r="B93" s="3" t="s">
        <v>9</v>
      </c>
      <c r="C93" s="5" t="s">
        <v>16</v>
      </c>
      <c r="D93" s="3">
        <f ca="1">#REF!*D$6/#REF!</f>
        <v>77.960273375311175</v>
      </c>
      <c r="E93">
        <v>34293</v>
      </c>
    </row>
    <row r="94" spans="1:5" x14ac:dyDescent="0.35">
      <c r="A94" s="2">
        <v>2023</v>
      </c>
      <c r="B94" s="3" t="s">
        <v>10</v>
      </c>
      <c r="C94" s="5" t="s">
        <v>16</v>
      </c>
      <c r="D94" s="3">
        <f ca="1">#REF!*D$6/#REF!</f>
        <v>77.829719607430036</v>
      </c>
      <c r="E94">
        <v>29458</v>
      </c>
    </row>
    <row r="95" spans="1:5" x14ac:dyDescent="0.35">
      <c r="A95" s="2">
        <v>2023</v>
      </c>
      <c r="B95" s="3" t="s">
        <v>11</v>
      </c>
      <c r="C95" s="5" t="s">
        <v>17</v>
      </c>
      <c r="D95" s="3">
        <f ca="1">#REF!*D$6/#REF!</f>
        <v>81.792060355304685</v>
      </c>
      <c r="E95">
        <v>67235</v>
      </c>
    </row>
    <row r="96" spans="1:5" x14ac:dyDescent="0.35">
      <c r="A96" s="2">
        <v>2023</v>
      </c>
      <c r="B96" s="3" t="s">
        <v>12</v>
      </c>
      <c r="C96" s="5" t="s">
        <v>17</v>
      </c>
      <c r="D96" s="3">
        <f ca="1">#REF!*D$6/#REF!</f>
        <v>78.205250247653808</v>
      </c>
      <c r="E96">
        <v>38244</v>
      </c>
    </row>
    <row r="97" spans="1:5" x14ac:dyDescent="0.35">
      <c r="A97" s="2">
        <v>2023</v>
      </c>
      <c r="B97" s="3" t="s">
        <v>13</v>
      </c>
      <c r="C97" s="5" t="s">
        <v>17</v>
      </c>
      <c r="D97" s="3">
        <f ca="1">#REF!*D$6/#REF!</f>
        <v>77.989640657382267</v>
      </c>
      <c r="E97">
        <v>49439</v>
      </c>
    </row>
    <row r="98" spans="1:5" x14ac:dyDescent="0.35">
      <c r="A98" s="2">
        <v>2023</v>
      </c>
      <c r="B98" s="3" t="s">
        <v>2</v>
      </c>
      <c r="C98" s="5" t="s">
        <v>18</v>
      </c>
      <c r="D98" s="3">
        <f ca="1">#REF!*D$6/#REF!</f>
        <v>78.408664542978656</v>
      </c>
      <c r="E98">
        <v>72691</v>
      </c>
    </row>
    <row r="99" spans="1:5" x14ac:dyDescent="0.35">
      <c r="A99" s="2">
        <v>2023</v>
      </c>
      <c r="B99" s="3" t="s">
        <v>3</v>
      </c>
      <c r="C99" s="5" t="s">
        <v>18</v>
      </c>
      <c r="D99" s="3">
        <f ca="1">#REF!*D$6/#REF!</f>
        <v>75.88870528822558</v>
      </c>
      <c r="E99">
        <v>59432</v>
      </c>
    </row>
    <row r="100" spans="1:5" x14ac:dyDescent="0.35">
      <c r="A100" s="2">
        <v>2023</v>
      </c>
      <c r="B100" s="3" t="s">
        <v>4</v>
      </c>
      <c r="C100" s="5" t="s">
        <v>18</v>
      </c>
      <c r="D100" s="3">
        <f ca="1">#REF!*D$6/#REF!</f>
        <v>65.937367157040683</v>
      </c>
      <c r="E100">
        <v>43059</v>
      </c>
    </row>
    <row r="101" spans="1:5" x14ac:dyDescent="0.35">
      <c r="A101" s="2">
        <v>2024</v>
      </c>
      <c r="B101" s="3" t="s">
        <v>5</v>
      </c>
      <c r="C101" s="5" t="s">
        <v>15</v>
      </c>
      <c r="D101" s="3">
        <f ca="1">#REF!*D$6/#REF!</f>
        <v>64.096763499302057</v>
      </c>
      <c r="E101">
        <v>90489</v>
      </c>
    </row>
    <row r="102" spans="1:5" x14ac:dyDescent="0.35">
      <c r="A102" s="2">
        <v>2024</v>
      </c>
      <c r="B102" s="3" t="s">
        <v>6</v>
      </c>
      <c r="C102" s="5" t="s">
        <v>15</v>
      </c>
      <c r="D102" s="3">
        <f ca="1">#REF!*D$6/#REF!</f>
        <v>64.784960248582834</v>
      </c>
      <c r="E102">
        <v>71760</v>
      </c>
    </row>
    <row r="103" spans="1:5" x14ac:dyDescent="0.35">
      <c r="A103" s="2">
        <v>2024</v>
      </c>
      <c r="B103" s="3" t="s">
        <v>7</v>
      </c>
      <c r="C103" s="5" t="s">
        <v>15</v>
      </c>
      <c r="D103" s="3">
        <f ca="1">#REF!*D$6/#REF!</f>
        <v>64.395616442677223</v>
      </c>
      <c r="E103">
        <v>55109</v>
      </c>
    </row>
    <row r="104" spans="1:5" x14ac:dyDescent="0.35">
      <c r="A104" s="2">
        <v>2024</v>
      </c>
      <c r="B104" s="3" t="s">
        <v>8</v>
      </c>
      <c r="C104" s="5" t="s">
        <v>16</v>
      </c>
      <c r="D104" s="3">
        <f ca="1">#REF!*D$6/#REF!</f>
        <v>65.381991412532798</v>
      </c>
      <c r="E104">
        <v>25913</v>
      </c>
    </row>
    <row r="105" spans="1:5" x14ac:dyDescent="0.35">
      <c r="A105" s="2">
        <v>2024</v>
      </c>
      <c r="B105" s="3" t="s">
        <v>9</v>
      </c>
      <c r="C105" s="5" t="s">
        <v>16</v>
      </c>
      <c r="D105" s="3">
        <f ca="1">#REF!*D$6/#REF!</f>
        <v>67.681829006516622</v>
      </c>
      <c r="E105">
        <v>14080</v>
      </c>
    </row>
    <row r="106" spans="1:5" x14ac:dyDescent="0.35">
      <c r="A106" s="2">
        <v>2024</v>
      </c>
      <c r="B106" s="3" t="s">
        <v>10</v>
      </c>
      <c r="C106" s="5" t="s">
        <v>16</v>
      </c>
      <c r="D106" s="3">
        <f ca="1">#REF!*D$6/#REF!</f>
        <v>68.450799865018354</v>
      </c>
      <c r="E106">
        <v>23463</v>
      </c>
    </row>
    <row r="107" spans="1:5" x14ac:dyDescent="0.35">
      <c r="C107" s="5"/>
    </row>
    <row r="108" spans="1:5" x14ac:dyDescent="0.35">
      <c r="C108" s="5"/>
    </row>
    <row r="109" spans="1:5" x14ac:dyDescent="0.35">
      <c r="C109" s="5"/>
    </row>
    <row r="110" spans="1:5" x14ac:dyDescent="0.35">
      <c r="C110" s="5"/>
    </row>
    <row r="111" spans="1:5" x14ac:dyDescent="0.35">
      <c r="C111" s="5"/>
    </row>
    <row r="112" spans="1:5" x14ac:dyDescent="0.35">
      <c r="C11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A787-9EE9-44CB-BB2C-E4284CC47C0D}">
  <sheetPr filterMode="1"/>
  <dimension ref="A1:E54"/>
  <sheetViews>
    <sheetView workbookViewId="0">
      <selection activeCell="K6" sqref="K6"/>
    </sheetView>
  </sheetViews>
  <sheetFormatPr baseColWidth="10" defaultRowHeight="14.5" x14ac:dyDescent="0.35"/>
  <sheetData>
    <row r="1" spans="1:5" x14ac:dyDescent="0.35">
      <c r="A1" t="s">
        <v>19</v>
      </c>
      <c r="B1" t="s">
        <v>20</v>
      </c>
      <c r="C1" t="s">
        <v>72</v>
      </c>
      <c r="D1" t="s">
        <v>74</v>
      </c>
      <c r="E1" s="11" t="s">
        <v>73</v>
      </c>
    </row>
    <row r="2" spans="1:5" x14ac:dyDescent="0.35">
      <c r="A2">
        <v>2015</v>
      </c>
      <c r="B2" s="5" t="s">
        <v>15</v>
      </c>
      <c r="C2" s="18">
        <v>507483.723069378</v>
      </c>
      <c r="D2" s="18">
        <v>88812.955507743565</v>
      </c>
      <c r="E2">
        <v>178247</v>
      </c>
    </row>
    <row r="3" spans="1:5" hidden="1" x14ac:dyDescent="0.35">
      <c r="A3">
        <v>2015</v>
      </c>
      <c r="B3" s="5" t="s">
        <v>16</v>
      </c>
      <c r="C3" s="18">
        <v>569042.18587121414</v>
      </c>
      <c r="D3" s="18">
        <v>97227.659456090376</v>
      </c>
      <c r="E3">
        <v>116108</v>
      </c>
    </row>
    <row r="4" spans="1:5" hidden="1" x14ac:dyDescent="0.35">
      <c r="A4">
        <v>2015</v>
      </c>
      <c r="B4" s="5" t="s">
        <v>17</v>
      </c>
      <c r="C4" s="18">
        <v>518592.72788760602</v>
      </c>
      <c r="D4" s="18">
        <v>98086.766525729254</v>
      </c>
      <c r="E4">
        <v>134908</v>
      </c>
    </row>
    <row r="5" spans="1:5" hidden="1" x14ac:dyDescent="0.35">
      <c r="A5">
        <v>2015</v>
      </c>
      <c r="B5" s="5" t="s">
        <v>18</v>
      </c>
      <c r="C5" s="18">
        <v>489467.32535882184</v>
      </c>
      <c r="D5" s="18">
        <v>103040.47142187048</v>
      </c>
      <c r="E5">
        <v>138344</v>
      </c>
    </row>
    <row r="6" spans="1:5" x14ac:dyDescent="0.35">
      <c r="A6">
        <v>2016</v>
      </c>
      <c r="B6" s="5" t="s">
        <v>15</v>
      </c>
      <c r="C6" s="18">
        <v>520749.18897769589</v>
      </c>
      <c r="D6" s="18">
        <v>90566.292339652398</v>
      </c>
      <c r="E6">
        <v>254170</v>
      </c>
    </row>
    <row r="7" spans="1:5" hidden="1" x14ac:dyDescent="0.35">
      <c r="A7">
        <v>2016</v>
      </c>
      <c r="B7" s="5" t="s">
        <v>16</v>
      </c>
      <c r="C7" s="18">
        <v>558368.43539579015</v>
      </c>
      <c r="D7" s="18">
        <v>94085.733019345251</v>
      </c>
      <c r="E7">
        <v>58571</v>
      </c>
    </row>
    <row r="8" spans="1:5" hidden="1" x14ac:dyDescent="0.35">
      <c r="A8">
        <v>2016</v>
      </c>
      <c r="B8" s="5" t="s">
        <v>17</v>
      </c>
      <c r="C8" s="18">
        <v>506410.5707127761</v>
      </c>
      <c r="D8" s="18">
        <v>96873.95781475112</v>
      </c>
      <c r="E8">
        <v>129034</v>
      </c>
    </row>
    <row r="9" spans="1:5" hidden="1" x14ac:dyDescent="0.35">
      <c r="A9">
        <v>2016</v>
      </c>
      <c r="B9" s="6" t="s">
        <v>18</v>
      </c>
      <c r="C9" s="18">
        <v>482792.3600649343</v>
      </c>
      <c r="D9" s="18">
        <v>103611.65551354598</v>
      </c>
      <c r="E9">
        <v>146519</v>
      </c>
    </row>
    <row r="10" spans="1:5" x14ac:dyDescent="0.35">
      <c r="A10">
        <f t="shared" ref="A10:A37" si="0">A6+1</f>
        <v>2017</v>
      </c>
      <c r="B10" s="5" t="s">
        <v>15</v>
      </c>
      <c r="C10" s="18">
        <v>536011.26796886313</v>
      </c>
      <c r="D10" s="18">
        <v>92114.467517266225</v>
      </c>
      <c r="E10">
        <v>257327</v>
      </c>
    </row>
    <row r="11" spans="1:5" hidden="1" x14ac:dyDescent="0.35">
      <c r="A11">
        <f t="shared" si="0"/>
        <v>2017</v>
      </c>
      <c r="B11" s="5" t="s">
        <v>16</v>
      </c>
      <c r="C11" s="18">
        <v>579761.66347400076</v>
      </c>
      <c r="D11" s="18">
        <v>98369.906124256348</v>
      </c>
      <c r="E11">
        <v>93907</v>
      </c>
    </row>
    <row r="12" spans="1:5" hidden="1" x14ac:dyDescent="0.35">
      <c r="A12">
        <f t="shared" si="0"/>
        <v>2017</v>
      </c>
      <c r="B12" s="5" t="s">
        <v>17</v>
      </c>
      <c r="C12" s="18">
        <v>530448.74350044678</v>
      </c>
      <c r="D12" s="18">
        <v>99417.584720550163</v>
      </c>
      <c r="E12">
        <v>135036</v>
      </c>
    </row>
    <row r="13" spans="1:5" hidden="1" x14ac:dyDescent="0.35">
      <c r="A13">
        <f t="shared" si="0"/>
        <v>2017</v>
      </c>
      <c r="B13" s="5" t="s">
        <v>18</v>
      </c>
      <c r="C13" s="18">
        <v>508108.82394146093</v>
      </c>
      <c r="D13" s="18">
        <v>105392.23970881503</v>
      </c>
      <c r="E13">
        <v>161561</v>
      </c>
    </row>
    <row r="14" spans="1:5" x14ac:dyDescent="0.35">
      <c r="A14">
        <f t="shared" si="0"/>
        <v>2018</v>
      </c>
      <c r="B14" s="5" t="s">
        <v>15</v>
      </c>
      <c r="C14" s="19">
        <v>552912.87859209056</v>
      </c>
      <c r="D14" s="19">
        <v>92056.193864697299</v>
      </c>
      <c r="E14">
        <v>264073</v>
      </c>
    </row>
    <row r="15" spans="1:5" hidden="1" x14ac:dyDescent="0.35">
      <c r="A15">
        <f t="shared" si="0"/>
        <v>2018</v>
      </c>
      <c r="B15" s="5" t="s">
        <v>16</v>
      </c>
      <c r="C15" s="19">
        <v>588455.75652951398</v>
      </c>
      <c r="D15" s="19">
        <v>97624.1805461115</v>
      </c>
      <c r="E15">
        <v>84315</v>
      </c>
    </row>
    <row r="16" spans="1:5" hidden="1" x14ac:dyDescent="0.35">
      <c r="A16">
        <f t="shared" si="0"/>
        <v>2018</v>
      </c>
      <c r="B16" s="5" t="s">
        <v>17</v>
      </c>
      <c r="C16" s="19">
        <v>513316.29297847388</v>
      </c>
      <c r="D16" s="19">
        <v>96923.533014979621</v>
      </c>
      <c r="E16">
        <v>116389</v>
      </c>
    </row>
    <row r="17" spans="1:5" hidden="1" x14ac:dyDescent="0.35">
      <c r="A17">
        <f t="shared" si="0"/>
        <v>2018</v>
      </c>
      <c r="B17" s="5" t="s">
        <v>18</v>
      </c>
      <c r="C17" s="19">
        <v>451265.20905076183</v>
      </c>
      <c r="D17" s="19">
        <v>101213.65943477832</v>
      </c>
      <c r="E17">
        <v>148893</v>
      </c>
    </row>
    <row r="18" spans="1:5" x14ac:dyDescent="0.35">
      <c r="A18">
        <f t="shared" si="0"/>
        <v>2019</v>
      </c>
      <c r="B18" s="5" t="s">
        <v>15</v>
      </c>
      <c r="C18" s="19">
        <v>504391.51102833217</v>
      </c>
      <c r="D18" s="19">
        <v>87955.885315884618</v>
      </c>
      <c r="E18">
        <v>226932</v>
      </c>
    </row>
    <row r="19" spans="1:5" hidden="1" x14ac:dyDescent="0.35">
      <c r="A19">
        <f t="shared" si="0"/>
        <v>2019</v>
      </c>
      <c r="B19" s="5" t="s">
        <v>16</v>
      </c>
      <c r="C19" s="19">
        <v>550677.2854003571</v>
      </c>
      <c r="D19" s="19">
        <v>93381.864308900738</v>
      </c>
      <c r="E19">
        <v>107044</v>
      </c>
    </row>
    <row r="20" spans="1:5" hidden="1" x14ac:dyDescent="0.35">
      <c r="A20">
        <f t="shared" si="0"/>
        <v>2019</v>
      </c>
      <c r="B20" s="5" t="s">
        <v>17</v>
      </c>
      <c r="C20" s="19">
        <v>480415.60689608956</v>
      </c>
      <c r="D20" s="19">
        <v>88666.349847089979</v>
      </c>
      <c r="E20">
        <v>146216</v>
      </c>
    </row>
    <row r="21" spans="1:5" hidden="1" x14ac:dyDescent="0.35">
      <c r="A21">
        <f t="shared" si="0"/>
        <v>2019</v>
      </c>
      <c r="B21" s="5" t="s">
        <v>18</v>
      </c>
      <c r="C21" s="19">
        <v>441436.04980722244</v>
      </c>
      <c r="D21" s="19">
        <v>92992.64557113075</v>
      </c>
      <c r="E21">
        <v>123260</v>
      </c>
    </row>
    <row r="22" spans="1:5" x14ac:dyDescent="0.35">
      <c r="A22">
        <f t="shared" si="0"/>
        <v>2020</v>
      </c>
      <c r="B22" s="5" t="s">
        <v>15</v>
      </c>
      <c r="C22" s="19">
        <v>470887.43428154616</v>
      </c>
      <c r="D22" s="19">
        <v>87736.345381020859</v>
      </c>
      <c r="E22">
        <v>241180</v>
      </c>
    </row>
    <row r="23" spans="1:5" hidden="1" x14ac:dyDescent="0.35">
      <c r="A23">
        <f t="shared" si="0"/>
        <v>2020</v>
      </c>
      <c r="B23" s="5" t="s">
        <v>16</v>
      </c>
      <c r="C23" s="19">
        <v>434291.22191559087</v>
      </c>
      <c r="D23" s="19">
        <v>87928.544809612955</v>
      </c>
      <c r="E23">
        <v>0</v>
      </c>
    </row>
    <row r="24" spans="1:5" hidden="1" x14ac:dyDescent="0.35">
      <c r="A24">
        <f t="shared" si="0"/>
        <v>2020</v>
      </c>
      <c r="B24" s="5" t="s">
        <v>17</v>
      </c>
      <c r="C24" s="19">
        <v>408971.26297570387</v>
      </c>
      <c r="D24" s="19">
        <v>86984.633669152085</v>
      </c>
      <c r="E24">
        <v>0</v>
      </c>
    </row>
    <row r="25" spans="1:5" hidden="1" x14ac:dyDescent="0.35">
      <c r="A25">
        <f t="shared" si="0"/>
        <v>2020</v>
      </c>
      <c r="B25" s="5" t="s">
        <v>18</v>
      </c>
      <c r="C25" s="19">
        <v>422152.31693503499</v>
      </c>
      <c r="D25" s="19">
        <v>93008.979212823979</v>
      </c>
      <c r="E25">
        <v>0</v>
      </c>
    </row>
    <row r="26" spans="1:5" hidden="1" x14ac:dyDescent="0.35">
      <c r="A26">
        <f>A23+1</f>
        <v>2021</v>
      </c>
      <c r="B26" s="5" t="s">
        <v>16</v>
      </c>
      <c r="C26" s="19">
        <v>514737.79354092252</v>
      </c>
      <c r="D26" s="19">
        <v>93809.853002087038</v>
      </c>
      <c r="E26">
        <v>31737</v>
      </c>
    </row>
    <row r="27" spans="1:5" hidden="1" x14ac:dyDescent="0.35">
      <c r="A27">
        <f>A24+1</f>
        <v>2021</v>
      </c>
      <c r="B27" s="5" t="s">
        <v>17</v>
      </c>
      <c r="C27" s="19">
        <v>449491.73368179571</v>
      </c>
      <c r="D27" s="19">
        <v>95108.617108262784</v>
      </c>
      <c r="E27">
        <v>0</v>
      </c>
    </row>
    <row r="28" spans="1:5" hidden="1" x14ac:dyDescent="0.35">
      <c r="A28">
        <f>A25+1</f>
        <v>2021</v>
      </c>
      <c r="B28" s="5" t="s">
        <v>18</v>
      </c>
      <c r="C28" s="19">
        <v>463015.56785956828</v>
      </c>
      <c r="D28" s="19">
        <v>103726.72779060947</v>
      </c>
      <c r="E28">
        <v>0</v>
      </c>
    </row>
    <row r="29" spans="1:5" x14ac:dyDescent="0.35">
      <c r="A29">
        <v>2022</v>
      </c>
      <c r="B29" s="5" t="s">
        <v>15</v>
      </c>
      <c r="C29" s="19">
        <v>520962.64842560573</v>
      </c>
      <c r="D29" s="19">
        <v>95230.098473144593</v>
      </c>
      <c r="E29">
        <v>272857</v>
      </c>
    </row>
    <row r="30" spans="1:5" hidden="1" x14ac:dyDescent="0.35">
      <c r="A30">
        <f t="shared" si="0"/>
        <v>2022</v>
      </c>
      <c r="B30" s="5" t="s">
        <v>16</v>
      </c>
      <c r="C30" s="19">
        <v>573891.69795234455</v>
      </c>
      <c r="D30" s="19">
        <v>99986.323879114003</v>
      </c>
      <c r="E30">
        <v>115111</v>
      </c>
    </row>
    <row r="31" spans="1:5" hidden="1" x14ac:dyDescent="0.35">
      <c r="A31">
        <f t="shared" si="0"/>
        <v>2022</v>
      </c>
      <c r="B31" s="5" t="s">
        <v>17</v>
      </c>
      <c r="C31" s="19">
        <v>497555.28588725964</v>
      </c>
      <c r="D31" s="19">
        <v>96227.973835695491</v>
      </c>
      <c r="E31">
        <v>158020</v>
      </c>
    </row>
    <row r="32" spans="1:5" hidden="1" x14ac:dyDescent="0.35">
      <c r="A32">
        <f t="shared" si="0"/>
        <v>2022</v>
      </c>
      <c r="B32" s="5" t="s">
        <v>18</v>
      </c>
      <c r="C32" s="19">
        <v>486045.92859641591</v>
      </c>
      <c r="D32" s="19">
        <v>100867.86366553024</v>
      </c>
      <c r="E32">
        <v>195976</v>
      </c>
    </row>
    <row r="33" spans="1:5" x14ac:dyDescent="0.35">
      <c r="A33">
        <f t="shared" si="0"/>
        <v>2023</v>
      </c>
      <c r="B33" s="5" t="s">
        <v>15</v>
      </c>
      <c r="C33" s="19">
        <v>546855.66293110081</v>
      </c>
      <c r="D33" s="19">
        <v>96821.949227632271</v>
      </c>
      <c r="E33">
        <v>283321</v>
      </c>
    </row>
    <row r="34" spans="1:5" hidden="1" x14ac:dyDescent="0.35">
      <c r="A34">
        <f t="shared" si="0"/>
        <v>2023</v>
      </c>
      <c r="B34" s="5" t="s">
        <v>16</v>
      </c>
      <c r="C34" s="19">
        <v>577885.00587015797</v>
      </c>
      <c r="D34" s="19">
        <v>102833.81428214649</v>
      </c>
      <c r="E34">
        <v>135407</v>
      </c>
    </row>
    <row r="35" spans="1:5" hidden="1" x14ac:dyDescent="0.35">
      <c r="A35">
        <f t="shared" si="0"/>
        <v>2023</v>
      </c>
      <c r="B35" s="5" t="s">
        <v>17</v>
      </c>
      <c r="C35" s="19">
        <v>498325.11015077657</v>
      </c>
      <c r="D35" s="19">
        <v>98889.923302577343</v>
      </c>
      <c r="E35">
        <v>154918</v>
      </c>
    </row>
    <row r="36" spans="1:5" hidden="1" x14ac:dyDescent="0.35">
      <c r="A36">
        <f t="shared" si="0"/>
        <v>2023</v>
      </c>
      <c r="B36" s="5" t="s">
        <v>18</v>
      </c>
      <c r="C36" s="19">
        <v>477031.51924262306</v>
      </c>
      <c r="D36" s="19">
        <v>99788.751626959842</v>
      </c>
      <c r="E36">
        <v>175182</v>
      </c>
    </row>
    <row r="37" spans="1:5" x14ac:dyDescent="0.35">
      <c r="A37">
        <f t="shared" si="0"/>
        <v>2024</v>
      </c>
      <c r="B37" s="5" t="s">
        <v>15</v>
      </c>
      <c r="C37" s="19">
        <v>510224.2544611934</v>
      </c>
      <c r="D37" s="19">
        <v>91956.379138894103</v>
      </c>
      <c r="E37">
        <v>217358</v>
      </c>
    </row>
    <row r="41" spans="1:5" x14ac:dyDescent="0.35">
      <c r="C41" s="19"/>
      <c r="D41" s="19"/>
    </row>
    <row r="42" spans="1:5" x14ac:dyDescent="0.35">
      <c r="C42" s="19"/>
      <c r="D42" s="19"/>
    </row>
    <row r="47" spans="1:5" x14ac:dyDescent="0.35">
      <c r="C47" s="19"/>
      <c r="D47" s="19"/>
    </row>
    <row r="48" spans="1:5" x14ac:dyDescent="0.35">
      <c r="C48" s="19"/>
      <c r="D48" s="19"/>
    </row>
    <row r="53" spans="3:4" x14ac:dyDescent="0.35">
      <c r="C53" s="19"/>
      <c r="D53" s="19"/>
    </row>
    <row r="54" spans="3:4" x14ac:dyDescent="0.35">
      <c r="C54" s="19"/>
      <c r="D54" s="19"/>
    </row>
  </sheetData>
  <autoFilter ref="A1:E37" xr:uid="{1D62A787-9EE9-44CB-BB2C-E4284CC47C0D}">
    <filterColumn colId="1">
      <filters>
        <filter val="1º trimestre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B420-70DF-4452-B519-3B495B93F763}">
  <dimension ref="A1:D10"/>
  <sheetViews>
    <sheetView topLeftCell="H4" workbookViewId="0">
      <selection activeCell="E20" sqref="E20"/>
    </sheetView>
  </sheetViews>
  <sheetFormatPr baseColWidth="10" defaultRowHeight="14.5" x14ac:dyDescent="0.35"/>
  <sheetData>
    <row r="1" spans="1:4" x14ac:dyDescent="0.35">
      <c r="A1" t="s">
        <v>19</v>
      </c>
      <c r="B1" t="s">
        <v>20</v>
      </c>
      <c r="C1" t="s">
        <v>74</v>
      </c>
      <c r="D1" s="11" t="s">
        <v>73</v>
      </c>
    </row>
    <row r="2" spans="1:4" x14ac:dyDescent="0.35">
      <c r="A2">
        <v>2015</v>
      </c>
      <c r="B2" s="5" t="s">
        <v>15</v>
      </c>
      <c r="C2" s="18">
        <v>88812.955507743565</v>
      </c>
      <c r="D2">
        <v>178247</v>
      </c>
    </row>
    <row r="3" spans="1:4" x14ac:dyDescent="0.35">
      <c r="A3">
        <v>2016</v>
      </c>
      <c r="B3" s="5" t="s">
        <v>15</v>
      </c>
      <c r="C3" s="18">
        <v>90566.292339652398</v>
      </c>
      <c r="D3">
        <v>254170</v>
      </c>
    </row>
    <row r="4" spans="1:4" x14ac:dyDescent="0.35">
      <c r="A4">
        <v>2017</v>
      </c>
      <c r="B4" s="5" t="s">
        <v>15</v>
      </c>
      <c r="C4" s="18">
        <v>92114.467517266225</v>
      </c>
      <c r="D4">
        <v>257327</v>
      </c>
    </row>
    <row r="5" spans="1:4" x14ac:dyDescent="0.35">
      <c r="A5">
        <v>2018</v>
      </c>
      <c r="B5" s="5" t="s">
        <v>15</v>
      </c>
      <c r="C5" s="19">
        <v>92056.193864697299</v>
      </c>
      <c r="D5">
        <v>264073</v>
      </c>
    </row>
    <row r="6" spans="1:4" x14ac:dyDescent="0.35">
      <c r="A6">
        <v>2019</v>
      </c>
      <c r="B6" s="5" t="s">
        <v>15</v>
      </c>
      <c r="C6" s="19">
        <v>87955.885315884618</v>
      </c>
      <c r="D6">
        <v>226932</v>
      </c>
    </row>
    <row r="7" spans="1:4" x14ac:dyDescent="0.35">
      <c r="A7">
        <v>2020</v>
      </c>
      <c r="B7" s="5" t="s">
        <v>15</v>
      </c>
      <c r="C7" s="19">
        <v>87736.345381020859</v>
      </c>
      <c r="D7">
        <v>241180</v>
      </c>
    </row>
    <row r="8" spans="1:4" x14ac:dyDescent="0.35">
      <c r="A8">
        <v>2022</v>
      </c>
      <c r="B8" s="5" t="s">
        <v>15</v>
      </c>
      <c r="C8" s="19">
        <v>95230.098473144593</v>
      </c>
      <c r="D8">
        <v>272857</v>
      </c>
    </row>
    <row r="9" spans="1:4" x14ac:dyDescent="0.35">
      <c r="A9">
        <v>2023</v>
      </c>
      <c r="B9" s="5" t="s">
        <v>15</v>
      </c>
      <c r="C9" s="19">
        <v>96821.949227632271</v>
      </c>
      <c r="D9">
        <v>283321</v>
      </c>
    </row>
    <row r="10" spans="1:4" x14ac:dyDescent="0.35">
      <c r="A10">
        <v>2024</v>
      </c>
      <c r="B10" s="5" t="s">
        <v>15</v>
      </c>
      <c r="C10" s="19">
        <v>91956.379138894103</v>
      </c>
      <c r="D10">
        <v>217358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AF89-6A25-4A51-8A02-F638E9B7D75B}">
  <dimension ref="A3:D34"/>
  <sheetViews>
    <sheetView topLeftCell="A4" workbookViewId="0">
      <selection activeCell="C3" sqref="C3"/>
    </sheetView>
  </sheetViews>
  <sheetFormatPr baseColWidth="10" defaultRowHeight="14.5" x14ac:dyDescent="0.35"/>
  <cols>
    <col min="1" max="1" width="13.54296875" bestFit="1" customWidth="1"/>
    <col min="2" max="2" width="18.36328125" bestFit="1" customWidth="1"/>
    <col min="3" max="3" width="25" bestFit="1" customWidth="1"/>
    <col min="4" max="4" width="33.1796875" bestFit="1" customWidth="1"/>
    <col min="5" max="10" width="8.26953125" bestFit="1" customWidth="1"/>
    <col min="11" max="13" width="9.26953125" bestFit="1" customWidth="1"/>
    <col min="14" max="22" width="8.26953125" bestFit="1" customWidth="1"/>
    <col min="23" max="25" width="9.26953125" bestFit="1" customWidth="1"/>
    <col min="26" max="34" width="8.26953125" bestFit="1" customWidth="1"/>
    <col min="35" max="37" width="9.26953125" bestFit="1" customWidth="1"/>
    <col min="38" max="46" width="8.26953125" bestFit="1" customWidth="1"/>
    <col min="47" max="49" width="9.26953125" bestFit="1" customWidth="1"/>
    <col min="50" max="58" width="8.26953125" bestFit="1" customWidth="1"/>
    <col min="59" max="61" width="9.26953125" bestFit="1" customWidth="1"/>
    <col min="62" max="70" width="8.26953125" bestFit="1" customWidth="1"/>
    <col min="71" max="73" width="9.26953125" bestFit="1" customWidth="1"/>
    <col min="74" max="82" width="8.26953125" bestFit="1" customWidth="1"/>
    <col min="83" max="85" width="9.26953125" bestFit="1" customWidth="1"/>
    <col min="86" max="91" width="8.26953125" bestFit="1" customWidth="1"/>
  </cols>
  <sheetData>
    <row r="3" spans="1:4" x14ac:dyDescent="0.35">
      <c r="A3" s="14" t="s">
        <v>53</v>
      </c>
      <c r="B3" s="14" t="s">
        <v>54</v>
      </c>
      <c r="C3" t="s">
        <v>67</v>
      </c>
      <c r="D3" t="s">
        <v>68</v>
      </c>
    </row>
    <row r="4" spans="1:4" x14ac:dyDescent="0.35">
      <c r="A4" t="s">
        <v>55</v>
      </c>
      <c r="B4" t="s">
        <v>63</v>
      </c>
      <c r="C4">
        <v>112.5</v>
      </c>
      <c r="D4">
        <v>117.61605</v>
      </c>
    </row>
    <row r="5" spans="1:4" x14ac:dyDescent="0.35">
      <c r="A5" t="s">
        <v>55</v>
      </c>
      <c r="B5" t="s">
        <v>64</v>
      </c>
      <c r="C5">
        <v>112.5</v>
      </c>
      <c r="D5">
        <v>124.02866250000001</v>
      </c>
    </row>
    <row r="6" spans="1:4" x14ac:dyDescent="0.35">
      <c r="A6" t="s">
        <v>55</v>
      </c>
      <c r="B6" t="s">
        <v>65</v>
      </c>
      <c r="C6">
        <v>112.5</v>
      </c>
      <c r="D6">
        <v>130.46838750000001</v>
      </c>
    </row>
    <row r="7" spans="1:4" x14ac:dyDescent="0.35">
      <c r="A7" t="s">
        <v>55</v>
      </c>
      <c r="B7" t="s">
        <v>66</v>
      </c>
      <c r="C7">
        <v>112.5</v>
      </c>
      <c r="D7">
        <v>138.59504999999999</v>
      </c>
    </row>
    <row r="8" spans="1:4" x14ac:dyDescent="0.35">
      <c r="A8" t="s">
        <v>56</v>
      </c>
      <c r="B8" t="s">
        <v>63</v>
      </c>
      <c r="C8">
        <v>145</v>
      </c>
      <c r="D8">
        <v>147.94357500000001</v>
      </c>
    </row>
    <row r="9" spans="1:4" x14ac:dyDescent="0.35">
      <c r="A9" t="s">
        <v>56</v>
      </c>
      <c r="B9" t="s">
        <v>64</v>
      </c>
      <c r="C9">
        <v>145</v>
      </c>
      <c r="D9">
        <v>161.10596249999998</v>
      </c>
    </row>
    <row r="10" spans="1:4" x14ac:dyDescent="0.35">
      <c r="A10" t="s">
        <v>56</v>
      </c>
      <c r="B10" t="s">
        <v>65</v>
      </c>
      <c r="C10">
        <v>158.75</v>
      </c>
      <c r="D10">
        <v>184.0930875</v>
      </c>
    </row>
    <row r="11" spans="1:4" x14ac:dyDescent="0.35">
      <c r="A11" t="s">
        <v>56</v>
      </c>
      <c r="B11" t="s">
        <v>66</v>
      </c>
      <c r="C11">
        <v>158.75</v>
      </c>
      <c r="D11">
        <v>205.4871</v>
      </c>
    </row>
    <row r="12" spans="1:4" x14ac:dyDescent="0.35">
      <c r="A12" t="s">
        <v>57</v>
      </c>
      <c r="B12" t="s">
        <v>63</v>
      </c>
      <c r="C12">
        <v>195</v>
      </c>
      <c r="D12">
        <v>229.90173750000002</v>
      </c>
    </row>
    <row r="13" spans="1:4" x14ac:dyDescent="0.35">
      <c r="A13" t="s">
        <v>57</v>
      </c>
      <c r="B13" t="s">
        <v>64</v>
      </c>
      <c r="C13">
        <v>195</v>
      </c>
      <c r="D13">
        <v>251.92912500000003</v>
      </c>
    </row>
    <row r="14" spans="1:4" x14ac:dyDescent="0.35">
      <c r="A14" t="s">
        <v>57</v>
      </c>
      <c r="B14" t="s">
        <v>65</v>
      </c>
      <c r="C14">
        <v>226</v>
      </c>
      <c r="D14">
        <v>283.62397499999997</v>
      </c>
    </row>
    <row r="15" spans="1:4" x14ac:dyDescent="0.35">
      <c r="A15" t="s">
        <v>57</v>
      </c>
      <c r="B15" t="s">
        <v>66</v>
      </c>
      <c r="C15">
        <v>226</v>
      </c>
      <c r="D15">
        <v>317.074725</v>
      </c>
    </row>
    <row r="16" spans="1:4" x14ac:dyDescent="0.35">
      <c r="A16" t="s">
        <v>58</v>
      </c>
      <c r="B16" t="s">
        <v>63</v>
      </c>
      <c r="C16">
        <v>308</v>
      </c>
      <c r="D16">
        <v>341.94543749999997</v>
      </c>
    </row>
    <row r="17" spans="1:4" x14ac:dyDescent="0.35">
      <c r="A17" t="s">
        <v>58</v>
      </c>
      <c r="B17" t="s">
        <v>64</v>
      </c>
      <c r="C17">
        <v>308</v>
      </c>
      <c r="D17">
        <v>360.420525</v>
      </c>
    </row>
    <row r="18" spans="1:4" x14ac:dyDescent="0.35">
      <c r="A18" t="s">
        <v>58</v>
      </c>
      <c r="B18" t="s">
        <v>65</v>
      </c>
      <c r="C18">
        <v>308</v>
      </c>
      <c r="D18">
        <v>388.14828749999998</v>
      </c>
    </row>
    <row r="19" spans="1:4" x14ac:dyDescent="0.35">
      <c r="A19" t="s">
        <v>58</v>
      </c>
      <c r="B19" t="s">
        <v>66</v>
      </c>
      <c r="C19">
        <v>308</v>
      </c>
      <c r="D19">
        <v>432.31792500000006</v>
      </c>
    </row>
    <row r="20" spans="1:4" x14ac:dyDescent="0.35">
      <c r="A20" t="s">
        <v>59</v>
      </c>
      <c r="B20" t="s">
        <v>63</v>
      </c>
      <c r="C20">
        <v>450</v>
      </c>
      <c r="D20">
        <v>488.54891250000003</v>
      </c>
    </row>
    <row r="21" spans="1:4" x14ac:dyDescent="0.35">
      <c r="A21" t="s">
        <v>59</v>
      </c>
      <c r="B21" t="s">
        <v>64</v>
      </c>
      <c r="C21">
        <v>450</v>
      </c>
      <c r="D21">
        <v>542.25551250000001</v>
      </c>
    </row>
    <row r="22" spans="1:4" x14ac:dyDescent="0.35">
      <c r="A22" t="s">
        <v>59</v>
      </c>
      <c r="B22" t="s">
        <v>65</v>
      </c>
      <c r="C22">
        <v>450</v>
      </c>
      <c r="D22">
        <v>592.75890000000004</v>
      </c>
    </row>
    <row r="23" spans="1:4" x14ac:dyDescent="0.35">
      <c r="A23" t="s">
        <v>59</v>
      </c>
      <c r="B23" t="s">
        <v>66</v>
      </c>
      <c r="C23">
        <v>450</v>
      </c>
      <c r="D23">
        <v>653.46468749999997</v>
      </c>
    </row>
    <row r="24" spans="1:4" x14ac:dyDescent="0.35">
      <c r="A24" t="s">
        <v>60</v>
      </c>
      <c r="B24" t="s">
        <v>63</v>
      </c>
      <c r="C24">
        <v>680</v>
      </c>
      <c r="D24">
        <v>758.76367499999992</v>
      </c>
    </row>
    <row r="25" spans="1:4" x14ac:dyDescent="0.35">
      <c r="A25" t="s">
        <v>60</v>
      </c>
      <c r="B25" t="s">
        <v>64</v>
      </c>
      <c r="C25">
        <v>912</v>
      </c>
      <c r="D25">
        <v>890.35627499999987</v>
      </c>
    </row>
    <row r="26" spans="1:4" x14ac:dyDescent="0.35">
      <c r="A26" t="s">
        <v>60</v>
      </c>
      <c r="B26" t="s">
        <v>65</v>
      </c>
      <c r="C26">
        <v>1250</v>
      </c>
      <c r="D26">
        <v>1086.4210499999999</v>
      </c>
    </row>
    <row r="27" spans="1:4" x14ac:dyDescent="0.35">
      <c r="A27" t="s">
        <v>60</v>
      </c>
      <c r="B27" t="s">
        <v>66</v>
      </c>
      <c r="C27">
        <v>1250</v>
      </c>
      <c r="D27">
        <v>1274.6109375000001</v>
      </c>
    </row>
    <row r="28" spans="1:4" x14ac:dyDescent="0.35">
      <c r="A28" t="s">
        <v>61</v>
      </c>
      <c r="B28" t="s">
        <v>63</v>
      </c>
      <c r="C28">
        <v>1575</v>
      </c>
      <c r="D28">
        <v>1552.0051125</v>
      </c>
    </row>
    <row r="29" spans="1:4" x14ac:dyDescent="0.35">
      <c r="A29" t="s">
        <v>61</v>
      </c>
      <c r="B29" t="s">
        <v>64</v>
      </c>
      <c r="C29">
        <v>1575</v>
      </c>
      <c r="D29">
        <v>1921.5129375000001</v>
      </c>
    </row>
    <row r="30" spans="1:4" x14ac:dyDescent="0.35">
      <c r="A30" t="s">
        <v>61</v>
      </c>
      <c r="B30" t="s">
        <v>65</v>
      </c>
      <c r="C30">
        <v>2705</v>
      </c>
      <c r="D30">
        <v>2591.2397249999999</v>
      </c>
    </row>
    <row r="31" spans="1:4" x14ac:dyDescent="0.35">
      <c r="A31" t="s">
        <v>61</v>
      </c>
      <c r="B31" t="s">
        <v>66</v>
      </c>
      <c r="C31">
        <v>2705</v>
      </c>
      <c r="D31">
        <v>3973.0412249999999</v>
      </c>
    </row>
    <row r="32" spans="1:4" x14ac:dyDescent="0.35">
      <c r="A32" t="s">
        <v>62</v>
      </c>
      <c r="B32" t="s">
        <v>63</v>
      </c>
      <c r="C32">
        <v>4450</v>
      </c>
      <c r="D32">
        <v>6024.929512499999</v>
      </c>
    </row>
    <row r="33" spans="1:4" x14ac:dyDescent="0.35">
      <c r="A33" t="s">
        <v>62</v>
      </c>
      <c r="B33" t="s">
        <v>64</v>
      </c>
      <c r="C33">
        <v>4450</v>
      </c>
      <c r="D33">
        <v>7143.8788125000001</v>
      </c>
    </row>
    <row r="34" spans="1:4" x14ac:dyDescent="0.35">
      <c r="A34" t="s">
        <v>47</v>
      </c>
      <c r="C34">
        <v>4450</v>
      </c>
      <c r="D34">
        <v>7143.8788125000001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642-0B18-4627-8A2C-1DDBD8FCAFEC}">
  <dimension ref="A1:E97"/>
  <sheetViews>
    <sheetView workbookViewId="0">
      <selection activeCell="B91" sqref="B91"/>
    </sheetView>
  </sheetViews>
  <sheetFormatPr baseColWidth="10" defaultRowHeight="14.5" x14ac:dyDescent="0.35"/>
  <cols>
    <col min="2" max="2" width="18.08984375" bestFit="1" customWidth="1"/>
  </cols>
  <sheetData>
    <row r="1" spans="1:5" x14ac:dyDescent="0.35">
      <c r="A1" t="s">
        <v>21</v>
      </c>
      <c r="B1" t="s">
        <v>22</v>
      </c>
      <c r="C1" t="s">
        <v>23</v>
      </c>
      <c r="D1" t="s">
        <v>24</v>
      </c>
    </row>
    <row r="2" spans="1:5" ht="16" x14ac:dyDescent="0.4">
      <c r="A2" s="7">
        <v>42736</v>
      </c>
      <c r="B2" s="8">
        <v>112.5</v>
      </c>
      <c r="C2" s="9">
        <v>99.985900000000001</v>
      </c>
      <c r="D2">
        <v>112.5</v>
      </c>
      <c r="E2" s="5" t="s">
        <v>15</v>
      </c>
    </row>
    <row r="3" spans="1:5" ht="16" x14ac:dyDescent="0.4">
      <c r="A3" s="7">
        <v>42767</v>
      </c>
      <c r="B3" s="8">
        <v>112.5</v>
      </c>
      <c r="C3" s="9">
        <v>102.08590000000001</v>
      </c>
      <c r="D3">
        <v>114.84663750000001</v>
      </c>
      <c r="E3" s="5" t="s">
        <v>15</v>
      </c>
    </row>
    <row r="4" spans="1:5" ht="16" x14ac:dyDescent="0.4">
      <c r="A4" s="7">
        <v>42795</v>
      </c>
      <c r="B4" s="8">
        <v>112.5</v>
      </c>
      <c r="C4" s="9">
        <v>104.5476</v>
      </c>
      <c r="D4">
        <v>117.61605</v>
      </c>
      <c r="E4" s="5" t="s">
        <v>15</v>
      </c>
    </row>
    <row r="5" spans="1:5" ht="16" x14ac:dyDescent="0.4">
      <c r="A5" s="7">
        <v>42826</v>
      </c>
      <c r="B5" s="8">
        <v>112.5</v>
      </c>
      <c r="C5" s="9">
        <v>107.36670000000001</v>
      </c>
      <c r="D5">
        <v>120.78753750000001</v>
      </c>
      <c r="E5" s="5" t="s">
        <v>16</v>
      </c>
    </row>
    <row r="6" spans="1:5" ht="16" x14ac:dyDescent="0.4">
      <c r="A6" s="7">
        <v>42856</v>
      </c>
      <c r="B6" s="8">
        <v>112.5</v>
      </c>
      <c r="C6" s="9">
        <v>108.93010000000001</v>
      </c>
      <c r="D6">
        <v>122.54636250000001</v>
      </c>
      <c r="E6" s="5" t="s">
        <v>16</v>
      </c>
    </row>
    <row r="7" spans="1:5" ht="16" x14ac:dyDescent="0.4">
      <c r="A7" s="7">
        <v>42887</v>
      </c>
      <c r="B7" s="8">
        <v>112.5</v>
      </c>
      <c r="C7" s="9">
        <v>110.24770000000001</v>
      </c>
      <c r="D7">
        <v>124.02866250000001</v>
      </c>
      <c r="E7" s="5" t="s">
        <v>16</v>
      </c>
    </row>
    <row r="8" spans="1:5" ht="16" x14ac:dyDescent="0.4">
      <c r="A8" s="7">
        <v>42917</v>
      </c>
      <c r="B8" s="8">
        <v>112.5</v>
      </c>
      <c r="C8" s="9">
        <v>112.18520000000001</v>
      </c>
      <c r="D8">
        <v>126.20835000000001</v>
      </c>
      <c r="E8" s="5" t="s">
        <v>17</v>
      </c>
    </row>
    <row r="9" spans="1:5" ht="16" x14ac:dyDescent="0.4">
      <c r="A9" s="7">
        <v>42948</v>
      </c>
      <c r="B9" s="8">
        <v>112.5</v>
      </c>
      <c r="C9" s="9">
        <v>113.78190000000001</v>
      </c>
      <c r="D9">
        <v>128.0046375</v>
      </c>
      <c r="E9" s="5" t="s">
        <v>17</v>
      </c>
    </row>
    <row r="10" spans="1:5" ht="16" x14ac:dyDescent="0.4">
      <c r="A10" s="7">
        <v>42979</v>
      </c>
      <c r="B10" s="8">
        <v>112.5</v>
      </c>
      <c r="C10" s="9">
        <v>115.97190000000001</v>
      </c>
      <c r="D10">
        <v>130.46838750000001</v>
      </c>
      <c r="E10" s="5" t="s">
        <v>17</v>
      </c>
    </row>
    <row r="11" spans="1:5" ht="16" x14ac:dyDescent="0.4">
      <c r="A11" s="7">
        <v>43009</v>
      </c>
      <c r="B11" s="8">
        <v>112.5</v>
      </c>
      <c r="C11" s="9">
        <v>117.75280000000001</v>
      </c>
      <c r="D11">
        <v>132.47190000000001</v>
      </c>
      <c r="E11" s="5" t="s">
        <v>18</v>
      </c>
    </row>
    <row r="12" spans="1:5" ht="16" x14ac:dyDescent="0.4">
      <c r="A12" s="7">
        <v>43040</v>
      </c>
      <c r="B12" s="8">
        <v>112.5</v>
      </c>
      <c r="C12" s="9">
        <v>119.39400000000001</v>
      </c>
      <c r="D12">
        <v>134.31825000000001</v>
      </c>
      <c r="E12" s="5" t="s">
        <v>18</v>
      </c>
    </row>
    <row r="13" spans="1:5" ht="16" x14ac:dyDescent="0.4">
      <c r="A13" s="7">
        <v>43070</v>
      </c>
      <c r="B13" s="8">
        <v>112.5</v>
      </c>
      <c r="C13" s="9">
        <v>123.1956</v>
      </c>
      <c r="D13">
        <v>138.59504999999999</v>
      </c>
      <c r="E13" s="5" t="s">
        <v>18</v>
      </c>
    </row>
    <row r="14" spans="1:5" ht="16" x14ac:dyDescent="0.4">
      <c r="A14" s="7">
        <v>43101</v>
      </c>
      <c r="B14" s="10">
        <v>145</v>
      </c>
      <c r="C14" s="9">
        <v>125.3887</v>
      </c>
      <c r="D14">
        <v>141.0622875</v>
      </c>
      <c r="E14" s="5" t="s">
        <v>15</v>
      </c>
    </row>
    <row r="15" spans="1:5" ht="16" x14ac:dyDescent="0.4">
      <c r="A15" s="7">
        <v>43132</v>
      </c>
      <c r="B15" s="10">
        <v>145</v>
      </c>
      <c r="C15" s="9">
        <v>128.4606</v>
      </c>
      <c r="D15">
        <v>144.51817499999999</v>
      </c>
      <c r="E15" s="5" t="s">
        <v>15</v>
      </c>
    </row>
    <row r="16" spans="1:5" ht="16" x14ac:dyDescent="0.4">
      <c r="A16" s="7">
        <v>43160</v>
      </c>
      <c r="B16" s="10">
        <v>145</v>
      </c>
      <c r="C16" s="9">
        <v>131.50540000000001</v>
      </c>
      <c r="D16">
        <v>147.94357500000001</v>
      </c>
      <c r="E16" s="5" t="s">
        <v>15</v>
      </c>
    </row>
    <row r="17" spans="1:5" ht="16" x14ac:dyDescent="0.4">
      <c r="A17" s="7">
        <v>43191</v>
      </c>
      <c r="B17" s="10">
        <v>145</v>
      </c>
      <c r="C17" s="9">
        <v>135.15120000000002</v>
      </c>
      <c r="D17">
        <v>152.04510000000002</v>
      </c>
      <c r="E17" s="5" t="s">
        <v>16</v>
      </c>
    </row>
    <row r="18" spans="1:5" ht="16" x14ac:dyDescent="0.4">
      <c r="A18" s="7">
        <v>43221</v>
      </c>
      <c r="B18" s="10">
        <v>145</v>
      </c>
      <c r="C18" s="9">
        <v>137.98930000000001</v>
      </c>
      <c r="D18">
        <v>155.23796250000001</v>
      </c>
      <c r="E18" s="5" t="s">
        <v>16</v>
      </c>
    </row>
    <row r="19" spans="1:5" ht="16" x14ac:dyDescent="0.4">
      <c r="A19" s="7">
        <v>43252</v>
      </c>
      <c r="B19" s="10">
        <v>145</v>
      </c>
      <c r="C19" s="9">
        <v>143.20529999999999</v>
      </c>
      <c r="D19">
        <v>161.10596249999998</v>
      </c>
      <c r="E19" s="5" t="s">
        <v>16</v>
      </c>
    </row>
    <row r="20" spans="1:5" ht="16" x14ac:dyDescent="0.4">
      <c r="A20" s="7">
        <v>43282</v>
      </c>
      <c r="B20" s="10">
        <v>158.75</v>
      </c>
      <c r="C20" s="9">
        <v>147.69660000000002</v>
      </c>
      <c r="D20">
        <v>166.15867500000002</v>
      </c>
      <c r="E20" s="5" t="s">
        <v>17</v>
      </c>
    </row>
    <row r="21" spans="1:5" ht="16" x14ac:dyDescent="0.4">
      <c r="A21" s="7">
        <v>43313</v>
      </c>
      <c r="B21" s="10">
        <v>158.75</v>
      </c>
      <c r="C21" s="9">
        <v>153.5034</v>
      </c>
      <c r="D21">
        <v>172.69132500000001</v>
      </c>
      <c r="E21" s="5" t="s">
        <v>17</v>
      </c>
    </row>
    <row r="22" spans="1:5" ht="16" x14ac:dyDescent="0.4">
      <c r="A22" s="7">
        <v>43344</v>
      </c>
      <c r="B22" s="10">
        <v>158.75</v>
      </c>
      <c r="C22" s="9">
        <v>163.63830000000002</v>
      </c>
      <c r="D22">
        <v>184.0930875</v>
      </c>
      <c r="E22" s="5" t="s">
        <v>17</v>
      </c>
    </row>
    <row r="23" spans="1:5" ht="16" x14ac:dyDescent="0.4">
      <c r="A23" s="7">
        <v>43374</v>
      </c>
      <c r="B23" s="10">
        <v>158.75</v>
      </c>
      <c r="C23" s="9">
        <v>172.54730000000001</v>
      </c>
      <c r="D23">
        <v>194.1157125</v>
      </c>
      <c r="E23" s="5" t="s">
        <v>18</v>
      </c>
    </row>
    <row r="24" spans="1:5" ht="16" x14ac:dyDescent="0.4">
      <c r="A24" s="7">
        <v>43405</v>
      </c>
      <c r="B24" s="10">
        <v>158.75</v>
      </c>
      <c r="C24" s="9">
        <v>178.03880000000001</v>
      </c>
      <c r="D24">
        <v>200.29365000000001</v>
      </c>
      <c r="E24" s="5" t="s">
        <v>18</v>
      </c>
    </row>
    <row r="25" spans="1:5" ht="16" x14ac:dyDescent="0.4">
      <c r="A25" s="7">
        <v>43435</v>
      </c>
      <c r="B25" s="10">
        <v>158.75</v>
      </c>
      <c r="C25" s="9">
        <v>182.65520000000001</v>
      </c>
      <c r="D25">
        <v>205.4871</v>
      </c>
      <c r="E25" s="5" t="s">
        <v>18</v>
      </c>
    </row>
    <row r="26" spans="1:5" ht="16" x14ac:dyDescent="0.4">
      <c r="A26" s="7">
        <v>43466</v>
      </c>
      <c r="B26" s="10">
        <v>195</v>
      </c>
      <c r="C26" s="9">
        <v>188.01009999999999</v>
      </c>
      <c r="D26">
        <v>211.51136249999999</v>
      </c>
      <c r="E26" s="5" t="s">
        <v>15</v>
      </c>
    </row>
    <row r="27" spans="1:5" ht="16" x14ac:dyDescent="0.4">
      <c r="A27" s="7">
        <v>43497</v>
      </c>
      <c r="B27" s="10">
        <v>195</v>
      </c>
      <c r="C27" s="9">
        <v>195.15010000000001</v>
      </c>
      <c r="D27">
        <v>219.54386249999999</v>
      </c>
      <c r="E27" s="5" t="s">
        <v>15</v>
      </c>
    </row>
    <row r="28" spans="1:5" ht="16" x14ac:dyDescent="0.4">
      <c r="A28" s="7">
        <v>43525</v>
      </c>
      <c r="B28" s="10">
        <v>195</v>
      </c>
      <c r="C28" s="9">
        <v>204.3571</v>
      </c>
      <c r="D28">
        <v>229.90173750000002</v>
      </c>
      <c r="E28" s="5" t="s">
        <v>15</v>
      </c>
    </row>
    <row r="29" spans="1:5" ht="16" x14ac:dyDescent="0.4">
      <c r="A29" s="7">
        <v>43556</v>
      </c>
      <c r="B29" s="10">
        <v>195</v>
      </c>
      <c r="C29" s="9">
        <v>211.45170000000002</v>
      </c>
      <c r="D29">
        <v>237.88316250000003</v>
      </c>
      <c r="E29" s="5" t="s">
        <v>16</v>
      </c>
    </row>
    <row r="30" spans="1:5" ht="16" x14ac:dyDescent="0.4">
      <c r="A30" s="7">
        <v>43586</v>
      </c>
      <c r="B30" s="10">
        <v>195</v>
      </c>
      <c r="C30" s="9">
        <v>217.9691</v>
      </c>
      <c r="D30">
        <v>245.2152375</v>
      </c>
      <c r="E30" s="5" t="s">
        <v>16</v>
      </c>
    </row>
    <row r="31" spans="1:5" ht="16" x14ac:dyDescent="0.4">
      <c r="A31" s="7">
        <v>43617</v>
      </c>
      <c r="B31" s="10">
        <v>195</v>
      </c>
      <c r="C31" s="9">
        <v>223.93700000000001</v>
      </c>
      <c r="D31">
        <v>251.92912500000003</v>
      </c>
      <c r="E31" s="5" t="s">
        <v>16</v>
      </c>
    </row>
    <row r="32" spans="1:5" ht="16" x14ac:dyDescent="0.4">
      <c r="A32" s="7">
        <v>43647</v>
      </c>
      <c r="B32" s="10">
        <v>226</v>
      </c>
      <c r="C32" s="9">
        <v>228.89400000000001</v>
      </c>
      <c r="D32">
        <v>257.50575000000003</v>
      </c>
      <c r="E32" s="5" t="s">
        <v>17</v>
      </c>
    </row>
    <row r="33" spans="1:5" ht="16" x14ac:dyDescent="0.4">
      <c r="A33" s="7">
        <v>43678</v>
      </c>
      <c r="B33" s="10">
        <v>226</v>
      </c>
      <c r="C33" s="9">
        <v>238.0077</v>
      </c>
      <c r="D33">
        <v>267.75866250000001</v>
      </c>
      <c r="E33" s="5" t="s">
        <v>17</v>
      </c>
    </row>
    <row r="34" spans="1:5" ht="16" x14ac:dyDescent="0.4">
      <c r="A34" s="7">
        <v>43709</v>
      </c>
      <c r="B34" s="10">
        <v>226</v>
      </c>
      <c r="C34" s="9">
        <v>252.11019999999999</v>
      </c>
      <c r="D34">
        <v>283.62397499999997</v>
      </c>
      <c r="E34" s="5" t="s">
        <v>17</v>
      </c>
    </row>
    <row r="35" spans="1:5" ht="16" x14ac:dyDescent="0.4">
      <c r="A35" s="7">
        <v>43739</v>
      </c>
      <c r="B35" s="10">
        <v>226</v>
      </c>
      <c r="C35" s="9">
        <v>260.46609999999998</v>
      </c>
      <c r="D35">
        <v>293.0243625</v>
      </c>
      <c r="E35" s="5" t="s">
        <v>18</v>
      </c>
    </row>
    <row r="36" spans="1:5" ht="16" x14ac:dyDescent="0.4">
      <c r="A36" s="7">
        <v>43770</v>
      </c>
      <c r="B36" s="10">
        <v>226</v>
      </c>
      <c r="C36" s="9">
        <v>271.61579999999998</v>
      </c>
      <c r="D36">
        <v>305.56777499999998</v>
      </c>
      <c r="E36" s="5" t="s">
        <v>18</v>
      </c>
    </row>
    <row r="37" spans="1:5" ht="16" x14ac:dyDescent="0.4">
      <c r="A37" s="7">
        <v>43800</v>
      </c>
      <c r="B37" s="10">
        <v>226</v>
      </c>
      <c r="C37" s="9">
        <v>281.8442</v>
      </c>
      <c r="D37">
        <v>317.074725</v>
      </c>
      <c r="E37" s="5" t="s">
        <v>18</v>
      </c>
    </row>
    <row r="38" spans="1:5" ht="16" x14ac:dyDescent="0.4">
      <c r="A38" s="7">
        <v>43831</v>
      </c>
      <c r="B38" s="10">
        <v>308</v>
      </c>
      <c r="C38" s="9">
        <v>288.22989999999999</v>
      </c>
      <c r="D38">
        <v>324.25863749999996</v>
      </c>
      <c r="E38" s="5" t="s">
        <v>15</v>
      </c>
    </row>
    <row r="39" spans="1:5" ht="16" x14ac:dyDescent="0.4">
      <c r="A39" s="7">
        <v>43862</v>
      </c>
      <c r="B39" s="10">
        <v>308</v>
      </c>
      <c r="C39" s="9">
        <v>294.06599999999997</v>
      </c>
      <c r="D39">
        <v>330.82424999999995</v>
      </c>
      <c r="E39" s="5" t="s">
        <v>15</v>
      </c>
    </row>
    <row r="40" spans="1:5" ht="16" x14ac:dyDescent="0.4">
      <c r="A40" s="7">
        <v>43891</v>
      </c>
      <c r="B40" s="10">
        <v>308</v>
      </c>
      <c r="C40" s="9">
        <v>303.95149999999995</v>
      </c>
      <c r="D40">
        <v>341.94543749999997</v>
      </c>
      <c r="E40" s="5" t="s">
        <v>15</v>
      </c>
    </row>
    <row r="41" spans="1:5" ht="16" x14ac:dyDescent="0.4">
      <c r="A41" s="7">
        <v>43922</v>
      </c>
      <c r="B41" s="10">
        <v>308</v>
      </c>
      <c r="C41" s="9">
        <v>308.52429999999998</v>
      </c>
      <c r="D41">
        <v>347.08983749999999</v>
      </c>
      <c r="E41" s="5" t="s">
        <v>16</v>
      </c>
    </row>
    <row r="42" spans="1:5" ht="16" x14ac:dyDescent="0.4">
      <c r="A42" s="7">
        <v>43952</v>
      </c>
      <c r="B42" s="10">
        <v>308</v>
      </c>
      <c r="C42" s="9">
        <v>313.30869999999999</v>
      </c>
      <c r="D42">
        <v>352.47228749999999</v>
      </c>
      <c r="E42" s="5" t="s">
        <v>16</v>
      </c>
    </row>
    <row r="43" spans="1:5" ht="16" x14ac:dyDescent="0.4">
      <c r="A43" s="7">
        <v>43983</v>
      </c>
      <c r="B43" s="10">
        <v>308</v>
      </c>
      <c r="C43" s="9">
        <v>320.37379999999996</v>
      </c>
      <c r="D43">
        <v>360.420525</v>
      </c>
      <c r="E43" s="5" t="s">
        <v>16</v>
      </c>
    </row>
    <row r="44" spans="1:5" ht="16" x14ac:dyDescent="0.4">
      <c r="A44" s="7">
        <v>44013</v>
      </c>
      <c r="B44" s="10">
        <v>308</v>
      </c>
      <c r="C44" s="9">
        <v>326.60139999999996</v>
      </c>
      <c r="D44">
        <v>367.42657499999996</v>
      </c>
      <c r="E44" s="5" t="s">
        <v>17</v>
      </c>
    </row>
    <row r="45" spans="1:5" ht="16" x14ac:dyDescent="0.4">
      <c r="A45" s="7">
        <v>44044</v>
      </c>
      <c r="B45" s="10">
        <v>308</v>
      </c>
      <c r="C45" s="9">
        <v>335.46319999999997</v>
      </c>
      <c r="D45">
        <v>377.39609999999993</v>
      </c>
      <c r="E45" s="5" t="s">
        <v>17</v>
      </c>
    </row>
    <row r="46" spans="1:5" ht="16" x14ac:dyDescent="0.4">
      <c r="A46" s="7">
        <v>44075</v>
      </c>
      <c r="B46" s="10">
        <v>308</v>
      </c>
      <c r="C46" s="9">
        <v>345.02069999999998</v>
      </c>
      <c r="D46">
        <v>388.14828749999998</v>
      </c>
      <c r="E46" s="5" t="s">
        <v>17</v>
      </c>
    </row>
    <row r="47" spans="1:5" ht="16" x14ac:dyDescent="0.4">
      <c r="A47" s="7">
        <v>44105</v>
      </c>
      <c r="B47" s="10">
        <v>308</v>
      </c>
      <c r="C47" s="9">
        <v>358.05699999999996</v>
      </c>
      <c r="D47">
        <v>402.81412499999999</v>
      </c>
      <c r="E47" s="5" t="s">
        <v>18</v>
      </c>
    </row>
    <row r="48" spans="1:5" ht="16" x14ac:dyDescent="0.4">
      <c r="A48" s="7">
        <v>44136</v>
      </c>
      <c r="B48" s="10">
        <v>308</v>
      </c>
      <c r="C48" s="9">
        <v>369.42109999999997</v>
      </c>
      <c r="D48">
        <v>415.59873749999997</v>
      </c>
      <c r="E48" s="5" t="s">
        <v>18</v>
      </c>
    </row>
    <row r="49" spans="1:5" ht="16" x14ac:dyDescent="0.4">
      <c r="A49" s="7">
        <v>44166</v>
      </c>
      <c r="B49" s="10">
        <v>308</v>
      </c>
      <c r="C49" s="9">
        <v>384.2826</v>
      </c>
      <c r="D49">
        <v>432.31792500000006</v>
      </c>
      <c r="E49" s="5" t="s">
        <v>18</v>
      </c>
    </row>
    <row r="50" spans="1:5" ht="16" x14ac:dyDescent="0.4">
      <c r="A50" s="7">
        <v>44197</v>
      </c>
      <c r="B50" s="10">
        <v>450</v>
      </c>
      <c r="C50" s="9">
        <v>399.90709999999996</v>
      </c>
      <c r="D50">
        <v>449.89548749999994</v>
      </c>
      <c r="E50" s="5" t="s">
        <v>15</v>
      </c>
    </row>
    <row r="51" spans="1:5" ht="16" x14ac:dyDescent="0.4">
      <c r="A51" s="7">
        <v>44228</v>
      </c>
      <c r="B51" s="10">
        <v>450</v>
      </c>
      <c r="C51" s="9">
        <v>414.2595</v>
      </c>
      <c r="D51">
        <v>466.04193749999996</v>
      </c>
      <c r="E51" s="5" t="s">
        <v>15</v>
      </c>
    </row>
    <row r="52" spans="1:5" ht="16" x14ac:dyDescent="0.4">
      <c r="A52" s="7">
        <v>44256</v>
      </c>
      <c r="B52" s="10">
        <v>450</v>
      </c>
      <c r="C52" s="9">
        <v>434.26569999999998</v>
      </c>
      <c r="D52">
        <v>488.54891250000003</v>
      </c>
      <c r="E52" s="5" t="s">
        <v>15</v>
      </c>
    </row>
    <row r="53" spans="1:5" ht="16" x14ac:dyDescent="0.4">
      <c r="A53" s="7">
        <v>44287</v>
      </c>
      <c r="B53" s="10">
        <v>450</v>
      </c>
      <c r="C53" s="9">
        <v>452.05029999999999</v>
      </c>
      <c r="D53">
        <v>508.55658750000003</v>
      </c>
      <c r="E53" s="5" t="s">
        <v>16</v>
      </c>
    </row>
    <row r="54" spans="1:5" ht="16" x14ac:dyDescent="0.4">
      <c r="A54" s="7">
        <v>44317</v>
      </c>
      <c r="B54" s="10">
        <v>450</v>
      </c>
      <c r="C54" s="9">
        <v>467.125</v>
      </c>
      <c r="D54">
        <v>525.515625</v>
      </c>
      <c r="E54" s="5" t="s">
        <v>16</v>
      </c>
    </row>
    <row r="55" spans="1:5" ht="16" x14ac:dyDescent="0.4">
      <c r="A55" s="7">
        <v>44348</v>
      </c>
      <c r="B55" s="10">
        <v>450</v>
      </c>
      <c r="C55" s="9">
        <v>482.00489999999996</v>
      </c>
      <c r="D55">
        <v>542.25551250000001</v>
      </c>
      <c r="E55" s="5" t="s">
        <v>16</v>
      </c>
    </row>
    <row r="56" spans="1:5" ht="16" x14ac:dyDescent="0.4">
      <c r="A56" s="7">
        <v>44378</v>
      </c>
      <c r="B56" s="10">
        <v>450</v>
      </c>
      <c r="C56" s="9">
        <v>496.49869999999999</v>
      </c>
      <c r="D56">
        <v>558.5610375</v>
      </c>
      <c r="E56" s="5" t="s">
        <v>17</v>
      </c>
    </row>
    <row r="57" spans="1:5" ht="16" x14ac:dyDescent="0.4">
      <c r="A57" s="7">
        <v>44409</v>
      </c>
      <c r="B57" s="10">
        <v>450</v>
      </c>
      <c r="C57" s="9">
        <v>508.79419999999999</v>
      </c>
      <c r="D57">
        <v>572.39347499999997</v>
      </c>
      <c r="E57" s="5" t="s">
        <v>17</v>
      </c>
    </row>
    <row r="58" spans="1:5" ht="16" x14ac:dyDescent="0.4">
      <c r="A58" s="7">
        <v>44440</v>
      </c>
      <c r="B58" s="10">
        <v>450</v>
      </c>
      <c r="C58" s="9">
        <v>526.89679999999998</v>
      </c>
      <c r="D58">
        <v>592.75890000000004</v>
      </c>
      <c r="E58" s="5" t="s">
        <v>17</v>
      </c>
    </row>
    <row r="59" spans="1:5" ht="16" x14ac:dyDescent="0.4">
      <c r="A59" s="7">
        <v>44470</v>
      </c>
      <c r="B59" s="10">
        <v>450</v>
      </c>
      <c r="C59" s="9">
        <v>545.48019999999997</v>
      </c>
      <c r="D59">
        <v>613.66522499999996</v>
      </c>
      <c r="E59" s="5" t="s">
        <v>18</v>
      </c>
    </row>
    <row r="60" spans="1:5" ht="16" x14ac:dyDescent="0.4">
      <c r="A60" s="7">
        <v>44501</v>
      </c>
      <c r="B60" s="10">
        <v>450</v>
      </c>
      <c r="C60" s="9">
        <v>559.3184</v>
      </c>
      <c r="D60">
        <v>629.23320000000001</v>
      </c>
      <c r="E60" s="5" t="s">
        <v>18</v>
      </c>
    </row>
    <row r="61" spans="1:5" ht="16" x14ac:dyDescent="0.4">
      <c r="A61" s="7">
        <v>44531</v>
      </c>
      <c r="B61" s="10">
        <v>450</v>
      </c>
      <c r="C61" s="9">
        <v>580.85749999999996</v>
      </c>
      <c r="D61">
        <v>653.46468749999997</v>
      </c>
      <c r="E61" s="5" t="s">
        <v>18</v>
      </c>
    </row>
    <row r="62" spans="1:5" ht="16" x14ac:dyDescent="0.4">
      <c r="A62" s="7">
        <v>44562</v>
      </c>
      <c r="B62" s="10">
        <v>680</v>
      </c>
      <c r="C62" s="9">
        <v>603.43169999999998</v>
      </c>
      <c r="D62">
        <v>678.86066249999999</v>
      </c>
      <c r="E62" s="5" t="s">
        <v>15</v>
      </c>
    </row>
    <row r="63" spans="1:5" ht="16" x14ac:dyDescent="0.4">
      <c r="A63" s="7">
        <v>44593</v>
      </c>
      <c r="B63" s="10">
        <v>680</v>
      </c>
      <c r="C63" s="9">
        <v>631.83409999999992</v>
      </c>
      <c r="D63">
        <v>710.81336249999993</v>
      </c>
      <c r="E63" s="5" t="s">
        <v>15</v>
      </c>
    </row>
    <row r="64" spans="1:5" ht="16" x14ac:dyDescent="0.4">
      <c r="A64" s="7">
        <v>44621</v>
      </c>
      <c r="B64" s="10">
        <v>680</v>
      </c>
      <c r="C64" s="9">
        <v>674.45659999999998</v>
      </c>
      <c r="D64">
        <v>758.76367499999992</v>
      </c>
      <c r="E64" s="5" t="s">
        <v>15</v>
      </c>
    </row>
    <row r="65" spans="1:5" ht="16" x14ac:dyDescent="0.4">
      <c r="A65" s="7">
        <v>44652</v>
      </c>
      <c r="B65" s="10">
        <v>680</v>
      </c>
      <c r="C65" s="9">
        <v>715.33989999999994</v>
      </c>
      <c r="D65">
        <v>804.75738749999994</v>
      </c>
      <c r="E65" s="5" t="s">
        <v>16</v>
      </c>
    </row>
    <row r="66" spans="1:5" ht="16" x14ac:dyDescent="0.4">
      <c r="A66" s="7">
        <v>44682</v>
      </c>
      <c r="B66" s="10">
        <v>912</v>
      </c>
      <c r="C66" s="9">
        <v>751.54700000000003</v>
      </c>
      <c r="D66">
        <v>845.49037500000009</v>
      </c>
      <c r="E66" s="5" t="s">
        <v>16</v>
      </c>
    </row>
    <row r="67" spans="1:5" ht="16" x14ac:dyDescent="0.4">
      <c r="A67" s="7">
        <v>44713</v>
      </c>
      <c r="B67" s="10">
        <v>912</v>
      </c>
      <c r="C67" s="9">
        <v>791.42779999999993</v>
      </c>
      <c r="D67">
        <v>890.35627499999987</v>
      </c>
      <c r="E67" s="5" t="s">
        <v>16</v>
      </c>
    </row>
    <row r="68" spans="1:5" ht="16" x14ac:dyDescent="0.4">
      <c r="A68" s="7">
        <v>44743</v>
      </c>
      <c r="B68" s="10">
        <v>912</v>
      </c>
      <c r="C68" s="9">
        <v>850.16099999999994</v>
      </c>
      <c r="D68">
        <v>956.43112499999984</v>
      </c>
      <c r="E68" s="5" t="s">
        <v>17</v>
      </c>
    </row>
    <row r="69" spans="1:5" ht="16" x14ac:dyDescent="0.4">
      <c r="A69" s="7">
        <v>44774</v>
      </c>
      <c r="B69" s="10">
        <v>912</v>
      </c>
      <c r="C69" s="9">
        <v>909.53160000000003</v>
      </c>
      <c r="D69">
        <v>1023.2230500000001</v>
      </c>
      <c r="E69" s="5" t="s">
        <v>17</v>
      </c>
    </row>
    <row r="70" spans="1:5" ht="16" x14ac:dyDescent="0.4">
      <c r="A70" s="7">
        <v>44805</v>
      </c>
      <c r="B70" s="10">
        <v>1250</v>
      </c>
      <c r="C70" s="9">
        <v>965.70759999999996</v>
      </c>
      <c r="D70">
        <v>1086.4210499999999</v>
      </c>
      <c r="E70" s="5" t="s">
        <v>17</v>
      </c>
    </row>
    <row r="71" spans="1:5" ht="16" x14ac:dyDescent="0.4">
      <c r="A71" s="7">
        <v>44835</v>
      </c>
      <c r="B71" s="10">
        <v>1250</v>
      </c>
      <c r="C71" s="9">
        <v>1027.106</v>
      </c>
      <c r="D71">
        <v>1155.49425</v>
      </c>
      <c r="E71" s="5" t="s">
        <v>18</v>
      </c>
    </row>
    <row r="72" spans="1:5" ht="16" x14ac:dyDescent="0.4">
      <c r="A72" s="7">
        <v>44866</v>
      </c>
      <c r="B72" s="10">
        <v>1250</v>
      </c>
      <c r="C72" s="9">
        <v>1077.6787000000002</v>
      </c>
      <c r="D72">
        <v>1212.3885375000002</v>
      </c>
      <c r="E72" s="5" t="s">
        <v>18</v>
      </c>
    </row>
    <row r="73" spans="1:5" ht="16" x14ac:dyDescent="0.4">
      <c r="A73" s="7">
        <v>44896</v>
      </c>
      <c r="B73" s="10">
        <v>1250</v>
      </c>
      <c r="C73" s="9">
        <v>1132.9875000000002</v>
      </c>
      <c r="D73">
        <v>1274.6109375000001</v>
      </c>
      <c r="E73" s="5" t="s">
        <v>18</v>
      </c>
    </row>
    <row r="74" spans="1:5" ht="16" x14ac:dyDescent="0.4">
      <c r="A74" s="7">
        <v>44927</v>
      </c>
      <c r="B74" s="10">
        <v>1575</v>
      </c>
      <c r="C74" s="9">
        <v>1201.3790000000001</v>
      </c>
      <c r="D74">
        <v>1351.551375</v>
      </c>
      <c r="E74" s="5" t="s">
        <v>15</v>
      </c>
    </row>
    <row r="75" spans="1:5" ht="16" x14ac:dyDescent="0.4">
      <c r="A75" s="7">
        <v>44958</v>
      </c>
      <c r="B75" s="10">
        <v>1575</v>
      </c>
      <c r="C75" s="9">
        <v>1281.1091000000001</v>
      </c>
      <c r="D75">
        <v>1441.2477375000003</v>
      </c>
      <c r="E75" s="5" t="s">
        <v>15</v>
      </c>
    </row>
    <row r="76" spans="1:5" ht="16" x14ac:dyDescent="0.4">
      <c r="A76" s="7">
        <v>44986</v>
      </c>
      <c r="B76" s="10">
        <v>1575</v>
      </c>
      <c r="C76" s="9">
        <v>1379.5601000000001</v>
      </c>
      <c r="D76">
        <v>1552.0051125</v>
      </c>
      <c r="E76" s="5" t="s">
        <v>15</v>
      </c>
    </row>
    <row r="77" spans="1:5" ht="16" x14ac:dyDescent="0.4">
      <c r="A77" s="7">
        <v>45017</v>
      </c>
      <c r="B77" s="10">
        <v>1575</v>
      </c>
      <c r="C77" s="9">
        <v>1495.6147000000001</v>
      </c>
      <c r="D77">
        <v>1682.5665374999999</v>
      </c>
      <c r="E77" s="5" t="s">
        <v>16</v>
      </c>
    </row>
    <row r="78" spans="1:5" ht="16" x14ac:dyDescent="0.4">
      <c r="A78" s="7">
        <v>45047</v>
      </c>
      <c r="B78" s="10">
        <v>1575</v>
      </c>
      <c r="C78" s="9">
        <v>1611.9895000000001</v>
      </c>
      <c r="D78">
        <v>1813.4881875000001</v>
      </c>
      <c r="E78" s="5" t="s">
        <v>16</v>
      </c>
    </row>
    <row r="79" spans="1:5" ht="16" x14ac:dyDescent="0.4">
      <c r="A79" s="7">
        <v>45078</v>
      </c>
      <c r="B79" s="10">
        <v>1575</v>
      </c>
      <c r="C79" s="9">
        <v>1708.0115000000001</v>
      </c>
      <c r="D79">
        <v>1921.5129375000001</v>
      </c>
      <c r="E79" s="5" t="s">
        <v>16</v>
      </c>
    </row>
    <row r="80" spans="1:5" ht="16" x14ac:dyDescent="0.4">
      <c r="A80" s="7">
        <v>45108</v>
      </c>
      <c r="B80" s="10">
        <v>2705</v>
      </c>
      <c r="C80" s="9">
        <v>1816.4838000000002</v>
      </c>
      <c r="D80">
        <v>2043.5442750000002</v>
      </c>
      <c r="E80" s="5" t="s">
        <v>17</v>
      </c>
    </row>
    <row r="81" spans="1:5" ht="16" x14ac:dyDescent="0.4">
      <c r="A81" s="7">
        <v>45139</v>
      </c>
      <c r="B81" s="10">
        <v>2705</v>
      </c>
      <c r="C81" s="9">
        <v>2042.6832000000002</v>
      </c>
      <c r="D81">
        <v>2298.0186000000003</v>
      </c>
      <c r="E81" s="5" t="s">
        <v>17</v>
      </c>
    </row>
    <row r="82" spans="1:5" ht="16" x14ac:dyDescent="0.4">
      <c r="A82" s="7">
        <v>45170</v>
      </c>
      <c r="B82" s="10">
        <v>2705</v>
      </c>
      <c r="C82" s="9">
        <v>2303.3242</v>
      </c>
      <c r="D82">
        <v>2591.2397249999999</v>
      </c>
      <c r="E82" s="5" t="s">
        <v>17</v>
      </c>
    </row>
    <row r="83" spans="1:5" ht="16" x14ac:dyDescent="0.4">
      <c r="A83" s="7">
        <v>45200</v>
      </c>
      <c r="B83" s="10">
        <v>2705</v>
      </c>
      <c r="C83" s="9">
        <v>2494.6730000000002</v>
      </c>
      <c r="D83">
        <v>2806.5071250000001</v>
      </c>
      <c r="E83" s="5" t="s">
        <v>18</v>
      </c>
    </row>
    <row r="84" spans="1:5" ht="16" x14ac:dyDescent="0.4">
      <c r="A84" s="7">
        <v>45231</v>
      </c>
      <c r="B84" s="10">
        <v>2705</v>
      </c>
      <c r="C84" s="9">
        <v>2814.4628000000002</v>
      </c>
      <c r="D84">
        <v>3166.2706499999999</v>
      </c>
      <c r="E84" s="5" t="s">
        <v>18</v>
      </c>
    </row>
    <row r="85" spans="1:5" ht="16" x14ac:dyDescent="0.4">
      <c r="A85" s="7">
        <v>45261</v>
      </c>
      <c r="B85" s="10">
        <v>2705</v>
      </c>
      <c r="C85" s="9">
        <v>3531.5922</v>
      </c>
      <c r="D85">
        <v>3973.0412249999999</v>
      </c>
      <c r="E85" s="5" t="s">
        <v>18</v>
      </c>
    </row>
    <row r="86" spans="1:5" ht="16" x14ac:dyDescent="0.4">
      <c r="A86" s="7">
        <v>45292</v>
      </c>
      <c r="B86" s="10">
        <v>4450</v>
      </c>
      <c r="C86" s="9">
        <v>4259.9323999999997</v>
      </c>
      <c r="D86">
        <v>4792.4239499999994</v>
      </c>
      <c r="E86" s="5" t="s">
        <v>15</v>
      </c>
    </row>
    <row r="87" spans="1:5" ht="16" x14ac:dyDescent="0.4">
      <c r="A87" s="7">
        <v>45323</v>
      </c>
      <c r="B87" s="10">
        <v>4450</v>
      </c>
      <c r="C87" s="9">
        <v>4824.1880999999994</v>
      </c>
      <c r="D87">
        <v>5427.2116124999993</v>
      </c>
      <c r="E87" s="5" t="s">
        <v>15</v>
      </c>
    </row>
    <row r="88" spans="1:5" ht="16" x14ac:dyDescent="0.4">
      <c r="A88" s="7">
        <v>45352</v>
      </c>
      <c r="B88" s="10">
        <v>4450</v>
      </c>
      <c r="C88" s="9">
        <v>5355.4928999999993</v>
      </c>
      <c r="D88">
        <v>6024.929512499999</v>
      </c>
      <c r="E88" s="5" t="s">
        <v>15</v>
      </c>
    </row>
    <row r="89" spans="1:5" ht="16" x14ac:dyDescent="0.4">
      <c r="A89" s="7">
        <v>45383</v>
      </c>
      <c r="B89" s="10">
        <v>4450</v>
      </c>
      <c r="C89" s="9">
        <v>5828.6270999999997</v>
      </c>
      <c r="D89">
        <v>6557.2054874999994</v>
      </c>
      <c r="E89" s="5" t="s">
        <v>16</v>
      </c>
    </row>
    <row r="90" spans="1:5" ht="16" x14ac:dyDescent="0.4">
      <c r="A90" s="7">
        <v>45413</v>
      </c>
      <c r="B90" s="10">
        <v>4450</v>
      </c>
      <c r="C90" s="9">
        <v>6072.1165000000001</v>
      </c>
      <c r="D90">
        <v>6831.1310624999996</v>
      </c>
      <c r="E90" s="5" t="s">
        <v>16</v>
      </c>
    </row>
    <row r="91" spans="1:5" ht="16" x14ac:dyDescent="0.4">
      <c r="A91" s="7">
        <v>45444</v>
      </c>
      <c r="B91" s="10">
        <v>4450</v>
      </c>
      <c r="C91" s="9">
        <v>6350.1144999999997</v>
      </c>
      <c r="D91">
        <v>7143.8788125000001</v>
      </c>
      <c r="E91" s="5" t="s">
        <v>16</v>
      </c>
    </row>
    <row r="92" spans="1:5" x14ac:dyDescent="0.35">
      <c r="E92" s="5"/>
    </row>
    <row r="93" spans="1:5" x14ac:dyDescent="0.35">
      <c r="E93" s="5"/>
    </row>
    <row r="94" spans="1:5" x14ac:dyDescent="0.35">
      <c r="E94" s="5"/>
    </row>
    <row r="95" spans="1:5" x14ac:dyDescent="0.35">
      <c r="E95" s="5"/>
    </row>
    <row r="96" spans="1:5" x14ac:dyDescent="0.35">
      <c r="E96" s="5"/>
    </row>
    <row r="97" spans="5:5" x14ac:dyDescent="0.35">
      <c r="E97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0375-BD78-40E5-A9D6-E0A71BF0EB08}">
  <dimension ref="A1:C34"/>
  <sheetViews>
    <sheetView topLeftCell="A13" workbookViewId="0">
      <selection activeCell="C1" sqref="C1:C34"/>
    </sheetView>
  </sheetViews>
  <sheetFormatPr baseColWidth="10" defaultRowHeight="14.5" x14ac:dyDescent="0.35"/>
  <sheetData>
    <row r="1" spans="1:3" x14ac:dyDescent="0.35">
      <c r="A1" s="11" t="s">
        <v>19</v>
      </c>
      <c r="B1" s="11" t="s">
        <v>25</v>
      </c>
      <c r="C1" s="11" t="s">
        <v>26</v>
      </c>
    </row>
    <row r="2" spans="1:3" x14ac:dyDescent="0.35">
      <c r="A2" s="12">
        <v>2015</v>
      </c>
      <c r="B2" t="s">
        <v>27</v>
      </c>
      <c r="C2">
        <v>178247</v>
      </c>
    </row>
    <row r="3" spans="1:3" x14ac:dyDescent="0.35">
      <c r="A3" s="12">
        <v>2015</v>
      </c>
      <c r="B3" t="s">
        <v>28</v>
      </c>
      <c r="C3">
        <v>116108</v>
      </c>
    </row>
    <row r="4" spans="1:3" x14ac:dyDescent="0.35">
      <c r="A4" s="12">
        <v>2015</v>
      </c>
      <c r="B4" t="s">
        <v>29</v>
      </c>
      <c r="C4">
        <v>134908</v>
      </c>
    </row>
    <row r="5" spans="1:3" x14ac:dyDescent="0.35">
      <c r="A5" s="13">
        <v>2015</v>
      </c>
      <c r="B5" t="s">
        <v>30</v>
      </c>
      <c r="C5">
        <v>138344</v>
      </c>
    </row>
    <row r="6" spans="1:3" x14ac:dyDescent="0.35">
      <c r="A6" s="12">
        <v>2016</v>
      </c>
      <c r="B6" t="s">
        <v>27</v>
      </c>
      <c r="C6">
        <v>254170</v>
      </c>
    </row>
    <row r="7" spans="1:3" x14ac:dyDescent="0.35">
      <c r="A7" s="12">
        <v>2016</v>
      </c>
      <c r="B7" t="s">
        <v>28</v>
      </c>
      <c r="C7">
        <v>58571</v>
      </c>
    </row>
    <row r="8" spans="1:3" x14ac:dyDescent="0.35">
      <c r="A8" s="12">
        <v>2016</v>
      </c>
      <c r="B8" t="s">
        <v>29</v>
      </c>
      <c r="C8">
        <v>129034</v>
      </c>
    </row>
    <row r="9" spans="1:3" x14ac:dyDescent="0.35">
      <c r="A9" s="13">
        <v>2016</v>
      </c>
      <c r="B9" t="s">
        <v>30</v>
      </c>
      <c r="C9">
        <v>146519</v>
      </c>
    </row>
    <row r="10" spans="1:3" x14ac:dyDescent="0.35">
      <c r="A10" s="12">
        <v>2017</v>
      </c>
      <c r="B10" t="s">
        <v>27</v>
      </c>
      <c r="C10">
        <v>257327</v>
      </c>
    </row>
    <row r="11" spans="1:3" x14ac:dyDescent="0.35">
      <c r="A11" s="12">
        <v>2017</v>
      </c>
      <c r="B11" t="s">
        <v>28</v>
      </c>
      <c r="C11">
        <v>93907</v>
      </c>
    </row>
    <row r="12" spans="1:3" x14ac:dyDescent="0.35">
      <c r="A12" s="12">
        <v>2017</v>
      </c>
      <c r="B12" t="s">
        <v>29</v>
      </c>
      <c r="C12">
        <v>135036</v>
      </c>
    </row>
    <row r="13" spans="1:3" x14ac:dyDescent="0.35">
      <c r="A13" s="13">
        <v>2017</v>
      </c>
      <c r="B13" t="s">
        <v>30</v>
      </c>
      <c r="C13">
        <v>161561</v>
      </c>
    </row>
    <row r="14" spans="1:3" x14ac:dyDescent="0.35">
      <c r="A14" s="12">
        <v>2018</v>
      </c>
      <c r="B14" t="s">
        <v>27</v>
      </c>
      <c r="C14">
        <v>264073</v>
      </c>
    </row>
    <row r="15" spans="1:3" x14ac:dyDescent="0.35">
      <c r="A15" s="12">
        <v>2018</v>
      </c>
      <c r="B15" t="s">
        <v>28</v>
      </c>
      <c r="C15">
        <v>84315</v>
      </c>
    </row>
    <row r="16" spans="1:3" x14ac:dyDescent="0.35">
      <c r="A16" s="12">
        <v>2018</v>
      </c>
      <c r="B16" t="s">
        <v>29</v>
      </c>
      <c r="C16">
        <v>116389</v>
      </c>
    </row>
    <row r="17" spans="1:3" x14ac:dyDescent="0.35">
      <c r="A17" s="13">
        <v>2018</v>
      </c>
      <c r="B17" t="s">
        <v>30</v>
      </c>
      <c r="C17">
        <v>148893</v>
      </c>
    </row>
    <row r="18" spans="1:3" x14ac:dyDescent="0.35">
      <c r="A18" s="12">
        <v>2019</v>
      </c>
      <c r="B18" t="s">
        <v>27</v>
      </c>
      <c r="C18">
        <v>226932</v>
      </c>
    </row>
    <row r="19" spans="1:3" x14ac:dyDescent="0.35">
      <c r="A19" s="12">
        <v>2019</v>
      </c>
      <c r="B19" t="s">
        <v>28</v>
      </c>
      <c r="C19">
        <v>107044</v>
      </c>
    </row>
    <row r="20" spans="1:3" x14ac:dyDescent="0.35">
      <c r="A20" s="12">
        <v>2019</v>
      </c>
      <c r="B20" t="s">
        <v>29</v>
      </c>
      <c r="C20">
        <v>146216</v>
      </c>
    </row>
    <row r="21" spans="1:3" x14ac:dyDescent="0.35">
      <c r="A21" s="13">
        <v>2019</v>
      </c>
      <c r="B21" t="s">
        <v>30</v>
      </c>
      <c r="C21">
        <v>123260</v>
      </c>
    </row>
    <row r="22" spans="1:3" x14ac:dyDescent="0.35">
      <c r="A22" s="13">
        <v>2020</v>
      </c>
      <c r="B22" t="s">
        <v>27</v>
      </c>
      <c r="C22">
        <v>241180</v>
      </c>
    </row>
    <row r="23" spans="1:3" x14ac:dyDescent="0.35">
      <c r="A23" s="12">
        <v>2021</v>
      </c>
      <c r="B23" t="s">
        <v>27</v>
      </c>
      <c r="C23">
        <v>162458</v>
      </c>
    </row>
    <row r="24" spans="1:3" x14ac:dyDescent="0.35">
      <c r="A24" s="13">
        <v>2021</v>
      </c>
      <c r="B24" t="s">
        <v>28</v>
      </c>
      <c r="C24">
        <v>31737</v>
      </c>
    </row>
    <row r="25" spans="1:3" x14ac:dyDescent="0.35">
      <c r="A25" s="12">
        <v>2022</v>
      </c>
      <c r="B25" t="s">
        <v>27</v>
      </c>
      <c r="C25">
        <v>272857</v>
      </c>
    </row>
    <row r="26" spans="1:3" x14ac:dyDescent="0.35">
      <c r="A26" s="12">
        <v>2022</v>
      </c>
      <c r="B26" t="s">
        <v>28</v>
      </c>
      <c r="C26">
        <v>115111</v>
      </c>
    </row>
    <row r="27" spans="1:3" x14ac:dyDescent="0.35">
      <c r="A27" s="12">
        <v>2022</v>
      </c>
      <c r="B27" t="s">
        <v>29</v>
      </c>
      <c r="C27">
        <v>158020</v>
      </c>
    </row>
    <row r="28" spans="1:3" x14ac:dyDescent="0.35">
      <c r="A28" s="13">
        <v>2022</v>
      </c>
      <c r="B28" t="s">
        <v>30</v>
      </c>
      <c r="C28">
        <v>195976</v>
      </c>
    </row>
    <row r="29" spans="1:3" x14ac:dyDescent="0.35">
      <c r="A29" s="12">
        <v>2023</v>
      </c>
      <c r="B29" t="s">
        <v>27</v>
      </c>
      <c r="C29">
        <v>283321</v>
      </c>
    </row>
    <row r="30" spans="1:3" x14ac:dyDescent="0.35">
      <c r="A30" s="12">
        <v>2023</v>
      </c>
      <c r="B30" t="s">
        <v>28</v>
      </c>
      <c r="C30">
        <v>135407</v>
      </c>
    </row>
    <row r="31" spans="1:3" x14ac:dyDescent="0.35">
      <c r="A31" s="12">
        <v>2023</v>
      </c>
      <c r="B31" t="s">
        <v>29</v>
      </c>
      <c r="C31">
        <v>154918</v>
      </c>
    </row>
    <row r="32" spans="1:3" x14ac:dyDescent="0.35">
      <c r="A32" s="13">
        <v>2023</v>
      </c>
      <c r="B32" t="s">
        <v>30</v>
      </c>
      <c r="C32">
        <v>175182</v>
      </c>
    </row>
    <row r="33" spans="1:3" x14ac:dyDescent="0.35">
      <c r="A33" s="12">
        <v>2024</v>
      </c>
      <c r="B33" t="s">
        <v>27</v>
      </c>
      <c r="C33">
        <v>217358</v>
      </c>
    </row>
    <row r="34" spans="1:3" x14ac:dyDescent="0.35">
      <c r="A34" s="13">
        <v>2024</v>
      </c>
      <c r="B34" t="s">
        <v>28</v>
      </c>
      <c r="C34">
        <v>63456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3412-A4C9-41BC-9C7F-D79910E03EA7}">
  <dimension ref="A1:C115"/>
  <sheetViews>
    <sheetView topLeftCell="A97" workbookViewId="0">
      <selection activeCell="C11" sqref="C11:C115"/>
    </sheetView>
  </sheetViews>
  <sheetFormatPr baseColWidth="10" defaultRowHeight="14.5" x14ac:dyDescent="0.35"/>
  <sheetData>
    <row r="1" spans="1:3" x14ac:dyDescent="0.35">
      <c r="A1" s="11" t="s">
        <v>19</v>
      </c>
      <c r="B1" s="11" t="s">
        <v>31</v>
      </c>
      <c r="C1" s="11" t="s">
        <v>26</v>
      </c>
    </row>
    <row r="2" spans="1:3" x14ac:dyDescent="0.35">
      <c r="A2" s="12">
        <v>2015</v>
      </c>
      <c r="B2" t="s">
        <v>32</v>
      </c>
      <c r="C2">
        <v>67286</v>
      </c>
    </row>
    <row r="3" spans="1:3" x14ac:dyDescent="0.35">
      <c r="A3" s="12">
        <v>2015</v>
      </c>
      <c r="B3" t="s">
        <v>33</v>
      </c>
      <c r="C3">
        <v>60492</v>
      </c>
    </row>
    <row r="4" spans="1:3" x14ac:dyDescent="0.35">
      <c r="A4" s="12">
        <v>2015</v>
      </c>
      <c r="B4" t="s">
        <v>34</v>
      </c>
      <c r="C4">
        <v>50469</v>
      </c>
    </row>
    <row r="5" spans="1:3" x14ac:dyDescent="0.35">
      <c r="A5" s="12">
        <v>2015</v>
      </c>
      <c r="B5" t="s">
        <v>35</v>
      </c>
      <c r="C5">
        <v>55727</v>
      </c>
    </row>
    <row r="6" spans="1:3" x14ac:dyDescent="0.35">
      <c r="A6" s="12">
        <v>2015</v>
      </c>
      <c r="B6" t="s">
        <v>36</v>
      </c>
      <c r="C6">
        <v>38293</v>
      </c>
    </row>
    <row r="7" spans="1:3" x14ac:dyDescent="0.35">
      <c r="A7" s="12">
        <v>2015</v>
      </c>
      <c r="B7" t="s">
        <v>37</v>
      </c>
      <c r="C7">
        <v>22088</v>
      </c>
    </row>
    <row r="8" spans="1:3" x14ac:dyDescent="0.35">
      <c r="A8" s="12">
        <v>2015</v>
      </c>
      <c r="B8" t="s">
        <v>38</v>
      </c>
      <c r="C8">
        <v>62033</v>
      </c>
    </row>
    <row r="9" spans="1:3" x14ac:dyDescent="0.35">
      <c r="A9" s="12">
        <v>2015</v>
      </c>
      <c r="B9" t="s">
        <v>39</v>
      </c>
      <c r="C9">
        <v>31774</v>
      </c>
    </row>
    <row r="10" spans="1:3" x14ac:dyDescent="0.35">
      <c r="A10" s="12">
        <v>2015</v>
      </c>
      <c r="B10" t="s">
        <v>40</v>
      </c>
      <c r="C10">
        <v>41101</v>
      </c>
    </row>
    <row r="11" spans="1:3" x14ac:dyDescent="0.35">
      <c r="A11" s="12">
        <v>2015</v>
      </c>
      <c r="B11" t="s">
        <v>41</v>
      </c>
      <c r="C11">
        <v>44434</v>
      </c>
    </row>
    <row r="12" spans="1:3" x14ac:dyDescent="0.35">
      <c r="A12" s="12">
        <v>2015</v>
      </c>
      <c r="B12" t="s">
        <v>42</v>
      </c>
      <c r="C12">
        <v>47749</v>
      </c>
    </row>
    <row r="13" spans="1:3" x14ac:dyDescent="0.35">
      <c r="A13" s="13">
        <v>2015</v>
      </c>
      <c r="B13" t="s">
        <v>43</v>
      </c>
      <c r="C13">
        <v>46161</v>
      </c>
    </row>
    <row r="14" spans="1:3" x14ac:dyDescent="0.35">
      <c r="A14" s="12">
        <v>2016</v>
      </c>
      <c r="B14" t="s">
        <v>32</v>
      </c>
      <c r="C14">
        <v>121081</v>
      </c>
    </row>
    <row r="15" spans="1:3" x14ac:dyDescent="0.35">
      <c r="A15" s="12">
        <v>2016</v>
      </c>
      <c r="B15" t="s">
        <v>33</v>
      </c>
      <c r="C15">
        <v>85320</v>
      </c>
    </row>
    <row r="16" spans="1:3" x14ac:dyDescent="0.35">
      <c r="A16" s="12">
        <v>2016</v>
      </c>
      <c r="B16" t="s">
        <v>34</v>
      </c>
      <c r="C16">
        <v>47769</v>
      </c>
    </row>
    <row r="17" spans="1:3" x14ac:dyDescent="0.35">
      <c r="A17" s="12">
        <v>2016</v>
      </c>
      <c r="B17" t="s">
        <v>35</v>
      </c>
      <c r="C17">
        <v>23451</v>
      </c>
    </row>
    <row r="18" spans="1:3" x14ac:dyDescent="0.35">
      <c r="A18" s="12">
        <v>2016</v>
      </c>
      <c r="B18" t="s">
        <v>36</v>
      </c>
      <c r="C18">
        <v>17008</v>
      </c>
    </row>
    <row r="19" spans="1:3" x14ac:dyDescent="0.35">
      <c r="A19" s="12">
        <v>2016</v>
      </c>
      <c r="B19" t="s">
        <v>37</v>
      </c>
      <c r="C19">
        <v>18112</v>
      </c>
    </row>
    <row r="20" spans="1:3" x14ac:dyDescent="0.35">
      <c r="A20" s="12">
        <v>2016</v>
      </c>
      <c r="B20" t="s">
        <v>38</v>
      </c>
      <c r="C20">
        <v>56914</v>
      </c>
    </row>
    <row r="21" spans="1:3" x14ac:dyDescent="0.35">
      <c r="A21" s="12">
        <v>2016</v>
      </c>
      <c r="B21" t="s">
        <v>39</v>
      </c>
      <c r="C21">
        <v>33363</v>
      </c>
    </row>
    <row r="22" spans="1:3" x14ac:dyDescent="0.35">
      <c r="A22" s="12">
        <v>2016</v>
      </c>
      <c r="B22" t="s">
        <v>40</v>
      </c>
      <c r="C22">
        <v>38757</v>
      </c>
    </row>
    <row r="23" spans="1:3" x14ac:dyDescent="0.35">
      <c r="A23" s="12">
        <v>2016</v>
      </c>
      <c r="B23" t="s">
        <v>41</v>
      </c>
      <c r="C23">
        <v>52662</v>
      </c>
    </row>
    <row r="24" spans="1:3" x14ac:dyDescent="0.35">
      <c r="A24" s="12">
        <v>2016</v>
      </c>
      <c r="B24" t="s">
        <v>42</v>
      </c>
      <c r="C24">
        <v>49249</v>
      </c>
    </row>
    <row r="25" spans="1:3" x14ac:dyDescent="0.35">
      <c r="A25" s="13">
        <v>2016</v>
      </c>
      <c r="B25" t="s">
        <v>43</v>
      </c>
      <c r="C25">
        <v>44608</v>
      </c>
    </row>
    <row r="26" spans="1:3" x14ac:dyDescent="0.35">
      <c r="A26" s="12">
        <v>2017</v>
      </c>
      <c r="B26" t="s">
        <v>32</v>
      </c>
      <c r="C26">
        <v>109199</v>
      </c>
    </row>
    <row r="27" spans="1:3" x14ac:dyDescent="0.35">
      <c r="A27" s="12">
        <v>2017</v>
      </c>
      <c r="B27" t="s">
        <v>33</v>
      </c>
      <c r="C27">
        <v>98061</v>
      </c>
    </row>
    <row r="28" spans="1:3" x14ac:dyDescent="0.35">
      <c r="A28" s="12">
        <v>2017</v>
      </c>
      <c r="B28" t="s">
        <v>34</v>
      </c>
      <c r="C28">
        <v>50067</v>
      </c>
    </row>
    <row r="29" spans="1:3" x14ac:dyDescent="0.35">
      <c r="A29" s="12">
        <v>2017</v>
      </c>
      <c r="B29" t="s">
        <v>35</v>
      </c>
      <c r="C29">
        <v>55065</v>
      </c>
    </row>
    <row r="30" spans="1:3" x14ac:dyDescent="0.35">
      <c r="A30" s="12">
        <v>2017</v>
      </c>
      <c r="B30" t="s">
        <v>36</v>
      </c>
      <c r="C30">
        <v>23756</v>
      </c>
    </row>
    <row r="31" spans="1:3" x14ac:dyDescent="0.35">
      <c r="A31" s="12">
        <v>2017</v>
      </c>
      <c r="B31" t="s">
        <v>37</v>
      </c>
      <c r="C31">
        <v>15086</v>
      </c>
    </row>
    <row r="32" spans="1:3" x14ac:dyDescent="0.35">
      <c r="A32" s="12">
        <v>2017</v>
      </c>
      <c r="B32" t="s">
        <v>38</v>
      </c>
      <c r="C32">
        <v>60639</v>
      </c>
    </row>
    <row r="33" spans="1:3" x14ac:dyDescent="0.35">
      <c r="A33" s="12">
        <v>2017</v>
      </c>
      <c r="B33" t="s">
        <v>39</v>
      </c>
      <c r="C33">
        <v>32662</v>
      </c>
    </row>
    <row r="34" spans="1:3" x14ac:dyDescent="0.35">
      <c r="A34" s="12">
        <v>2017</v>
      </c>
      <c r="B34" t="s">
        <v>40</v>
      </c>
      <c r="C34">
        <v>41735</v>
      </c>
    </row>
    <row r="35" spans="1:3" x14ac:dyDescent="0.35">
      <c r="A35" s="12">
        <v>2017</v>
      </c>
      <c r="B35" t="s">
        <v>41</v>
      </c>
      <c r="C35">
        <v>51895</v>
      </c>
    </row>
    <row r="36" spans="1:3" x14ac:dyDescent="0.35">
      <c r="A36" s="12">
        <v>2017</v>
      </c>
      <c r="B36" t="s">
        <v>42</v>
      </c>
      <c r="C36">
        <v>63177</v>
      </c>
    </row>
    <row r="37" spans="1:3" x14ac:dyDescent="0.35">
      <c r="A37" s="13">
        <v>2017</v>
      </c>
      <c r="B37" t="s">
        <v>43</v>
      </c>
      <c r="C37">
        <v>46489</v>
      </c>
    </row>
    <row r="38" spans="1:3" x14ac:dyDescent="0.35">
      <c r="A38" s="12">
        <v>2018</v>
      </c>
      <c r="B38" t="s">
        <v>32</v>
      </c>
      <c r="C38">
        <v>109421</v>
      </c>
    </row>
    <row r="39" spans="1:3" x14ac:dyDescent="0.35">
      <c r="A39" s="12">
        <v>2018</v>
      </c>
      <c r="B39" t="s">
        <v>33</v>
      </c>
      <c r="C39">
        <v>96688</v>
      </c>
    </row>
    <row r="40" spans="1:3" x14ac:dyDescent="0.35">
      <c r="A40" s="12">
        <v>2018</v>
      </c>
      <c r="B40" t="s">
        <v>34</v>
      </c>
      <c r="C40">
        <v>57964</v>
      </c>
    </row>
    <row r="41" spans="1:3" x14ac:dyDescent="0.35">
      <c r="A41" s="12">
        <v>2018</v>
      </c>
      <c r="B41" t="s">
        <v>35</v>
      </c>
      <c r="C41">
        <v>49125</v>
      </c>
    </row>
    <row r="42" spans="1:3" x14ac:dyDescent="0.35">
      <c r="A42" s="12">
        <v>2018</v>
      </c>
      <c r="B42" t="s">
        <v>36</v>
      </c>
      <c r="C42">
        <v>22340</v>
      </c>
    </row>
    <row r="43" spans="1:3" x14ac:dyDescent="0.35">
      <c r="A43" s="12">
        <v>2018</v>
      </c>
      <c r="B43" t="s">
        <v>37</v>
      </c>
      <c r="C43">
        <v>12850</v>
      </c>
    </row>
    <row r="44" spans="1:3" x14ac:dyDescent="0.35">
      <c r="A44" s="12">
        <v>2018</v>
      </c>
      <c r="B44" t="s">
        <v>38</v>
      </c>
      <c r="C44">
        <v>46837</v>
      </c>
    </row>
    <row r="45" spans="1:3" x14ac:dyDescent="0.35">
      <c r="A45" s="12">
        <v>2018</v>
      </c>
      <c r="B45" t="s">
        <v>39</v>
      </c>
      <c r="C45">
        <v>26043</v>
      </c>
    </row>
    <row r="46" spans="1:3" x14ac:dyDescent="0.35">
      <c r="A46" s="12">
        <v>2018</v>
      </c>
      <c r="B46" t="s">
        <v>40</v>
      </c>
      <c r="C46">
        <v>43509</v>
      </c>
    </row>
    <row r="47" spans="1:3" x14ac:dyDescent="0.35">
      <c r="A47" s="12">
        <v>2018</v>
      </c>
      <c r="B47" t="s">
        <v>41</v>
      </c>
      <c r="C47">
        <v>54100</v>
      </c>
    </row>
    <row r="48" spans="1:3" x14ac:dyDescent="0.35">
      <c r="A48" s="12">
        <v>2018</v>
      </c>
      <c r="B48" t="s">
        <v>42</v>
      </c>
      <c r="C48">
        <v>54589</v>
      </c>
    </row>
    <row r="49" spans="1:3" x14ac:dyDescent="0.35">
      <c r="A49" s="13">
        <v>2018</v>
      </c>
      <c r="B49" t="s">
        <v>43</v>
      </c>
      <c r="C49">
        <v>40204</v>
      </c>
    </row>
    <row r="50" spans="1:3" x14ac:dyDescent="0.35">
      <c r="A50" s="12">
        <v>2019</v>
      </c>
      <c r="B50" t="s">
        <v>32</v>
      </c>
      <c r="C50">
        <v>85659</v>
      </c>
    </row>
    <row r="51" spans="1:3" x14ac:dyDescent="0.35">
      <c r="A51" s="12">
        <v>2019</v>
      </c>
      <c r="B51" t="s">
        <v>33</v>
      </c>
      <c r="C51">
        <v>80570</v>
      </c>
    </row>
    <row r="52" spans="1:3" x14ac:dyDescent="0.35">
      <c r="A52" s="12">
        <v>2019</v>
      </c>
      <c r="B52" t="s">
        <v>34</v>
      </c>
      <c r="C52">
        <v>60703</v>
      </c>
    </row>
    <row r="53" spans="1:3" x14ac:dyDescent="0.35">
      <c r="A53" s="12">
        <v>2019</v>
      </c>
      <c r="B53" t="s">
        <v>35</v>
      </c>
      <c r="C53">
        <v>60486</v>
      </c>
    </row>
    <row r="54" spans="1:3" x14ac:dyDescent="0.35">
      <c r="A54" s="12">
        <v>2019</v>
      </c>
      <c r="B54" t="s">
        <v>36</v>
      </c>
      <c r="C54">
        <v>25340</v>
      </c>
    </row>
    <row r="55" spans="1:3" x14ac:dyDescent="0.35">
      <c r="A55" s="12">
        <v>2019</v>
      </c>
      <c r="B55" t="s">
        <v>37</v>
      </c>
      <c r="C55">
        <v>21218</v>
      </c>
    </row>
    <row r="56" spans="1:3" x14ac:dyDescent="0.35">
      <c r="A56" s="12">
        <v>2019</v>
      </c>
      <c r="B56" t="s">
        <v>38</v>
      </c>
      <c r="C56">
        <v>57242</v>
      </c>
    </row>
    <row r="57" spans="1:3" x14ac:dyDescent="0.35">
      <c r="A57" s="12">
        <v>2019</v>
      </c>
      <c r="B57" t="s">
        <v>39</v>
      </c>
      <c r="C57">
        <v>34679</v>
      </c>
    </row>
    <row r="58" spans="1:3" x14ac:dyDescent="0.35">
      <c r="A58" s="12">
        <v>2019</v>
      </c>
      <c r="B58" t="s">
        <v>40</v>
      </c>
      <c r="C58">
        <v>54295</v>
      </c>
    </row>
    <row r="59" spans="1:3" x14ac:dyDescent="0.35">
      <c r="A59" s="12">
        <v>2019</v>
      </c>
      <c r="B59" t="s">
        <v>41</v>
      </c>
      <c r="C59">
        <v>51846</v>
      </c>
    </row>
    <row r="60" spans="1:3" x14ac:dyDescent="0.35">
      <c r="A60" s="12">
        <v>2019</v>
      </c>
      <c r="B60" t="s">
        <v>42</v>
      </c>
      <c r="C60">
        <v>71414</v>
      </c>
    </row>
    <row r="61" spans="1:3" x14ac:dyDescent="0.35">
      <c r="A61" s="13">
        <v>2019</v>
      </c>
      <c r="B61" t="s">
        <v>43</v>
      </c>
      <c r="C61">
        <v>0</v>
      </c>
    </row>
    <row r="62" spans="1:3" x14ac:dyDescent="0.35">
      <c r="A62" s="12">
        <v>2020</v>
      </c>
      <c r="B62" t="s">
        <v>32</v>
      </c>
      <c r="C62">
        <v>98707</v>
      </c>
    </row>
    <row r="63" spans="1:3" x14ac:dyDescent="0.35">
      <c r="A63" s="12">
        <v>2020</v>
      </c>
      <c r="B63" t="s">
        <v>33</v>
      </c>
      <c r="C63">
        <v>105935</v>
      </c>
    </row>
    <row r="64" spans="1:3" x14ac:dyDescent="0.35">
      <c r="A64" s="13">
        <v>2020</v>
      </c>
      <c r="B64" t="s">
        <v>34</v>
      </c>
      <c r="C64">
        <v>36538</v>
      </c>
    </row>
    <row r="65" spans="1:3" x14ac:dyDescent="0.35">
      <c r="A65" s="12">
        <v>2020</v>
      </c>
      <c r="B65" t="s">
        <v>35</v>
      </c>
      <c r="C65">
        <v>0</v>
      </c>
    </row>
    <row r="66" spans="1:3" x14ac:dyDescent="0.35">
      <c r="A66" s="12">
        <v>2020</v>
      </c>
      <c r="B66" t="s">
        <v>36</v>
      </c>
      <c r="C66">
        <v>0</v>
      </c>
    </row>
    <row r="67" spans="1:3" x14ac:dyDescent="0.35">
      <c r="A67" s="13">
        <v>2020</v>
      </c>
      <c r="B67" t="s">
        <v>37</v>
      </c>
      <c r="C67">
        <v>0</v>
      </c>
    </row>
    <row r="68" spans="1:3" x14ac:dyDescent="0.35">
      <c r="A68" s="12">
        <v>2020</v>
      </c>
      <c r="B68" t="s">
        <v>38</v>
      </c>
      <c r="C68">
        <v>0</v>
      </c>
    </row>
    <row r="69" spans="1:3" x14ac:dyDescent="0.35">
      <c r="A69" s="12">
        <v>2020</v>
      </c>
      <c r="B69" t="s">
        <v>39</v>
      </c>
      <c r="C69">
        <v>0</v>
      </c>
    </row>
    <row r="70" spans="1:3" x14ac:dyDescent="0.35">
      <c r="A70" s="13">
        <v>2020</v>
      </c>
      <c r="B70" t="s">
        <v>40</v>
      </c>
      <c r="C70">
        <v>0</v>
      </c>
    </row>
    <row r="71" spans="1:3" x14ac:dyDescent="0.35">
      <c r="A71" s="12">
        <v>2020</v>
      </c>
      <c r="B71" t="s">
        <v>41</v>
      </c>
      <c r="C71">
        <v>0</v>
      </c>
    </row>
    <row r="72" spans="1:3" x14ac:dyDescent="0.35">
      <c r="A72" s="12">
        <v>2020</v>
      </c>
      <c r="B72" t="s">
        <v>42</v>
      </c>
      <c r="C72">
        <v>0</v>
      </c>
    </row>
    <row r="73" spans="1:3" x14ac:dyDescent="0.35">
      <c r="A73" s="13">
        <v>2020</v>
      </c>
      <c r="B73" t="s">
        <v>43</v>
      </c>
      <c r="C73">
        <v>0</v>
      </c>
    </row>
    <row r="74" spans="1:3" x14ac:dyDescent="0.35">
      <c r="A74" s="12">
        <v>2021</v>
      </c>
      <c r="B74" t="s">
        <v>32</v>
      </c>
      <c r="C74">
        <v>54275</v>
      </c>
    </row>
    <row r="75" spans="1:3" x14ac:dyDescent="0.35">
      <c r="A75" s="12">
        <v>2021</v>
      </c>
      <c r="B75" t="s">
        <v>33</v>
      </c>
      <c r="C75">
        <v>71645</v>
      </c>
    </row>
    <row r="76" spans="1:3" x14ac:dyDescent="0.35">
      <c r="A76" s="12">
        <v>2021</v>
      </c>
      <c r="B76" t="s">
        <v>34</v>
      </c>
      <c r="C76">
        <v>36538</v>
      </c>
    </row>
    <row r="77" spans="1:3" x14ac:dyDescent="0.35">
      <c r="A77" s="12">
        <v>2021</v>
      </c>
      <c r="B77" t="s">
        <v>35</v>
      </c>
      <c r="C77">
        <v>25225</v>
      </c>
    </row>
    <row r="78" spans="1:3" x14ac:dyDescent="0.35">
      <c r="A78" s="12">
        <v>2021</v>
      </c>
      <c r="B78" t="s">
        <v>36</v>
      </c>
      <c r="C78">
        <v>3670</v>
      </c>
    </row>
    <row r="79" spans="1:3" x14ac:dyDescent="0.35">
      <c r="A79" s="13">
        <v>2021</v>
      </c>
      <c r="B79" t="s">
        <v>37</v>
      </c>
      <c r="C79">
        <v>2842</v>
      </c>
    </row>
    <row r="80" spans="1:3" x14ac:dyDescent="0.35">
      <c r="A80" s="13">
        <v>2021</v>
      </c>
      <c r="B80" t="s">
        <v>38</v>
      </c>
      <c r="C80">
        <v>0</v>
      </c>
    </row>
    <row r="81" spans="1:3" x14ac:dyDescent="0.35">
      <c r="A81" s="13">
        <v>2021</v>
      </c>
      <c r="B81" t="s">
        <v>39</v>
      </c>
      <c r="C81">
        <v>0</v>
      </c>
    </row>
    <row r="82" spans="1:3" x14ac:dyDescent="0.35">
      <c r="A82" s="13">
        <v>2021</v>
      </c>
      <c r="B82" t="s">
        <v>40</v>
      </c>
      <c r="C82">
        <v>0</v>
      </c>
    </row>
    <row r="83" spans="1:3" x14ac:dyDescent="0.35">
      <c r="A83" s="13">
        <v>2021</v>
      </c>
      <c r="B83" t="s">
        <v>41</v>
      </c>
      <c r="C83">
        <v>0</v>
      </c>
    </row>
    <row r="84" spans="1:3" x14ac:dyDescent="0.35">
      <c r="A84" s="13">
        <v>2021</v>
      </c>
      <c r="B84" t="s">
        <v>42</v>
      </c>
      <c r="C84">
        <v>0</v>
      </c>
    </row>
    <row r="85" spans="1:3" x14ac:dyDescent="0.35">
      <c r="A85" s="13">
        <v>2021</v>
      </c>
      <c r="B85" t="s">
        <v>43</v>
      </c>
      <c r="C85">
        <v>0</v>
      </c>
    </row>
    <row r="86" spans="1:3" x14ac:dyDescent="0.35">
      <c r="A86" s="12">
        <v>2022</v>
      </c>
      <c r="B86" t="s">
        <v>32</v>
      </c>
      <c r="C86">
        <v>108209</v>
      </c>
    </row>
    <row r="87" spans="1:3" x14ac:dyDescent="0.35">
      <c r="A87" s="12">
        <v>2022</v>
      </c>
      <c r="B87" t="s">
        <v>33</v>
      </c>
      <c r="C87">
        <v>113419</v>
      </c>
    </row>
    <row r="88" spans="1:3" x14ac:dyDescent="0.35">
      <c r="A88" s="12">
        <v>2022</v>
      </c>
      <c r="B88" t="s">
        <v>34</v>
      </c>
      <c r="C88">
        <v>51229</v>
      </c>
    </row>
    <row r="89" spans="1:3" x14ac:dyDescent="0.35">
      <c r="A89" s="12">
        <v>2022</v>
      </c>
      <c r="B89" t="s">
        <v>35</v>
      </c>
      <c r="C89">
        <v>60229</v>
      </c>
    </row>
    <row r="90" spans="1:3" x14ac:dyDescent="0.35">
      <c r="A90" s="12">
        <v>2022</v>
      </c>
      <c r="B90" t="s">
        <v>36</v>
      </c>
      <c r="C90">
        <v>29876</v>
      </c>
    </row>
    <row r="91" spans="1:3" x14ac:dyDescent="0.35">
      <c r="A91" s="12">
        <v>2022</v>
      </c>
      <c r="B91" t="s">
        <v>37</v>
      </c>
      <c r="C91">
        <v>25006</v>
      </c>
    </row>
    <row r="92" spans="1:3" x14ac:dyDescent="0.35">
      <c r="A92" s="12">
        <v>2022</v>
      </c>
      <c r="B92" t="s">
        <v>38</v>
      </c>
      <c r="C92">
        <v>64341</v>
      </c>
    </row>
    <row r="93" spans="1:3" x14ac:dyDescent="0.35">
      <c r="A93" s="12">
        <v>2022</v>
      </c>
      <c r="B93" t="s">
        <v>39</v>
      </c>
      <c r="C93">
        <v>38938</v>
      </c>
    </row>
    <row r="94" spans="1:3" x14ac:dyDescent="0.35">
      <c r="A94" s="12">
        <v>2022</v>
      </c>
      <c r="B94" t="s">
        <v>40</v>
      </c>
      <c r="C94">
        <v>54741</v>
      </c>
    </row>
    <row r="95" spans="1:3" x14ac:dyDescent="0.35">
      <c r="A95" s="12">
        <v>2022</v>
      </c>
      <c r="B95" t="s">
        <v>41</v>
      </c>
      <c r="C95">
        <v>77006</v>
      </c>
    </row>
    <row r="96" spans="1:3" x14ac:dyDescent="0.35">
      <c r="A96" s="12">
        <v>2022</v>
      </c>
      <c r="B96" t="s">
        <v>42</v>
      </c>
      <c r="C96">
        <v>70716</v>
      </c>
    </row>
    <row r="97" spans="1:3" x14ac:dyDescent="0.35">
      <c r="A97" s="13">
        <v>2022</v>
      </c>
      <c r="B97" t="s">
        <v>43</v>
      </c>
      <c r="C97">
        <v>48254</v>
      </c>
    </row>
    <row r="98" spans="1:3" x14ac:dyDescent="0.35">
      <c r="A98" s="12">
        <v>2023</v>
      </c>
      <c r="B98" t="s">
        <v>32</v>
      </c>
      <c r="C98">
        <v>125417</v>
      </c>
    </row>
    <row r="99" spans="1:3" x14ac:dyDescent="0.35">
      <c r="A99" s="12">
        <v>2023</v>
      </c>
      <c r="B99" t="s">
        <v>33</v>
      </c>
      <c r="C99">
        <v>108711</v>
      </c>
    </row>
    <row r="100" spans="1:3" x14ac:dyDescent="0.35">
      <c r="A100" s="12">
        <v>2023</v>
      </c>
      <c r="B100" t="s">
        <v>34</v>
      </c>
      <c r="C100">
        <v>49193</v>
      </c>
    </row>
    <row r="101" spans="1:3" x14ac:dyDescent="0.35">
      <c r="A101" s="12">
        <v>2023</v>
      </c>
      <c r="B101" t="s">
        <v>35</v>
      </c>
      <c r="C101">
        <v>71656</v>
      </c>
    </row>
    <row r="102" spans="1:3" x14ac:dyDescent="0.35">
      <c r="A102" s="12">
        <v>2023</v>
      </c>
      <c r="B102" t="s">
        <v>36</v>
      </c>
      <c r="C102">
        <v>34293</v>
      </c>
    </row>
    <row r="103" spans="1:3" x14ac:dyDescent="0.35">
      <c r="A103" s="12">
        <v>2023</v>
      </c>
      <c r="B103" t="s">
        <v>37</v>
      </c>
      <c r="C103">
        <v>29458</v>
      </c>
    </row>
    <row r="104" spans="1:3" x14ac:dyDescent="0.35">
      <c r="A104" s="12">
        <v>2023</v>
      </c>
      <c r="B104" t="s">
        <v>38</v>
      </c>
      <c r="C104">
        <v>67235</v>
      </c>
    </row>
    <row r="105" spans="1:3" x14ac:dyDescent="0.35">
      <c r="A105" s="12">
        <v>2023</v>
      </c>
      <c r="B105" t="s">
        <v>39</v>
      </c>
      <c r="C105">
        <v>38244</v>
      </c>
    </row>
    <row r="106" spans="1:3" x14ac:dyDescent="0.35">
      <c r="A106" s="12">
        <v>2023</v>
      </c>
      <c r="B106" t="s">
        <v>40</v>
      </c>
      <c r="C106">
        <v>49439</v>
      </c>
    </row>
    <row r="107" spans="1:3" x14ac:dyDescent="0.35">
      <c r="A107" s="12">
        <v>2023</v>
      </c>
      <c r="B107" t="s">
        <v>41</v>
      </c>
      <c r="C107">
        <v>72691</v>
      </c>
    </row>
    <row r="108" spans="1:3" x14ac:dyDescent="0.35">
      <c r="A108" s="12">
        <v>2023</v>
      </c>
      <c r="B108" t="s">
        <v>42</v>
      </c>
      <c r="C108">
        <v>59432</v>
      </c>
    </row>
    <row r="109" spans="1:3" x14ac:dyDescent="0.35">
      <c r="A109" s="13">
        <v>2023</v>
      </c>
      <c r="B109" t="s">
        <v>43</v>
      </c>
      <c r="C109">
        <v>43059</v>
      </c>
    </row>
    <row r="110" spans="1:3" x14ac:dyDescent="0.35">
      <c r="A110" s="12">
        <v>2024</v>
      </c>
      <c r="B110" t="s">
        <v>32</v>
      </c>
      <c r="C110">
        <v>90489</v>
      </c>
    </row>
    <row r="111" spans="1:3" x14ac:dyDescent="0.35">
      <c r="A111" s="12">
        <v>2024</v>
      </c>
      <c r="B111" t="s">
        <v>33</v>
      </c>
      <c r="C111">
        <v>71760</v>
      </c>
    </row>
    <row r="112" spans="1:3" x14ac:dyDescent="0.35">
      <c r="A112" s="12">
        <v>2024</v>
      </c>
      <c r="B112" t="s">
        <v>34</v>
      </c>
      <c r="C112">
        <v>55109</v>
      </c>
    </row>
    <row r="113" spans="1:3" x14ac:dyDescent="0.35">
      <c r="A113" s="12">
        <v>2024</v>
      </c>
      <c r="B113" t="s">
        <v>35</v>
      </c>
      <c r="C113">
        <v>25913</v>
      </c>
    </row>
    <row r="114" spans="1:3" x14ac:dyDescent="0.35">
      <c r="A114" s="12">
        <v>2024</v>
      </c>
      <c r="B114" t="s">
        <v>36</v>
      </c>
      <c r="C114">
        <v>14080</v>
      </c>
    </row>
    <row r="115" spans="1:3" x14ac:dyDescent="0.35">
      <c r="A115" s="13">
        <v>2024</v>
      </c>
      <c r="B115" t="s">
        <v>37</v>
      </c>
      <c r="C115">
        <v>23463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D295-6879-48FA-8254-499416CBD963}">
  <dimension ref="A1:D36"/>
  <sheetViews>
    <sheetView workbookViewId="0">
      <selection activeCell="C1" sqref="C1"/>
    </sheetView>
  </sheetViews>
  <sheetFormatPr baseColWidth="10" defaultRowHeight="14.5" x14ac:dyDescent="0.35"/>
  <sheetData>
    <row r="1" spans="1:4" x14ac:dyDescent="0.35">
      <c r="A1" s="11" t="s">
        <v>0</v>
      </c>
      <c r="B1" s="11" t="s">
        <v>25</v>
      </c>
      <c r="C1" s="11" t="s">
        <v>46</v>
      </c>
      <c r="D1" s="11" t="s">
        <v>45</v>
      </c>
    </row>
    <row r="2" spans="1:4" x14ac:dyDescent="0.35">
      <c r="A2" s="13">
        <v>2015</v>
      </c>
      <c r="B2" t="s">
        <v>18</v>
      </c>
      <c r="C2">
        <v>99.451251695177504</v>
      </c>
      <c r="D2">
        <v>138344</v>
      </c>
    </row>
    <row r="3" spans="1:4" x14ac:dyDescent="0.35">
      <c r="A3" s="12">
        <v>2016</v>
      </c>
      <c r="B3" t="s">
        <v>15</v>
      </c>
      <c r="C3">
        <v>93.776446187363149</v>
      </c>
      <c r="D3">
        <v>254170</v>
      </c>
    </row>
    <row r="4" spans="1:4" x14ac:dyDescent="0.35">
      <c r="A4" s="12">
        <v>2016</v>
      </c>
      <c r="B4" t="s">
        <v>16</v>
      </c>
      <c r="C4">
        <v>90.20851639603454</v>
      </c>
      <c r="D4">
        <v>58571</v>
      </c>
    </row>
    <row r="5" spans="1:4" x14ac:dyDescent="0.35">
      <c r="A5" s="12">
        <v>2016</v>
      </c>
      <c r="B5" t="s">
        <v>17</v>
      </c>
      <c r="C5">
        <v>93.061752965884537</v>
      </c>
      <c r="D5">
        <v>129034</v>
      </c>
    </row>
    <row r="6" spans="1:4" x14ac:dyDescent="0.35">
      <c r="A6" s="13">
        <v>2016</v>
      </c>
      <c r="B6" t="s">
        <v>18</v>
      </c>
      <c r="C6">
        <v>93.919253984136844</v>
      </c>
      <c r="D6">
        <v>146519</v>
      </c>
    </row>
    <row r="7" spans="1:4" x14ac:dyDescent="0.35">
      <c r="A7" s="12">
        <v>2017</v>
      </c>
      <c r="B7" t="s">
        <v>15</v>
      </c>
      <c r="C7">
        <v>93.747595669041445</v>
      </c>
      <c r="D7">
        <v>257327</v>
      </c>
    </row>
    <row r="8" spans="1:4" x14ac:dyDescent="0.35">
      <c r="A8" s="12">
        <v>2017</v>
      </c>
      <c r="B8" t="s">
        <v>16</v>
      </c>
      <c r="C8">
        <v>94.509504613204101</v>
      </c>
      <c r="D8">
        <v>93907</v>
      </c>
    </row>
    <row r="9" spans="1:4" x14ac:dyDescent="0.35">
      <c r="A9" s="12">
        <v>2017</v>
      </c>
      <c r="B9" t="s">
        <v>17</v>
      </c>
      <c r="C9">
        <v>97.403536633824885</v>
      </c>
      <c r="D9">
        <v>135036</v>
      </c>
    </row>
    <row r="10" spans="1:4" x14ac:dyDescent="0.35">
      <c r="A10" s="13">
        <v>2017</v>
      </c>
      <c r="B10" t="s">
        <v>18</v>
      </c>
      <c r="C10">
        <v>96.652066053378519</v>
      </c>
      <c r="D10">
        <v>161561</v>
      </c>
    </row>
    <row r="11" spans="1:4" x14ac:dyDescent="0.35">
      <c r="A11" s="12">
        <v>2018</v>
      </c>
      <c r="B11" t="s">
        <v>15</v>
      </c>
      <c r="C11">
        <v>93.404644031941643</v>
      </c>
      <c r="D11">
        <v>264073</v>
      </c>
    </row>
    <row r="12" spans="1:4" x14ac:dyDescent="0.35">
      <c r="A12" s="12">
        <v>2018</v>
      </c>
      <c r="B12" t="s">
        <v>16</v>
      </c>
      <c r="C12">
        <v>92.087496430315355</v>
      </c>
      <c r="D12">
        <v>84315</v>
      </c>
    </row>
    <row r="13" spans="1:4" x14ac:dyDescent="0.35">
      <c r="A13" s="12">
        <v>2018</v>
      </c>
      <c r="B13" t="s">
        <v>17</v>
      </c>
      <c r="C13">
        <v>88.605889363375198</v>
      </c>
      <c r="D13">
        <v>116389</v>
      </c>
    </row>
    <row r="14" spans="1:4" x14ac:dyDescent="0.35">
      <c r="A14" s="13">
        <v>2018</v>
      </c>
      <c r="B14" t="s">
        <v>18</v>
      </c>
      <c r="C14">
        <v>84.536241061188107</v>
      </c>
      <c r="D14">
        <v>148893</v>
      </c>
    </row>
    <row r="15" spans="1:4" x14ac:dyDescent="0.35">
      <c r="A15" s="12">
        <v>2019</v>
      </c>
      <c r="B15" t="s">
        <v>15</v>
      </c>
      <c r="C15">
        <v>83.479780386796094</v>
      </c>
      <c r="D15">
        <v>226932</v>
      </c>
    </row>
    <row r="16" spans="1:4" x14ac:dyDescent="0.35">
      <c r="A16" s="12">
        <v>2019</v>
      </c>
      <c r="B16" t="s">
        <v>16</v>
      </c>
      <c r="C16">
        <v>82.386304221960685</v>
      </c>
      <c r="D16">
        <v>107044</v>
      </c>
    </row>
    <row r="17" spans="1:4" x14ac:dyDescent="0.35">
      <c r="A17" s="12">
        <v>2019</v>
      </c>
      <c r="B17" t="s">
        <v>17</v>
      </c>
      <c r="C17">
        <v>83.013567433777823</v>
      </c>
      <c r="D17">
        <v>146216</v>
      </c>
    </row>
    <row r="18" spans="1:4" x14ac:dyDescent="0.35">
      <c r="A18" s="13">
        <v>2019</v>
      </c>
      <c r="B18" t="s">
        <v>18</v>
      </c>
      <c r="C18">
        <v>79.824462519616475</v>
      </c>
      <c r="D18">
        <v>123260</v>
      </c>
    </row>
    <row r="19" spans="1:4" x14ac:dyDescent="0.35">
      <c r="A19" s="12">
        <v>2020</v>
      </c>
      <c r="B19" t="s">
        <v>15</v>
      </c>
      <c r="C19">
        <v>82.602450365753384</v>
      </c>
      <c r="D19">
        <v>241180</v>
      </c>
    </row>
    <row r="20" spans="1:4" x14ac:dyDescent="0.35">
      <c r="A20" s="12">
        <v>2020</v>
      </c>
      <c r="B20" t="s">
        <v>16</v>
      </c>
      <c r="C20">
        <v>80.439248753167405</v>
      </c>
      <c r="D20">
        <v>0</v>
      </c>
    </row>
    <row r="21" spans="1:4" x14ac:dyDescent="0.35">
      <c r="A21" s="12">
        <v>2020</v>
      </c>
      <c r="B21" t="s">
        <v>17</v>
      </c>
      <c r="C21">
        <v>77.885185184816137</v>
      </c>
      <c r="D21">
        <v>0</v>
      </c>
    </row>
    <row r="22" spans="1:4" x14ac:dyDescent="0.35">
      <c r="A22" s="13">
        <v>2020</v>
      </c>
      <c r="B22" t="s">
        <v>18</v>
      </c>
      <c r="C22">
        <v>77.098031621061196</v>
      </c>
      <c r="D22">
        <v>0</v>
      </c>
    </row>
    <row r="23" spans="1:4" x14ac:dyDescent="0.35">
      <c r="A23" s="12">
        <v>2021</v>
      </c>
      <c r="B23" t="s">
        <v>15</v>
      </c>
      <c r="C23">
        <v>76.034341540352841</v>
      </c>
      <c r="D23">
        <v>162458</v>
      </c>
    </row>
    <row r="24" spans="1:4" x14ac:dyDescent="0.35">
      <c r="A24" s="12">
        <v>2021</v>
      </c>
      <c r="B24" t="s">
        <v>16</v>
      </c>
      <c r="C24">
        <v>75.968707839943235</v>
      </c>
      <c r="D24">
        <v>31737</v>
      </c>
    </row>
    <row r="25" spans="1:4" x14ac:dyDescent="0.35">
      <c r="A25" s="12">
        <v>2021</v>
      </c>
      <c r="B25" t="s">
        <v>17</v>
      </c>
      <c r="C25">
        <v>78.154195169684883</v>
      </c>
      <c r="D25">
        <v>0</v>
      </c>
    </row>
    <row r="26" spans="1:4" x14ac:dyDescent="0.35">
      <c r="A26" s="13">
        <v>2021</v>
      </c>
      <c r="B26" t="s">
        <v>18</v>
      </c>
      <c r="C26">
        <v>79.295805531208984</v>
      </c>
      <c r="D26">
        <v>0</v>
      </c>
    </row>
    <row r="27" spans="1:4" x14ac:dyDescent="0.35">
      <c r="A27" s="12">
        <v>2022</v>
      </c>
      <c r="B27" t="s">
        <v>15</v>
      </c>
      <c r="C27">
        <v>78.321649713448764</v>
      </c>
      <c r="D27">
        <v>272857</v>
      </c>
    </row>
    <row r="28" spans="1:4" x14ac:dyDescent="0.35">
      <c r="A28" s="12">
        <v>2022</v>
      </c>
      <c r="B28" t="s">
        <v>16</v>
      </c>
      <c r="C28">
        <v>78.166076064890959</v>
      </c>
      <c r="D28">
        <v>115111</v>
      </c>
    </row>
    <row r="29" spans="1:4" x14ac:dyDescent="0.35">
      <c r="A29" s="12">
        <v>2022</v>
      </c>
      <c r="B29" t="s">
        <v>17</v>
      </c>
      <c r="C29">
        <v>77.367999917356897</v>
      </c>
      <c r="D29">
        <v>158020</v>
      </c>
    </row>
    <row r="30" spans="1:4" x14ac:dyDescent="0.35">
      <c r="A30" s="13">
        <v>2022</v>
      </c>
      <c r="B30" t="s">
        <v>18</v>
      </c>
      <c r="C30">
        <v>78.075741268280822</v>
      </c>
      <c r="D30">
        <v>195976</v>
      </c>
    </row>
    <row r="31" spans="1:4" x14ac:dyDescent="0.35">
      <c r="A31" s="12">
        <v>2023</v>
      </c>
      <c r="B31" t="s">
        <v>15</v>
      </c>
      <c r="C31">
        <v>78.195925327101463</v>
      </c>
      <c r="D31">
        <v>283321</v>
      </c>
    </row>
    <row r="32" spans="1:4" x14ac:dyDescent="0.35">
      <c r="A32" s="12">
        <v>2023</v>
      </c>
      <c r="B32" t="s">
        <v>16</v>
      </c>
      <c r="C32">
        <v>77.805581167369255</v>
      </c>
      <c r="D32">
        <v>135407</v>
      </c>
    </row>
    <row r="33" spans="1:4" x14ac:dyDescent="0.35">
      <c r="A33" s="12">
        <v>2023</v>
      </c>
      <c r="B33" t="s">
        <v>17</v>
      </c>
      <c r="C33">
        <v>79.32898375344692</v>
      </c>
      <c r="D33">
        <v>154918</v>
      </c>
    </row>
    <row r="34" spans="1:4" x14ac:dyDescent="0.35">
      <c r="A34" s="13">
        <v>2023</v>
      </c>
      <c r="B34" t="s">
        <v>18</v>
      </c>
      <c r="C34">
        <v>73.411578996081644</v>
      </c>
      <c r="D34">
        <v>175182</v>
      </c>
    </row>
    <row r="35" spans="1:4" x14ac:dyDescent="0.35">
      <c r="A35" s="12">
        <v>2024</v>
      </c>
      <c r="B35" t="s">
        <v>15</v>
      </c>
      <c r="C35">
        <v>64.425780063520719</v>
      </c>
      <c r="D35">
        <v>217358</v>
      </c>
    </row>
    <row r="36" spans="1:4" x14ac:dyDescent="0.35">
      <c r="A36" s="13">
        <v>2024</v>
      </c>
      <c r="B36" t="s">
        <v>16</v>
      </c>
      <c r="C36">
        <v>67.171540094689263</v>
      </c>
      <c r="D36">
        <v>63456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Hoja6</vt:lpstr>
      <vt:lpstr>Salarios</vt:lpstr>
      <vt:lpstr>Hoja2</vt:lpstr>
      <vt:lpstr>Hoja1</vt:lpstr>
      <vt:lpstr>Hoja9</vt:lpstr>
      <vt:lpstr>Hoja3</vt:lpstr>
      <vt:lpstr>Hoja4</vt:lpstr>
      <vt:lpstr>Hoja5</vt:lpstr>
      <vt:lpstr>Hoja7</vt:lpstr>
      <vt:lpstr>Hoja8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Jazmin Moran</dc:creator>
  <cp:lastModifiedBy>Jazmin Moran</cp:lastModifiedBy>
  <dcterms:created xsi:type="dcterms:W3CDTF">2024-08-19T21:08:25Z</dcterms:created>
  <dcterms:modified xsi:type="dcterms:W3CDTF">2024-08-20T00:21:11Z</dcterms:modified>
</cp:coreProperties>
</file>