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Hardware_projects\MusselGapeTracker\"/>
    </mc:Choice>
  </mc:AlternateContent>
  <xr:revisionPtr revIDLastSave="0" documentId="10_ncr:8100000_{3EE343C9-67DF-43D8-BB38-3D0C6A34E7F3}" xr6:coauthVersionLast="34" xr6:coauthVersionMax="34" xr10:uidLastSave="{00000000-0000-0000-0000-000000000000}"/>
  <bookViews>
    <workbookView xWindow="0" yWindow="0" windowWidth="19080" windowHeight="12380" activeTab="1" xr2:uid="{00000000-000D-0000-FFFF-FFFF00000000}"/>
  </bookViews>
  <sheets>
    <sheet name="MusselGapeTracker_RevAB" sheetId="1" r:id="rId1"/>
    <sheet name="Part_assignments_RevC" sheetId="3" r:id="rId2"/>
    <sheet name="MusselGapeTracker_RevC" sheetId="2" r:id="rId3"/>
  </sheets>
  <definedNames>
    <definedName name="MusselGapeTracker_RevC_bom" localSheetId="1">Part_assignments_RevC!$A$1:$P$132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2" l="1"/>
  <c r="H61" i="2"/>
  <c r="H60" i="2"/>
  <c r="H59" i="2"/>
  <c r="H58" i="2"/>
  <c r="H53" i="2"/>
  <c r="H52" i="2"/>
  <c r="H51" i="2"/>
  <c r="H50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3" i="2"/>
  <c r="H2" i="2"/>
  <c r="H41" i="2" l="1"/>
  <c r="H33" i="1"/>
  <c r="H34" i="1"/>
  <c r="H52" i="1" l="1"/>
  <c r="H53" i="1"/>
  <c r="H54" i="1"/>
  <c r="H51" i="1"/>
  <c r="H5" i="1" l="1"/>
  <c r="H43" i="1"/>
  <c r="H44" i="1"/>
  <c r="H45" i="1"/>
  <c r="H46" i="1"/>
  <c r="H4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497191-3788-4981-BDE2-7388F36428A7}" name="MusselGapeTracker_RevC_bom" type="6" refreshedVersion="6" background="1" saveData="1">
    <textPr sourceFile="D:\Dropbox\Hardware_projects\MusselGapeTracker\MusselGapeTracker_RevC_bom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<sst xmlns="http://schemas.openxmlformats.org/spreadsheetml/2006/main" count="1073" uniqueCount="443">
  <si>
    <t>Part Description</t>
  </si>
  <si>
    <t>Eagle library part</t>
  </si>
  <si>
    <t>Manufacturer</t>
  </si>
  <si>
    <t>Mfr. PN</t>
  </si>
  <si>
    <t>Quantity (for 1 board)</t>
  </si>
  <si>
    <t>Digikey PN</t>
  </si>
  <si>
    <t>Digikey $</t>
  </si>
  <si>
    <t>Capacitor, surface mount 1uF 35V, electrolytic, Panasonic FC series, size code B</t>
  </si>
  <si>
    <t>miller.lbr\CPOL-US</t>
  </si>
  <si>
    <t>Panasonic</t>
  </si>
  <si>
    <t>EEE-FC1V1R0R</t>
  </si>
  <si>
    <t>PCE4024CT-ND</t>
  </si>
  <si>
    <t>Extended $</t>
  </si>
  <si>
    <t>Capacitor, 0603 0.1µF 16V ceramic</t>
  </si>
  <si>
    <t>miller.lbr\CAP</t>
  </si>
  <si>
    <t>KEMET</t>
  </si>
  <si>
    <t>C0603C104K4RACTU</t>
  </si>
  <si>
    <t>399-1096-1-ND</t>
  </si>
  <si>
    <t>Resistor, 0603 100ohm</t>
  </si>
  <si>
    <t>miller.lbr\RESISTOR_SMD</t>
  </si>
  <si>
    <t>Yageo</t>
  </si>
  <si>
    <t>RC0603JR-07100RL</t>
  </si>
  <si>
    <t>311-100GRCT-ND</t>
  </si>
  <si>
    <t>Resistor, 0603 10 k ohm</t>
  </si>
  <si>
    <t>RC0603JR-0710KL</t>
  </si>
  <si>
    <t>311-10KGRCT-ND</t>
  </si>
  <si>
    <t xml:space="preserve">Resistor, 0603 100 k ohm </t>
  </si>
  <si>
    <t xml:space="preserve">Resistor, 0603 15 k ohm </t>
  </si>
  <si>
    <t>311-15KGRCT-ND</t>
  </si>
  <si>
    <t>RC0603JR-0715KL</t>
  </si>
  <si>
    <t>311-100KGRCT-ND</t>
  </si>
  <si>
    <t>RC0603JR-07100KL</t>
  </si>
  <si>
    <t>LED, Red 0805</t>
  </si>
  <si>
    <t>miller.lbr\LED</t>
  </si>
  <si>
    <t>Lite-On</t>
  </si>
  <si>
    <t>LTST-C171KRKT</t>
  </si>
  <si>
    <t>160-1427-1-ND</t>
  </si>
  <si>
    <t>LED, Green 0805</t>
  </si>
  <si>
    <t>LTST-C171GKT</t>
  </si>
  <si>
    <t>160-1423-1-ND</t>
  </si>
  <si>
    <t>miller.lbr\KSC1623_BJT_TRANSISTOR</t>
  </si>
  <si>
    <t>Fairchild ON Seminconductor</t>
  </si>
  <si>
    <t>KSC1623LMTF</t>
  </si>
  <si>
    <t>KSC1623LMTFCT-ND</t>
  </si>
  <si>
    <t>BJT NPN Transistor KSC1623LMTF</t>
  </si>
  <si>
    <t>Pushbutton switch SPST tactile, SMD</t>
  </si>
  <si>
    <t>miller.lbr\PUSHBUTTON_DPST_SMD</t>
  </si>
  <si>
    <t>Omron</t>
  </si>
  <si>
    <t>B3S-1000P</t>
  </si>
  <si>
    <t>SW836CT-ND</t>
  </si>
  <si>
    <t>miller.lbr\HALL_EFFECT_ALLEGRO_A139*</t>
  </si>
  <si>
    <t>Allegro</t>
  </si>
  <si>
    <t>A1393SEHLT-T</t>
  </si>
  <si>
    <t>620-1172-1-ND</t>
  </si>
  <si>
    <t>Hall effect sensor, Allegro A1393</t>
  </si>
  <si>
    <t>DS3231MZ/V+</t>
  </si>
  <si>
    <t>Maxim Integrated</t>
  </si>
  <si>
    <t>DS3231MZ/V+-ND</t>
  </si>
  <si>
    <t>Real Time Clock, DS3231M</t>
  </si>
  <si>
    <t>miller.lbr\DS3231M</t>
  </si>
  <si>
    <t>CR1220 Battery holder</t>
  </si>
  <si>
    <t>miller.lbr\CR1220_BATTERY_HOLDER</t>
  </si>
  <si>
    <t>Keystone</t>
  </si>
  <si>
    <t>36-3000-ND</t>
  </si>
  <si>
    <t>CR1220 Battery, lithium</t>
  </si>
  <si>
    <t>Energizer</t>
  </si>
  <si>
    <t>CR1220VP</t>
  </si>
  <si>
    <t>N033-ND</t>
  </si>
  <si>
    <t>miller.lbr\JST-4PIN</t>
  </si>
  <si>
    <t>JST Sales</t>
  </si>
  <si>
    <t>B4B-PH-K-S(LF)(SN)</t>
  </si>
  <si>
    <t>455-1706-ND</t>
  </si>
  <si>
    <t>miller.lbr\PINHD-1x4BIG_LOCK</t>
  </si>
  <si>
    <t>4x1 Pin header, female, through hole</t>
  </si>
  <si>
    <t>Sullins</t>
  </si>
  <si>
    <t>PPTC041LFBN-RC</t>
  </si>
  <si>
    <t>S7002-ND</t>
  </si>
  <si>
    <t>JST 4-pin connector, male board mount, through hole</t>
  </si>
  <si>
    <t>455-1164-ND</t>
  </si>
  <si>
    <t>PHR-4</t>
  </si>
  <si>
    <t>JST 4-pin connector housing, female</t>
  </si>
  <si>
    <t>JST crimp-on female connector 24-30AWG</t>
  </si>
  <si>
    <t>SPH-002T-P0.5S</t>
  </si>
  <si>
    <t>455-1127-1-ND</t>
  </si>
  <si>
    <t>2x1 Molex KK male connector, through hole</t>
  </si>
  <si>
    <t>miller.lbr\22-23-2021</t>
  </si>
  <si>
    <t>Molex</t>
  </si>
  <si>
    <t>22-23-2021</t>
  </si>
  <si>
    <t>WM4200-ND</t>
  </si>
  <si>
    <t>2x1 Molex KK female connector</t>
  </si>
  <si>
    <t>Molex KK crimp-on connector, 24-30AWG</t>
  </si>
  <si>
    <t>WM5268-ND</t>
  </si>
  <si>
    <t>WM2601-ND</t>
  </si>
  <si>
    <t xml:space="preserve"> 10-11-2023</t>
  </si>
  <si>
    <t>40x1 Pin header, male breakaway</t>
  </si>
  <si>
    <t>PRPC040SAAN-RC</t>
  </si>
  <si>
    <t>S1011EC-40-ND</t>
  </si>
  <si>
    <t>Inductor, 10µH 150mA, 360 mOhm</t>
  </si>
  <si>
    <t>miller.lbr\INDUCTOR0805</t>
  </si>
  <si>
    <t>Taiyo-Yuden</t>
  </si>
  <si>
    <t>LBR2012T100K</t>
  </si>
  <si>
    <t>587-2045-1-ND</t>
  </si>
  <si>
    <t>3x2 Pin header</t>
  </si>
  <si>
    <t>miller.lbr\AVR_SPI_PRG_6</t>
  </si>
  <si>
    <t>WM8139-ND</t>
  </si>
  <si>
    <t>MCP1700T-3002E/TTCT-ND</t>
  </si>
  <si>
    <t>Voltage regulator MCP-1700T-3002 3.0V</t>
  </si>
  <si>
    <t>miller.lbr\MCP1700T-3002E/TT</t>
  </si>
  <si>
    <t>Microchip</t>
  </si>
  <si>
    <t>MCP1700T-3002E/TT</t>
  </si>
  <si>
    <t>Mosfet P-FET SOT23-3 BH203,215</t>
  </si>
  <si>
    <t>miller.lbr\MOSFET-PCHANNEL</t>
  </si>
  <si>
    <t>Nexperia</t>
  </si>
  <si>
    <t>BSH203,215</t>
  </si>
  <si>
    <t>1727-6216-1-ND</t>
  </si>
  <si>
    <t>SN74HC595DR</t>
  </si>
  <si>
    <t>Shift register 74HC595D</t>
  </si>
  <si>
    <t>miller.lbr\74HC595D</t>
  </si>
  <si>
    <t>Texas Instruments</t>
  </si>
  <si>
    <t>296-14857-1-ND</t>
  </si>
  <si>
    <t>miller.lbr\MICROSD_MOLEX_REVERSECURRENT</t>
  </si>
  <si>
    <t>WM24066CT-ND</t>
  </si>
  <si>
    <t>MicroSD card slot push-push</t>
  </si>
  <si>
    <t>74HC4067SM96 multiplexer 16 channel</t>
  </si>
  <si>
    <t>miller.lbr\74HC4067SM96</t>
  </si>
  <si>
    <t>CD74HC4067SM96</t>
  </si>
  <si>
    <t>296-9226-1-ND</t>
  </si>
  <si>
    <t>ATMEGA328P-AU</t>
  </si>
  <si>
    <t>ATMEGA328P-AU-ND</t>
  </si>
  <si>
    <t>miller.lbr\ATMEGA328_SMT</t>
  </si>
  <si>
    <t>ATmega328P 32-TQFP</t>
  </si>
  <si>
    <t>McMaster Carr materials</t>
  </si>
  <si>
    <t>Qty</t>
  </si>
  <si>
    <t>Unit Price</t>
  </si>
  <si>
    <t>Per-board price</t>
  </si>
  <si>
    <t>Heat shrink end cap - 0.25" ID before, 0.08" after, length 0.6" after</t>
  </si>
  <si>
    <t>72855K23</t>
  </si>
  <si>
    <t>Heat shrink tubing, 0.25" ID before, 0.08" after, 4ft length</t>
  </si>
  <si>
    <t>7861K53</t>
  </si>
  <si>
    <r>
      <rPr>
        <sz val="10"/>
        <rFont val="Calibri"/>
        <family val="2"/>
        <scheme val="minor"/>
      </rPr>
      <t>Multi-color</t>
    </r>
    <r>
      <rPr>
        <sz val="10"/>
        <color rgb="FFFF0000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Heat shrink tubing assortment, 0.25" ID before, 0.13" after</t>
    </r>
  </si>
  <si>
    <t>6334K414</t>
  </si>
  <si>
    <t>Nylon Liquid-Tight cord grip for 1 cord 0.08-0.2" diameter, 1/4" NPT thread size  (Cat5 cable-sized for sensors)</t>
  </si>
  <si>
    <t>69915K46</t>
  </si>
  <si>
    <t>McMaster Part Number</t>
  </si>
  <si>
    <t>Amazon</t>
  </si>
  <si>
    <t>Engineer PA-09 crimping pliers</t>
  </si>
  <si>
    <t>http://a.co/9MNSbOH</t>
  </si>
  <si>
    <t>Amazon link</t>
  </si>
  <si>
    <t>http://a.co/iqj7zGy</t>
  </si>
  <si>
    <t>Diymall 0.96" Inch I2c IIC Serial 128x64 Oled LCD LED White Display Module</t>
  </si>
  <si>
    <t>Cabling</t>
  </si>
  <si>
    <t>4-conductor cable USB-2.0 28gauge 0.150" diameter</t>
  </si>
  <si>
    <t>CN230B-50-ND</t>
  </si>
  <si>
    <t>$0.22/ft</t>
  </si>
  <si>
    <t>Circuit Boards - OSH Park</t>
  </si>
  <si>
    <t>MusselGapeTracker_RevB circuit board (order of 3)</t>
  </si>
  <si>
    <t>Resistor, 0603 4.7k ohm</t>
  </si>
  <si>
    <t>311-4.7KGRCT-ND</t>
  </si>
  <si>
    <t>RC0603JR-074K7L</t>
  </si>
  <si>
    <t>Stencil - OSH Stencils</t>
  </si>
  <si>
    <t>MusselGapeTracker RevB stencil</t>
  </si>
  <si>
    <t>Watertight box (Pelican case etc., transparent is helpful)</t>
  </si>
  <si>
    <t>Battery holder (depending on battery size, either 3xAA, 3xC, 3xD, or 4xAA, 4xC, 4xD</t>
  </si>
  <si>
    <t>http://a.co/2XqCehh</t>
  </si>
  <si>
    <t>http://a.co/10yEhHI</t>
  </si>
  <si>
    <t>http://a.co/8pYRSXH</t>
  </si>
  <si>
    <t>micro SD card, 8GB</t>
  </si>
  <si>
    <t>(one time purchase)</t>
  </si>
  <si>
    <t>(3 boards for this price)</t>
  </si>
  <si>
    <t>(varies based on length needs)</t>
  </si>
  <si>
    <t>Subtotal</t>
  </si>
  <si>
    <t>(to build one board)</t>
  </si>
  <si>
    <t>https://oshpark.com/shared_projects/FPfxQVXa</t>
  </si>
  <si>
    <t>Magnet 0.25"diam x 0.063" thick</t>
  </si>
  <si>
    <t>Radial Magnet Inc</t>
  </si>
  <si>
    <t>469-1005-ND</t>
  </si>
  <si>
    <t>SS12-E3/61TGICT-ND</t>
  </si>
  <si>
    <t>Schottky diode 20V 1A</t>
  </si>
  <si>
    <t>Vishay Semiconductor</t>
  </si>
  <si>
    <t>SS12-E3/61T</t>
  </si>
  <si>
    <t>36-2477-ND</t>
  </si>
  <si>
    <t>AA battery holder 4xAA, through hole</t>
  </si>
  <si>
    <t>LTC4411ES5#TRMPBFCT-ND</t>
  </si>
  <si>
    <t>Linear Technology</t>
  </si>
  <si>
    <t>LTC4411ES5</t>
  </si>
  <si>
    <t>Power path controller LTC4411 TSOT-23</t>
  </si>
  <si>
    <t>2.1mm Power jack</t>
  </si>
  <si>
    <t>miller.lbr\POWER_JACK_2,1MM</t>
  </si>
  <si>
    <t>CUI</t>
  </si>
  <si>
    <t>PJ-202AH</t>
  </si>
  <si>
    <t>CP-202AH-ND</t>
  </si>
  <si>
    <t>S5481-ND</t>
  </si>
  <si>
    <t>6x1 Female Pin header, right angle through hole 0.1"</t>
  </si>
  <si>
    <t>PPPC061LGBN-RC</t>
  </si>
  <si>
    <t>miller.lbr\PINHD-1x6RA</t>
  </si>
  <si>
    <t>miller.lbr\SCHOTTKY_DIODE_DO-214AC</t>
  </si>
  <si>
    <t>399-9100-1-ND</t>
  </si>
  <si>
    <t>C0603C475M8PACTU</t>
  </si>
  <si>
    <t>Capacitor, 0603 4.7µF 10V ceramic</t>
  </si>
  <si>
    <t>miller.lbr\BATTERY_4XAA</t>
  </si>
  <si>
    <t>miller.lbr\LTC4411TSOT-23_5-LEAD</t>
  </si>
  <si>
    <t>MusselGapeTracker_RevC circuit board (order of 3)</t>
  </si>
  <si>
    <t>Part</t>
  </si>
  <si>
    <t>Value</t>
  </si>
  <si>
    <t>Device</t>
  </si>
  <si>
    <t>Package</t>
  </si>
  <si>
    <t>Description</t>
  </si>
  <si>
    <t>MF</t>
  </si>
  <si>
    <t>MPN</t>
  </si>
  <si>
    <t>OC_FARNELL</t>
  </si>
  <si>
    <t>OC_NEWARK</t>
  </si>
  <si>
    <t>PACKAGE</t>
  </si>
  <si>
    <t>PROD_ID</t>
  </si>
  <si>
    <t>SPICEMODEL</t>
  </si>
  <si>
    <t>SUPPLIER</t>
  </si>
  <si>
    <t>VALUE</t>
  </si>
  <si>
    <t>VALUE2</t>
  </si>
  <si>
    <t>PUSHBUTTON_DPST_SMDSTANDARD</t>
  </si>
  <si>
    <t>PUSHBUTTON_DPST_SMD</t>
  </si>
  <si>
    <t>PUSHBUTTON DPST SMD</t>
  </si>
  <si>
    <t>2,1MM_JACK</t>
  </si>
  <si>
    <t>POWER_JACK_2,1MM</t>
  </si>
  <si>
    <t>POWER_JACK_DC_2,1MM</t>
  </si>
  <si>
    <t>DC Power Jack, 2.1mm center pin.</t>
  </si>
  <si>
    <t>A139_HALL0</t>
  </si>
  <si>
    <t>HALL_EFFECT_ALLEGRO_A139MLP/DFN-6</t>
  </si>
  <si>
    <t>A139*_HALL_EFFECT</t>
  </si>
  <si>
    <t>Allegro A139* series Hall effect sensors</t>
  </si>
  <si>
    <t>A139_HALL1</t>
  </si>
  <si>
    <t>A139_HALL2</t>
  </si>
  <si>
    <t>A139_HALL3</t>
  </si>
  <si>
    <t>A139_HALL4</t>
  </si>
  <si>
    <t>A139_HALL5</t>
  </si>
  <si>
    <t>A139_HALL6</t>
  </si>
  <si>
    <t>A139_HALL7</t>
  </si>
  <si>
    <t>A139_HALL8</t>
  </si>
  <si>
    <t>A139_HALL9</t>
  </si>
  <si>
    <t>A139_HALL10</t>
  </si>
  <si>
    <t>A139_HALL11</t>
  </si>
  <si>
    <t>A139_HALL12</t>
  </si>
  <si>
    <t>A139_HALL13</t>
  </si>
  <si>
    <t>A139_HALL14</t>
  </si>
  <si>
    <t>A139_HALL15</t>
  </si>
  <si>
    <t>A139_HALL16</t>
  </si>
  <si>
    <t>A139_HALL17</t>
  </si>
  <si>
    <t>A139_HALL18</t>
  </si>
  <si>
    <t>A139_HALL19</t>
  </si>
  <si>
    <t>BJT</t>
  </si>
  <si>
    <t>KSC1623_BJT_TRANSISTOR</t>
  </si>
  <si>
    <t>SOT23</t>
  </si>
  <si>
    <t>KSC1623 BJT NPN transistor - Fairchild Seminconductor KSC1623LMTF</t>
  </si>
  <si>
    <t>C1</t>
  </si>
  <si>
    <t>1µF</t>
  </si>
  <si>
    <t>CPOL-USB</t>
  </si>
  <si>
    <t>PANASONIC_B</t>
  </si>
  <si>
    <t>POLARIZED CAPACITOR, American symbol</t>
  </si>
  <si>
    <t>C2</t>
  </si>
  <si>
    <t>C3</t>
  </si>
  <si>
    <t>0.1µF</t>
  </si>
  <si>
    <t>CAP0603</t>
  </si>
  <si>
    <t>Capacitor</t>
  </si>
  <si>
    <t>C4</t>
  </si>
  <si>
    <t>C5</t>
  </si>
  <si>
    <t>C6</t>
  </si>
  <si>
    <t>C7</t>
  </si>
  <si>
    <t>C8</t>
  </si>
  <si>
    <t>C9</t>
  </si>
  <si>
    <t>C23</t>
  </si>
  <si>
    <t>C25</t>
  </si>
  <si>
    <t>4.7µF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</si>
  <si>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</si>
  <si>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</si>
  <si>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</si>
  <si>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</si>
  <si>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</si>
  <si>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</si>
  <si>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</si>
  <si>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</si>
  <si>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</si>
  <si>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</si>
  <si>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</si>
  <si>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</si>
  <si>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</si>
  <si>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</si>
  <si>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</si>
  <si>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</si>
  <si>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</si>
  <si>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</si>
  <si>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</si>
  <si>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</si>
  <si>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CR1220_BATTERY</t>
  </si>
  <si>
    <t>CR1220_BATTERY_HOLDERSMD</t>
  </si>
  <si>
    <t>CR1220_BATTERY_HOLDER_SMD</t>
  </si>
  <si>
    <t>CR1220 Battery Holder</t>
  </si>
  <si>
    <t>DS3231M</t>
  </si>
  <si>
    <t>DS3231MSOIC-8</t>
  </si>
  <si>
    <t>DS3231M_SOIC8</t>
  </si>
  <si>
    <t>DS3231M real time clock</t>
  </si>
  <si>
    <t>GROUND_CON</t>
  </si>
  <si>
    <t>SOLDER_JUMPER_TRACESTANDARD</t>
  </si>
  <si>
    <t>SJ_2S-TRACE</t>
  </si>
  <si>
    <t>Solder jumper with trace</t>
  </si>
  <si>
    <t>HALL0</t>
  </si>
  <si>
    <t>JST-4PINTH_STRAIGHT</t>
  </si>
  <si>
    <t>JST-PH-4-THM</t>
  </si>
  <si>
    <t>JST PH series male header pins</t>
  </si>
  <si>
    <t>HALL1</t>
  </si>
  <si>
    <t>HALL2</t>
  </si>
  <si>
    <t>HALL3</t>
  </si>
  <si>
    <t>HALL4</t>
  </si>
  <si>
    <t>HALL5</t>
  </si>
  <si>
    <t>HALL6</t>
  </si>
  <si>
    <t>HALL7</t>
  </si>
  <si>
    <t>HALL8</t>
  </si>
  <si>
    <t>HALL9</t>
  </si>
  <si>
    <t>HALL10</t>
  </si>
  <si>
    <t>HALL11</t>
  </si>
  <si>
    <t>HALL12</t>
  </si>
  <si>
    <t>HALL13</t>
  </si>
  <si>
    <t>HALL14</t>
  </si>
  <si>
    <t>HALL15</t>
  </si>
  <si>
    <t>INDUCTOR</t>
  </si>
  <si>
    <t>10µH</t>
  </si>
  <si>
    <t>INDUCTOR0805_TY</t>
  </si>
  <si>
    <t>I_0805</t>
  </si>
  <si>
    <t>Inductor</t>
  </si>
  <si>
    <t>J1</t>
  </si>
  <si>
    <t>AVR_SPI_PRG_6PTH</t>
  </si>
  <si>
    <t>2X3</t>
  </si>
  <si>
    <t>AVR ISP 6 Pin</t>
  </si>
  <si>
    <t>JP1</t>
  </si>
  <si>
    <t>FTDI_HEADER</t>
  </si>
  <si>
    <t>PINHD-1X6RA</t>
  </si>
  <si>
    <t>1X06-RIGHT_ANGLE</t>
  </si>
  <si>
    <t>PIN HEADER</t>
  </si>
  <si>
    <t>LED1</t>
  </si>
  <si>
    <t>RED_LED</t>
  </si>
  <si>
    <t>LED0805</t>
  </si>
  <si>
    <t>CHIPLED_0805</t>
  </si>
  <si>
    <t>LEDs</t>
  </si>
  <si>
    <t>LED2</t>
  </si>
  <si>
    <t>GREEN_LED</t>
  </si>
  <si>
    <t>LTC4411</t>
  </si>
  <si>
    <t>LTC4411TSOT-23_5-LEAD</t>
  </si>
  <si>
    <t>TSOT-23_5-LEAD</t>
  </si>
  <si>
    <t>2.6A Low Loss Ideal diode in ThinSOT</t>
  </si>
  <si>
    <t>LTC4411.sub</t>
  </si>
  <si>
    <t xml:space="preserve"> LTC4411</t>
  </si>
  <si>
    <t>MCP1700T-3302</t>
  </si>
  <si>
    <t>MCP1700T-3302E/TT</t>
  </si>
  <si>
    <t>SOT95P237X112-3N</t>
  </si>
  <si>
    <t>Low Quiescent Current LDO 3.3V</t>
  </si>
  <si>
    <t>88H9817</t>
  </si>
  <si>
    <t>SOT23-3</t>
  </si>
  <si>
    <t>MOLEX_KK</t>
  </si>
  <si>
    <t>Molex KK series</t>
  </si>
  <si>
    <t>MOLEX</t>
  </si>
  <si>
    <t>25C3832</t>
  </si>
  <si>
    <t>OLED</t>
  </si>
  <si>
    <t>PINHD-1X4LOCK</t>
  </si>
  <si>
    <t>1X04_LOCK</t>
  </si>
  <si>
    <t>1x4 header, multiple pins spacings</t>
  </si>
  <si>
    <t>P-FET</t>
  </si>
  <si>
    <t>MOSFET-PCHANNELBSH203</t>
  </si>
  <si>
    <t>Generic PMOSFET</t>
  </si>
  <si>
    <t>TRANS-08285</t>
  </si>
  <si>
    <t>PWR_JUMPER</t>
  </si>
  <si>
    <t>PWR_JMPR</t>
  </si>
  <si>
    <t>PINHD-1X2NOSILK</t>
  </si>
  <si>
    <t>1X02_NOSILK</t>
  </si>
  <si>
    <t>1x2 pin header 0.1 spacing (2.54mm)"</t>
  </si>
  <si>
    <t>PWR_PASSTHRU</t>
  </si>
  <si>
    <t>PWR</t>
  </si>
  <si>
    <t>R1</t>
  </si>
  <si>
    <t>100 O</t>
  </si>
  <si>
    <t>RESISTOR_SMDR0603</t>
  </si>
  <si>
    <t>R0603</t>
  </si>
  <si>
    <t>RESISTOR, American symbol</t>
  </si>
  <si>
    <t>R2</t>
  </si>
  <si>
    <t>R3</t>
  </si>
  <si>
    <t>10k O</t>
  </si>
  <si>
    <t>R4</t>
  </si>
  <si>
    <t>100k O</t>
  </si>
  <si>
    <t>R5</t>
  </si>
  <si>
    <t>R6</t>
  </si>
  <si>
    <t>R7</t>
  </si>
  <si>
    <t>R8</t>
  </si>
  <si>
    <t>R9</t>
  </si>
  <si>
    <t>R14</t>
  </si>
  <si>
    <t>R15</t>
  </si>
  <si>
    <t>R28</t>
  </si>
  <si>
    <t>R29</t>
  </si>
  <si>
    <t>15k</t>
  </si>
  <si>
    <t>R30</t>
  </si>
  <si>
    <t>10k</t>
  </si>
  <si>
    <t>R31</t>
  </si>
  <si>
    <t>R32</t>
  </si>
  <si>
    <t>R33</t>
  </si>
  <si>
    <t>R34</t>
  </si>
  <si>
    <t>100k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</si>
  <si>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</si>
  <si>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</si>
  <si>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</si>
  <si>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</si>
  <si>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</si>
  <si>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</si>
  <si>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</si>
  <si>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</si>
  <si>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</si>
  <si>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</si>
  <si>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</si>
  <si>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</si>
  <si>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</si>
  <si>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</si>
  <si>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</si>
  <si>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</si>
  <si>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</si>
  <si>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</si>
  <si>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</si>
  <si>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</si>
  <si>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RESET</t>
  </si>
  <si>
    <t>SCHOTTKY</t>
  </si>
  <si>
    <t>SCHOTTKY_DIODE_DO-214AC</t>
  </si>
  <si>
    <t>DO214AC</t>
  </si>
  <si>
    <t>Schottky diode</t>
  </si>
  <si>
    <t>SHIFT_0</t>
  </si>
  <si>
    <t>74HC595D</t>
  </si>
  <si>
    <t>SO16</t>
  </si>
  <si>
    <t>74HC595 Shift register</t>
  </si>
  <si>
    <t>SHIFT_1</t>
  </si>
  <si>
    <t>U$1</t>
  </si>
  <si>
    <t>MICROSD_MOLEX_REVERSECURRENT</t>
  </si>
  <si>
    <t>MICROSD_SOCKET_MOLEX_REVERSEMOUNT</t>
  </si>
  <si>
    <t>Molex micro SD connector, push-push spring loaded, reverse" mount"</t>
  </si>
  <si>
    <t>U$2</t>
  </si>
  <si>
    <t>74HC4067SM96</t>
  </si>
  <si>
    <t>SSOP24</t>
  </si>
  <si>
    <t>74HC4067 16-channel multiplexer</t>
  </si>
  <si>
    <t>U1</t>
  </si>
  <si>
    <t>ATMEGA328P</t>
  </si>
  <si>
    <t>ATMEGA328_SMT</t>
  </si>
  <si>
    <t>TQFP32-08</t>
  </si>
  <si>
    <t>32-Pin Atmega328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</si>
</sst>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00000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44" fontId="0" fillId="0" borderId="1" xfId="1" applyFont="1" applyBorder="1"/>
    <xf numFmtId="44" fontId="0" fillId="0" borderId="0" xfId="1" applyFont="1"/>
    <xf numFmtId="0" fontId="0" fillId="0" borderId="0" xfId="0" applyAlignment="1">
      <alignment horizontal="center"/>
    </xf>
    <xf numFmtId="49" fontId="0" fillId="0" borderId="0" xfId="0" applyNumberFormat="1"/>
    <xf numFmtId="0" fontId="3" fillId="0" borderId="0" xfId="0" applyFont="1" applyAlignment="1">
      <alignment horizontal="center" wrapText="1"/>
    </xf>
    <xf numFmtId="44" fontId="3" fillId="0" borderId="0" xfId="1" applyFont="1" applyAlignment="1">
      <alignment horizontal="center" wrapText="1"/>
    </xf>
    <xf numFmtId="0" fontId="4" fillId="0" borderId="0" xfId="0" applyFont="1" applyAlignment="1">
      <alignment wrapText="1"/>
    </xf>
    <xf numFmtId="44" fontId="4" fillId="0" borderId="0" xfId="1" applyFont="1" applyFill="1" applyBorder="1"/>
    <xf numFmtId="44" fontId="4" fillId="0" borderId="0" xfId="1" applyNumberFormat="1" applyFont="1" applyFill="1" applyBorder="1"/>
    <xf numFmtId="0" fontId="3" fillId="0" borderId="0" xfId="0" applyFont="1"/>
    <xf numFmtId="8" fontId="0" fillId="0" borderId="0" xfId="0" applyNumberFormat="1"/>
    <xf numFmtId="0" fontId="2" fillId="0" borderId="0" xfId="0" applyFont="1" applyAlignment="1">
      <alignment wrapText="1"/>
    </xf>
    <xf numFmtId="6" fontId="0" fillId="0" borderId="0" xfId="1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8" fontId="0" fillId="0" borderId="0" xfId="1" applyNumberFormat="1" applyFont="1"/>
    <xf numFmtId="0" fontId="7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Fill="1"/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44" fontId="2" fillId="0" borderId="0" xfId="1" applyFont="1"/>
    <xf numFmtId="0" fontId="8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12"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sselGapeTracker_RevC_bom" connectionId="1" xr16:uid="{1B38DFC3-FFBB-428B-9A15-45FAE9567CB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opLeftCell="A19" workbookViewId="0">
      <selection activeCell="A19" sqref="A1:XFD1048576"/>
    </sheetView>
  </sheetViews>
  <sheetFormatPr defaultRowHeight="14.5" x14ac:dyDescent="0.35"/>
  <cols>
    <col min="1" max="1" width="45.26953125" style="4" customWidth="1"/>
    <col min="2" max="2" width="23.81640625" bestFit="1" customWidth="1"/>
    <col min="3" max="3" width="13.1796875" customWidth="1"/>
    <col min="4" max="4" width="18.54296875" bestFit="1" customWidth="1"/>
    <col min="5" max="5" width="22.1796875" style="7" customWidth="1"/>
    <col min="6" max="6" width="19.54296875" customWidth="1"/>
    <col min="7" max="7" width="10.54296875" style="6" customWidth="1"/>
    <col min="8" max="8" width="12.26953125" style="6" customWidth="1"/>
  </cols>
  <sheetData>
    <row r="1" spans="1:8" s="24" customFormat="1" x14ac:dyDescent="0.35">
      <c r="A1" s="22" t="s">
        <v>0</v>
      </c>
      <c r="B1" s="23" t="s">
        <v>1</v>
      </c>
      <c r="C1" s="24" t="s">
        <v>2</v>
      </c>
      <c r="D1" s="25" t="s">
        <v>3</v>
      </c>
      <c r="E1" s="26" t="s">
        <v>4</v>
      </c>
      <c r="F1" s="24" t="s">
        <v>5</v>
      </c>
      <c r="G1" s="27" t="s">
        <v>6</v>
      </c>
      <c r="H1" s="28" t="s">
        <v>12</v>
      </c>
    </row>
    <row r="2" spans="1:8" ht="29" x14ac:dyDescent="0.35">
      <c r="A2" s="1" t="s">
        <v>7</v>
      </c>
      <c r="B2" t="s">
        <v>8</v>
      </c>
      <c r="C2" t="s">
        <v>9</v>
      </c>
      <c r="D2" s="2" t="s">
        <v>10</v>
      </c>
      <c r="E2" s="3">
        <v>2</v>
      </c>
      <c r="F2" t="s">
        <v>11</v>
      </c>
      <c r="G2" s="5">
        <v>0.46</v>
      </c>
      <c r="H2" s="6">
        <f>G2*E2</f>
        <v>0.92</v>
      </c>
    </row>
    <row r="3" spans="1:8" x14ac:dyDescent="0.35">
      <c r="A3" s="4" t="s">
        <v>13</v>
      </c>
      <c r="B3" t="s">
        <v>14</v>
      </c>
      <c r="C3" t="s">
        <v>15</v>
      </c>
      <c r="D3" t="s">
        <v>16</v>
      </c>
      <c r="E3" s="7">
        <v>24</v>
      </c>
      <c r="F3" t="s">
        <v>17</v>
      </c>
      <c r="G3" s="6">
        <v>0.1</v>
      </c>
      <c r="H3" s="6">
        <f>G3*E3</f>
        <v>2.4000000000000004</v>
      </c>
    </row>
    <row r="4" spans="1:8" x14ac:dyDescent="0.35">
      <c r="A4" s="4" t="s">
        <v>18</v>
      </c>
      <c r="B4" t="s">
        <v>19</v>
      </c>
      <c r="C4" t="s">
        <v>20</v>
      </c>
      <c r="D4" t="s">
        <v>21</v>
      </c>
      <c r="E4" s="7">
        <v>2</v>
      </c>
      <c r="F4" t="s">
        <v>22</v>
      </c>
      <c r="G4" s="6">
        <v>0.1</v>
      </c>
      <c r="H4" s="6">
        <f t="shared" ref="H4:H33" si="0">G4*E4</f>
        <v>0.2</v>
      </c>
    </row>
    <row r="5" spans="1:8" x14ac:dyDescent="0.35">
      <c r="A5" s="4" t="s">
        <v>156</v>
      </c>
      <c r="B5" t="s">
        <v>19</v>
      </c>
      <c r="C5" t="s">
        <v>20</v>
      </c>
      <c r="D5" t="s">
        <v>158</v>
      </c>
      <c r="E5" s="7">
        <v>2</v>
      </c>
      <c r="F5" t="s">
        <v>157</v>
      </c>
      <c r="G5" s="6">
        <v>0.1</v>
      </c>
      <c r="H5" s="6">
        <f t="shared" si="0"/>
        <v>0.2</v>
      </c>
    </row>
    <row r="6" spans="1:8" x14ac:dyDescent="0.35">
      <c r="A6" s="4" t="s">
        <v>23</v>
      </c>
      <c r="B6" t="s">
        <v>19</v>
      </c>
      <c r="C6" t="s">
        <v>20</v>
      </c>
      <c r="D6" t="s">
        <v>24</v>
      </c>
      <c r="E6" s="7">
        <v>27</v>
      </c>
      <c r="F6" t="s">
        <v>25</v>
      </c>
      <c r="G6" s="6">
        <v>0.1</v>
      </c>
      <c r="H6" s="6">
        <f t="shared" si="0"/>
        <v>2.7</v>
      </c>
    </row>
    <row r="7" spans="1:8" x14ac:dyDescent="0.35">
      <c r="A7" s="4" t="s">
        <v>27</v>
      </c>
      <c r="B7" t="s">
        <v>19</v>
      </c>
      <c r="C7" t="s">
        <v>20</v>
      </c>
      <c r="D7" t="s">
        <v>29</v>
      </c>
      <c r="E7" s="7">
        <v>1</v>
      </c>
      <c r="F7" t="s">
        <v>28</v>
      </c>
      <c r="G7" s="6">
        <v>0.1</v>
      </c>
      <c r="H7" s="6">
        <f t="shared" si="0"/>
        <v>0.1</v>
      </c>
    </row>
    <row r="8" spans="1:8" x14ac:dyDescent="0.35">
      <c r="A8" s="4" t="s">
        <v>26</v>
      </c>
      <c r="B8" t="s">
        <v>19</v>
      </c>
      <c r="C8" t="s">
        <v>20</v>
      </c>
      <c r="D8" t="s">
        <v>31</v>
      </c>
      <c r="E8" s="7">
        <v>3</v>
      </c>
      <c r="F8" t="s">
        <v>30</v>
      </c>
      <c r="G8" s="6">
        <v>0.1</v>
      </c>
      <c r="H8" s="6">
        <f t="shared" si="0"/>
        <v>0.30000000000000004</v>
      </c>
    </row>
    <row r="9" spans="1:8" x14ac:dyDescent="0.35">
      <c r="A9" s="4" t="s">
        <v>32</v>
      </c>
      <c r="B9" t="s">
        <v>33</v>
      </c>
      <c r="C9" t="s">
        <v>34</v>
      </c>
      <c r="D9" t="s">
        <v>35</v>
      </c>
      <c r="E9" s="7">
        <v>1</v>
      </c>
      <c r="F9" t="s">
        <v>36</v>
      </c>
      <c r="G9" s="6">
        <v>0.31</v>
      </c>
      <c r="H9" s="6">
        <f t="shared" si="0"/>
        <v>0.31</v>
      </c>
    </row>
    <row r="10" spans="1:8" x14ac:dyDescent="0.35">
      <c r="A10" s="4" t="s">
        <v>37</v>
      </c>
      <c r="B10" t="s">
        <v>33</v>
      </c>
      <c r="C10" t="s">
        <v>34</v>
      </c>
      <c r="D10" t="s">
        <v>38</v>
      </c>
      <c r="E10" s="7">
        <v>1</v>
      </c>
      <c r="F10" t="s">
        <v>39</v>
      </c>
      <c r="G10" s="6">
        <v>0.28999999999999998</v>
      </c>
      <c r="H10" s="6">
        <f t="shared" si="0"/>
        <v>0.28999999999999998</v>
      </c>
    </row>
    <row r="11" spans="1:8" x14ac:dyDescent="0.35">
      <c r="A11" s="4" t="s">
        <v>44</v>
      </c>
      <c r="B11" t="s">
        <v>40</v>
      </c>
      <c r="C11" t="s">
        <v>41</v>
      </c>
      <c r="D11" t="s">
        <v>42</v>
      </c>
      <c r="E11" s="7">
        <v>1</v>
      </c>
      <c r="F11" t="s">
        <v>43</v>
      </c>
      <c r="G11" s="6">
        <v>0.2</v>
      </c>
      <c r="H11" s="6">
        <f t="shared" si="0"/>
        <v>0.2</v>
      </c>
    </row>
    <row r="12" spans="1:8" x14ac:dyDescent="0.35">
      <c r="A12" s="4" t="s">
        <v>45</v>
      </c>
      <c r="B12" t="s">
        <v>46</v>
      </c>
      <c r="C12" t="s">
        <v>47</v>
      </c>
      <c r="D12" t="s">
        <v>48</v>
      </c>
      <c r="E12" s="7">
        <v>3</v>
      </c>
      <c r="F12" t="s">
        <v>49</v>
      </c>
      <c r="G12" s="6">
        <v>0.82</v>
      </c>
      <c r="H12" s="6">
        <f t="shared" si="0"/>
        <v>2.46</v>
      </c>
    </row>
    <row r="13" spans="1:8" x14ac:dyDescent="0.35">
      <c r="A13" s="4" t="s">
        <v>54</v>
      </c>
      <c r="B13" t="s">
        <v>50</v>
      </c>
      <c r="C13" t="s">
        <v>51</v>
      </c>
      <c r="D13" t="s">
        <v>52</v>
      </c>
      <c r="E13" s="7">
        <v>16</v>
      </c>
      <c r="F13" t="s">
        <v>53</v>
      </c>
      <c r="G13" s="6">
        <v>2.2000000000000002</v>
      </c>
      <c r="H13" s="6">
        <f t="shared" si="0"/>
        <v>35.200000000000003</v>
      </c>
    </row>
    <row r="14" spans="1:8" x14ac:dyDescent="0.35">
      <c r="A14" s="4" t="s">
        <v>58</v>
      </c>
      <c r="B14" t="s">
        <v>59</v>
      </c>
      <c r="C14" t="s">
        <v>56</v>
      </c>
      <c r="D14" t="s">
        <v>55</v>
      </c>
      <c r="E14" s="7">
        <v>1</v>
      </c>
      <c r="F14" t="s">
        <v>57</v>
      </c>
      <c r="G14" s="6">
        <v>6.46</v>
      </c>
      <c r="H14" s="6">
        <f t="shared" si="0"/>
        <v>6.46</v>
      </c>
    </row>
    <row r="15" spans="1:8" x14ac:dyDescent="0.35">
      <c r="A15" s="4" t="s">
        <v>60</v>
      </c>
      <c r="B15" t="s">
        <v>61</v>
      </c>
      <c r="C15" t="s">
        <v>62</v>
      </c>
      <c r="D15">
        <v>3000</v>
      </c>
      <c r="E15" s="7">
        <v>1</v>
      </c>
      <c r="F15" t="s">
        <v>63</v>
      </c>
      <c r="G15" s="6">
        <v>0.57999999999999996</v>
      </c>
      <c r="H15" s="6">
        <f t="shared" si="0"/>
        <v>0.57999999999999996</v>
      </c>
    </row>
    <row r="16" spans="1:8" x14ac:dyDescent="0.35">
      <c r="A16" s="4" t="s">
        <v>64</v>
      </c>
      <c r="C16" t="s">
        <v>65</v>
      </c>
      <c r="D16" t="s">
        <v>66</v>
      </c>
      <c r="E16" s="7">
        <v>1</v>
      </c>
      <c r="F16" t="s">
        <v>67</v>
      </c>
      <c r="G16" s="6">
        <v>0.95</v>
      </c>
      <c r="H16" s="6">
        <f t="shared" si="0"/>
        <v>0.95</v>
      </c>
    </row>
    <row r="17" spans="1:8" ht="29" x14ac:dyDescent="0.35">
      <c r="A17" s="4" t="s">
        <v>77</v>
      </c>
      <c r="B17" t="s">
        <v>68</v>
      </c>
      <c r="C17" t="s">
        <v>69</v>
      </c>
      <c r="D17" t="s">
        <v>70</v>
      </c>
      <c r="E17" s="7">
        <v>16</v>
      </c>
      <c r="F17" t="s">
        <v>71</v>
      </c>
      <c r="G17" s="6">
        <v>0.24</v>
      </c>
      <c r="H17" s="6">
        <f t="shared" si="0"/>
        <v>3.84</v>
      </c>
    </row>
    <row r="18" spans="1:8" x14ac:dyDescent="0.35">
      <c r="A18" s="4" t="s">
        <v>80</v>
      </c>
      <c r="C18" t="s">
        <v>69</v>
      </c>
      <c r="D18" t="s">
        <v>79</v>
      </c>
      <c r="E18" s="7">
        <v>16</v>
      </c>
      <c r="F18" t="s">
        <v>78</v>
      </c>
      <c r="G18" s="6">
        <v>0.1</v>
      </c>
      <c r="H18" s="6">
        <f t="shared" si="0"/>
        <v>1.6</v>
      </c>
    </row>
    <row r="19" spans="1:8" x14ac:dyDescent="0.35">
      <c r="A19" s="4" t="s">
        <v>81</v>
      </c>
      <c r="C19" t="s">
        <v>69</v>
      </c>
      <c r="D19" t="s">
        <v>82</v>
      </c>
      <c r="E19" s="7">
        <v>100</v>
      </c>
      <c r="F19" t="s">
        <v>83</v>
      </c>
      <c r="G19" s="6">
        <v>0.1</v>
      </c>
      <c r="H19" s="6">
        <f t="shared" si="0"/>
        <v>10</v>
      </c>
    </row>
    <row r="20" spans="1:8" x14ac:dyDescent="0.35">
      <c r="A20" s="4" t="s">
        <v>73</v>
      </c>
      <c r="B20" t="s">
        <v>72</v>
      </c>
      <c r="C20" t="s">
        <v>74</v>
      </c>
      <c r="D20" t="s">
        <v>75</v>
      </c>
      <c r="E20" s="7">
        <v>1</v>
      </c>
      <c r="F20" t="s">
        <v>76</v>
      </c>
      <c r="G20" s="6">
        <v>0.6</v>
      </c>
      <c r="H20" s="6">
        <f t="shared" si="0"/>
        <v>0.6</v>
      </c>
    </row>
    <row r="21" spans="1:8" x14ac:dyDescent="0.35">
      <c r="A21" s="4" t="s">
        <v>94</v>
      </c>
      <c r="C21" t="s">
        <v>74</v>
      </c>
      <c r="D21" t="s">
        <v>95</v>
      </c>
      <c r="E21" s="7">
        <v>1</v>
      </c>
      <c r="F21" t="s">
        <v>96</v>
      </c>
      <c r="G21" s="6">
        <v>0.74</v>
      </c>
      <c r="H21" s="6">
        <f t="shared" si="0"/>
        <v>0.74</v>
      </c>
    </row>
    <row r="22" spans="1:8" x14ac:dyDescent="0.35">
      <c r="A22" s="4" t="s">
        <v>84</v>
      </c>
      <c r="B22" t="s">
        <v>85</v>
      </c>
      <c r="C22" t="s">
        <v>86</v>
      </c>
      <c r="D22" t="s">
        <v>87</v>
      </c>
      <c r="E22" s="7">
        <v>1</v>
      </c>
      <c r="F22" t="s">
        <v>88</v>
      </c>
      <c r="G22" s="6">
        <v>0.16</v>
      </c>
      <c r="H22" s="6">
        <f t="shared" si="0"/>
        <v>0.16</v>
      </c>
    </row>
    <row r="23" spans="1:8" x14ac:dyDescent="0.35">
      <c r="A23" s="4" t="s">
        <v>89</v>
      </c>
      <c r="C23" t="s">
        <v>86</v>
      </c>
      <c r="D23" s="8" t="s">
        <v>93</v>
      </c>
      <c r="E23" s="7">
        <v>1</v>
      </c>
      <c r="F23" t="s">
        <v>92</v>
      </c>
      <c r="G23" s="6">
        <v>0.17</v>
      </c>
      <c r="H23" s="6">
        <f t="shared" si="0"/>
        <v>0.17</v>
      </c>
    </row>
    <row r="24" spans="1:8" x14ac:dyDescent="0.35">
      <c r="A24" s="4" t="s">
        <v>90</v>
      </c>
      <c r="C24" t="s">
        <v>86</v>
      </c>
      <c r="D24">
        <v>469990101</v>
      </c>
      <c r="E24" s="7">
        <v>10</v>
      </c>
      <c r="F24" t="s">
        <v>91</v>
      </c>
      <c r="G24" s="6">
        <v>0.23</v>
      </c>
      <c r="H24" s="6">
        <f t="shared" si="0"/>
        <v>2.3000000000000003</v>
      </c>
    </row>
    <row r="25" spans="1:8" x14ac:dyDescent="0.35">
      <c r="A25" s="4" t="s">
        <v>97</v>
      </c>
      <c r="B25" t="s">
        <v>98</v>
      </c>
      <c r="C25" t="s">
        <v>99</v>
      </c>
      <c r="D25" t="s">
        <v>100</v>
      </c>
      <c r="E25" s="7">
        <v>1</v>
      </c>
      <c r="F25" t="s">
        <v>101</v>
      </c>
      <c r="G25" s="6">
        <v>0.11</v>
      </c>
      <c r="H25" s="6">
        <f t="shared" si="0"/>
        <v>0.11</v>
      </c>
    </row>
    <row r="26" spans="1:8" x14ac:dyDescent="0.35">
      <c r="A26" s="4" t="s">
        <v>102</v>
      </c>
      <c r="B26" t="s">
        <v>103</v>
      </c>
      <c r="C26" t="s">
        <v>86</v>
      </c>
      <c r="D26">
        <v>901310763</v>
      </c>
      <c r="E26" s="7">
        <v>1</v>
      </c>
      <c r="F26" t="s">
        <v>104</v>
      </c>
      <c r="G26" s="6">
        <v>1.38</v>
      </c>
      <c r="H26" s="6">
        <f t="shared" si="0"/>
        <v>1.38</v>
      </c>
    </row>
    <row r="27" spans="1:8" x14ac:dyDescent="0.35">
      <c r="A27" s="4" t="s">
        <v>106</v>
      </c>
      <c r="B27" t="s">
        <v>107</v>
      </c>
      <c r="C27" t="s">
        <v>108</v>
      </c>
      <c r="D27" t="s">
        <v>109</v>
      </c>
      <c r="E27" s="7">
        <v>1</v>
      </c>
      <c r="F27" t="s">
        <v>105</v>
      </c>
      <c r="G27" s="6">
        <v>0.38</v>
      </c>
      <c r="H27" s="6">
        <f t="shared" si="0"/>
        <v>0.38</v>
      </c>
    </row>
    <row r="28" spans="1:8" x14ac:dyDescent="0.35">
      <c r="A28" s="4" t="s">
        <v>110</v>
      </c>
      <c r="B28" t="s">
        <v>111</v>
      </c>
      <c r="C28" t="s">
        <v>112</v>
      </c>
      <c r="D28" t="s">
        <v>113</v>
      </c>
      <c r="E28" s="7">
        <v>1</v>
      </c>
      <c r="F28" t="s">
        <v>114</v>
      </c>
      <c r="G28" s="6">
        <v>0.38</v>
      </c>
      <c r="H28" s="6">
        <f t="shared" si="0"/>
        <v>0.38</v>
      </c>
    </row>
    <row r="29" spans="1:8" x14ac:dyDescent="0.35">
      <c r="A29" s="4" t="s">
        <v>116</v>
      </c>
      <c r="B29" t="s">
        <v>117</v>
      </c>
      <c r="C29" t="s">
        <v>118</v>
      </c>
      <c r="D29" t="s">
        <v>115</v>
      </c>
      <c r="E29" s="7">
        <v>2</v>
      </c>
      <c r="F29" t="s">
        <v>119</v>
      </c>
      <c r="G29" s="6">
        <v>0.54</v>
      </c>
      <c r="H29" s="6">
        <f t="shared" si="0"/>
        <v>1.08</v>
      </c>
    </row>
    <row r="30" spans="1:8" x14ac:dyDescent="0.35">
      <c r="A30" s="4" t="s">
        <v>122</v>
      </c>
      <c r="B30" t="s">
        <v>120</v>
      </c>
      <c r="C30" t="s">
        <v>86</v>
      </c>
      <c r="D30">
        <v>5027740891</v>
      </c>
      <c r="E30" s="7">
        <v>1</v>
      </c>
      <c r="F30" t="s">
        <v>121</v>
      </c>
      <c r="G30" s="6">
        <v>3.64</v>
      </c>
      <c r="H30" s="6">
        <f t="shared" si="0"/>
        <v>3.64</v>
      </c>
    </row>
    <row r="31" spans="1:8" x14ac:dyDescent="0.35">
      <c r="A31" t="s">
        <v>123</v>
      </c>
      <c r="B31" t="s">
        <v>124</v>
      </c>
      <c r="C31" t="s">
        <v>118</v>
      </c>
      <c r="D31" t="s">
        <v>125</v>
      </c>
      <c r="E31" s="7">
        <v>1</v>
      </c>
      <c r="F31" t="s">
        <v>126</v>
      </c>
      <c r="G31" s="6">
        <v>0.85</v>
      </c>
      <c r="H31" s="6">
        <f t="shared" si="0"/>
        <v>0.85</v>
      </c>
    </row>
    <row r="32" spans="1:8" x14ac:dyDescent="0.35">
      <c r="A32" s="4" t="s">
        <v>130</v>
      </c>
      <c r="B32" t="s">
        <v>129</v>
      </c>
      <c r="C32" t="s">
        <v>108</v>
      </c>
      <c r="D32" t="s">
        <v>127</v>
      </c>
      <c r="E32" s="7">
        <v>1</v>
      </c>
      <c r="F32" t="s">
        <v>128</v>
      </c>
      <c r="G32" s="6">
        <v>2.0699999999999998</v>
      </c>
      <c r="H32" s="6">
        <f t="shared" si="0"/>
        <v>2.0699999999999998</v>
      </c>
    </row>
    <row r="33" spans="1:9" x14ac:dyDescent="0.35">
      <c r="A33" s="4" t="s">
        <v>173</v>
      </c>
      <c r="C33" t="s">
        <v>174</v>
      </c>
      <c r="D33">
        <v>8195</v>
      </c>
      <c r="E33" s="7">
        <v>1</v>
      </c>
      <c r="F33" t="s">
        <v>175</v>
      </c>
      <c r="G33" s="6">
        <v>0.23</v>
      </c>
      <c r="H33" s="6">
        <f t="shared" si="0"/>
        <v>0.23</v>
      </c>
    </row>
    <row r="34" spans="1:9" x14ac:dyDescent="0.35">
      <c r="G34" s="28" t="s">
        <v>170</v>
      </c>
      <c r="H34" s="28">
        <f>SUM(H2:H33)</f>
        <v>82.799999999999969</v>
      </c>
      <c r="I34" t="s">
        <v>171</v>
      </c>
    </row>
    <row r="35" spans="1:9" x14ac:dyDescent="0.35">
      <c r="A35" s="16" t="s">
        <v>150</v>
      </c>
    </row>
    <row r="36" spans="1:9" x14ac:dyDescent="0.35">
      <c r="A36" s="4" t="s">
        <v>151</v>
      </c>
      <c r="F36" t="s">
        <v>152</v>
      </c>
      <c r="G36" s="6" t="s">
        <v>153</v>
      </c>
      <c r="H36" s="20">
        <v>4.62</v>
      </c>
      <c r="I36" t="s">
        <v>169</v>
      </c>
    </row>
    <row r="38" spans="1:9" ht="18.5" x14ac:dyDescent="0.45">
      <c r="A38" s="21" t="s">
        <v>154</v>
      </c>
    </row>
    <row r="39" spans="1:9" ht="17.25" customHeight="1" x14ac:dyDescent="0.35">
      <c r="A39" s="4" t="s">
        <v>155</v>
      </c>
      <c r="F39" t="s">
        <v>172</v>
      </c>
      <c r="G39" s="17">
        <v>36</v>
      </c>
      <c r="H39" s="17">
        <v>36</v>
      </c>
      <c r="I39" t="s">
        <v>168</v>
      </c>
    </row>
    <row r="40" spans="1:9" ht="18.5" x14ac:dyDescent="0.45">
      <c r="A40" s="21" t="s">
        <v>159</v>
      </c>
      <c r="G40" s="17"/>
    </row>
    <row r="41" spans="1:9" x14ac:dyDescent="0.35">
      <c r="A41" s="4" t="s">
        <v>160</v>
      </c>
      <c r="G41" s="17">
        <v>20</v>
      </c>
      <c r="H41" s="17">
        <v>20</v>
      </c>
      <c r="I41" t="s">
        <v>167</v>
      </c>
    </row>
    <row r="42" spans="1:9" ht="27.5" x14ac:dyDescent="0.45">
      <c r="A42" s="21" t="s">
        <v>131</v>
      </c>
      <c r="E42" s="9" t="s">
        <v>132</v>
      </c>
      <c r="F42" s="19" t="s">
        <v>143</v>
      </c>
      <c r="G42" s="10" t="s">
        <v>133</v>
      </c>
      <c r="H42" s="10" t="s">
        <v>134</v>
      </c>
    </row>
    <row r="43" spans="1:9" ht="26.5" x14ac:dyDescent="0.35">
      <c r="A43" s="11" t="s">
        <v>135</v>
      </c>
      <c r="E43" s="18">
        <v>16</v>
      </c>
      <c r="F43" s="18" t="s">
        <v>136</v>
      </c>
      <c r="G43" s="12">
        <v>0.69</v>
      </c>
      <c r="H43" s="13">
        <f>E43*G43</f>
        <v>11.04</v>
      </c>
    </row>
    <row r="44" spans="1:9" x14ac:dyDescent="0.35">
      <c r="A44" s="11" t="s">
        <v>137</v>
      </c>
      <c r="E44" s="18">
        <v>1</v>
      </c>
      <c r="F44" s="18" t="s">
        <v>138</v>
      </c>
      <c r="G44" s="12">
        <v>10.31</v>
      </c>
      <c r="H44" s="13">
        <f>E44*G44</f>
        <v>10.31</v>
      </c>
    </row>
    <row r="45" spans="1:9" ht="26.5" x14ac:dyDescent="0.35">
      <c r="A45" s="11" t="s">
        <v>139</v>
      </c>
      <c r="E45" s="18">
        <v>1</v>
      </c>
      <c r="F45" s="18" t="s">
        <v>140</v>
      </c>
      <c r="G45" s="12">
        <v>11.99</v>
      </c>
      <c r="H45" s="13">
        <f>E45*G45</f>
        <v>11.99</v>
      </c>
      <c r="I45" t="s">
        <v>167</v>
      </c>
    </row>
    <row r="46" spans="1:9" ht="39.5" x14ac:dyDescent="0.35">
      <c r="A46" s="11" t="s">
        <v>141</v>
      </c>
      <c r="E46" s="18">
        <v>16</v>
      </c>
      <c r="F46" s="18" t="s">
        <v>142</v>
      </c>
      <c r="G46" s="12">
        <v>2.4300000000000002</v>
      </c>
      <c r="H46" s="13">
        <f>E46*G46</f>
        <v>38.880000000000003</v>
      </c>
    </row>
    <row r="47" spans="1:9" x14ac:dyDescent="0.35">
      <c r="A47"/>
      <c r="E47"/>
    </row>
    <row r="48" spans="1:9" x14ac:dyDescent="0.35">
      <c r="A48"/>
      <c r="E48"/>
    </row>
    <row r="49" spans="1:9" ht="18.5" x14ac:dyDescent="0.45">
      <c r="A49" s="21" t="s">
        <v>144</v>
      </c>
      <c r="E49"/>
      <c r="F49" s="14" t="s">
        <v>147</v>
      </c>
    </row>
    <row r="50" spans="1:9" x14ac:dyDescent="0.35">
      <c r="A50" t="s">
        <v>145</v>
      </c>
      <c r="F50" s="4" t="s">
        <v>146</v>
      </c>
      <c r="G50" s="15">
        <v>44.22</v>
      </c>
      <c r="H50" s="20">
        <v>44.22</v>
      </c>
      <c r="I50" t="s">
        <v>167</v>
      </c>
    </row>
    <row r="51" spans="1:9" x14ac:dyDescent="0.35">
      <c r="A51" t="s">
        <v>149</v>
      </c>
      <c r="E51" s="7">
        <v>1</v>
      </c>
      <c r="F51" s="4" t="s">
        <v>148</v>
      </c>
      <c r="G51" s="15">
        <v>9.99</v>
      </c>
      <c r="H51" s="6">
        <f>G51*E51</f>
        <v>9.99</v>
      </c>
    </row>
    <row r="52" spans="1:9" ht="29" x14ac:dyDescent="0.35">
      <c r="A52" s="4" t="s">
        <v>161</v>
      </c>
      <c r="E52" s="7">
        <v>1</v>
      </c>
      <c r="F52" s="4" t="s">
        <v>163</v>
      </c>
      <c r="G52" s="20">
        <v>20.16</v>
      </c>
      <c r="H52" s="6">
        <f t="shared" ref="H52:H54" si="1">G52*E52</f>
        <v>20.16</v>
      </c>
    </row>
    <row r="53" spans="1:9" ht="29" x14ac:dyDescent="0.35">
      <c r="A53" s="4" t="s">
        <v>162</v>
      </c>
      <c r="E53" s="7">
        <v>1</v>
      </c>
      <c r="F53" s="4" t="s">
        <v>164</v>
      </c>
      <c r="G53" s="20">
        <v>7.75</v>
      </c>
      <c r="H53" s="6">
        <f t="shared" si="1"/>
        <v>7.75</v>
      </c>
    </row>
    <row r="54" spans="1:9" x14ac:dyDescent="0.35">
      <c r="A54" s="4" t="s">
        <v>166</v>
      </c>
      <c r="E54" s="7">
        <v>1</v>
      </c>
      <c r="F54" s="4" t="s">
        <v>165</v>
      </c>
      <c r="G54" s="6">
        <v>6.99</v>
      </c>
      <c r="H54" s="6">
        <f t="shared" si="1"/>
        <v>6.99</v>
      </c>
    </row>
  </sheetData>
  <conditionalFormatting sqref="B1">
    <cfRule type="containsText" dxfId="11" priority="5" operator="containsText" text="alternate">
      <formula>NOT(ISERROR(SEARCH("alternate",B1)))</formula>
    </cfRule>
    <cfRule type="containsText" dxfId="10" priority="6" operator="containsText" text="main">
      <formula>NOT(ISERROR(SEARCH("main",B1)))</formula>
    </cfRule>
  </conditionalFormatting>
  <conditionalFormatting sqref="B1">
    <cfRule type="cellIs" dxfId="9" priority="4" operator="equal">
      <formula>"yes"</formula>
    </cfRule>
  </conditionalFormatting>
  <conditionalFormatting sqref="B2">
    <cfRule type="containsText" dxfId="8" priority="2" operator="containsText" text="alternate">
      <formula>NOT(ISERROR(SEARCH("alternate",B2)))</formula>
    </cfRule>
    <cfRule type="containsText" dxfId="7" priority="3" operator="containsText" text="main">
      <formula>NOT(ISERROR(SEARCH("main",B2)))</formula>
    </cfRule>
  </conditionalFormatting>
  <conditionalFormatting sqref="B2">
    <cfRule type="cellIs" dxfId="6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1BD0-C95B-4FE1-9560-6E02718101E5}">
  <dimension ref="A1:O132"/>
  <sheetViews>
    <sheetView tabSelected="1" workbookViewId="0">
      <selection sqref="A1:XFD1048576"/>
    </sheetView>
  </sheetViews>
  <sheetFormatPr defaultRowHeight="14.5" x14ac:dyDescent="0.35"/>
  <cols>
    <col min="1" max="1" width="17" bestFit="1" customWidth="1"/>
    <col min="2" max="3" width="35.54296875" bestFit="1" customWidth="1"/>
    <col min="4" max="4" width="38.54296875" bestFit="1" customWidth="1"/>
    <col min="5" max="5" width="80.7265625" bestFit="1" customWidth="1"/>
    <col min="6" max="6" width="6.7265625" bestFit="1" customWidth="1"/>
    <col min="7" max="7" width="18.26953125" bestFit="1" customWidth="1"/>
    <col min="8" max="8" width="11.36328125" bestFit="1" customWidth="1"/>
    <col min="9" max="9" width="11.6328125" bestFit="1" customWidth="1"/>
    <col min="10" max="10" width="8.54296875" bestFit="1" customWidth="1"/>
    <col min="11" max="11" width="11.90625" bestFit="1" customWidth="1"/>
    <col min="12" max="12" width="11.54296875" bestFit="1" customWidth="1"/>
    <col min="13" max="13" width="9.08984375" bestFit="1" customWidth="1"/>
    <col min="14" max="14" width="12.1796875" bestFit="1" customWidth="1"/>
    <col min="15" max="15" width="8.1796875" bestFit="1" customWidth="1"/>
  </cols>
  <sheetData>
    <row r="1" spans="1:15" x14ac:dyDescent="0.35">
      <c r="A1" t="s">
        <v>202</v>
      </c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212</v>
      </c>
      <c r="L1" t="s">
        <v>213</v>
      </c>
      <c r="M1" t="s">
        <v>214</v>
      </c>
      <c r="N1" t="s">
        <v>215</v>
      </c>
      <c r="O1" t="s">
        <v>216</v>
      </c>
    </row>
    <row r="2" spans="1:15" x14ac:dyDescent="0.35">
      <c r="A2">
        <v>1</v>
      </c>
      <c r="B2" t="s">
        <v>217</v>
      </c>
      <c r="C2" t="s">
        <v>217</v>
      </c>
      <c r="D2" t="s">
        <v>218</v>
      </c>
      <c r="E2" t="s">
        <v>219</v>
      </c>
    </row>
    <row r="3" spans="1:15" x14ac:dyDescent="0.35">
      <c r="A3">
        <v>2</v>
      </c>
      <c r="B3" t="s">
        <v>217</v>
      </c>
      <c r="C3" t="s">
        <v>217</v>
      </c>
      <c r="D3" t="s">
        <v>218</v>
      </c>
      <c r="E3" t="s">
        <v>219</v>
      </c>
    </row>
    <row r="4" spans="1:15" x14ac:dyDescent="0.35">
      <c r="A4" t="s">
        <v>220</v>
      </c>
      <c r="B4" t="s">
        <v>221</v>
      </c>
      <c r="C4" t="s">
        <v>221</v>
      </c>
      <c r="D4" t="s">
        <v>222</v>
      </c>
      <c r="E4" t="s">
        <v>223</v>
      </c>
    </row>
    <row r="5" spans="1:15" x14ac:dyDescent="0.35">
      <c r="A5" t="s">
        <v>224</v>
      </c>
      <c r="B5" t="s">
        <v>225</v>
      </c>
      <c r="C5" t="s">
        <v>225</v>
      </c>
      <c r="D5" t="s">
        <v>226</v>
      </c>
      <c r="E5" t="s">
        <v>227</v>
      </c>
    </row>
    <row r="6" spans="1:15" x14ac:dyDescent="0.35">
      <c r="A6" t="s">
        <v>228</v>
      </c>
      <c r="B6" t="s">
        <v>225</v>
      </c>
      <c r="C6" t="s">
        <v>225</v>
      </c>
      <c r="D6" t="s">
        <v>226</v>
      </c>
      <c r="E6" t="s">
        <v>227</v>
      </c>
    </row>
    <row r="7" spans="1:15" x14ac:dyDescent="0.35">
      <c r="A7" t="s">
        <v>229</v>
      </c>
      <c r="B7" t="s">
        <v>225</v>
      </c>
      <c r="C7" t="s">
        <v>225</v>
      </c>
      <c r="D7" t="s">
        <v>226</v>
      </c>
      <c r="E7" t="s">
        <v>227</v>
      </c>
    </row>
    <row r="8" spans="1:15" x14ac:dyDescent="0.35">
      <c r="A8" t="s">
        <v>230</v>
      </c>
      <c r="B8" t="s">
        <v>225</v>
      </c>
      <c r="C8" t="s">
        <v>225</v>
      </c>
      <c r="D8" t="s">
        <v>226</v>
      </c>
      <c r="E8" t="s">
        <v>227</v>
      </c>
    </row>
    <row r="9" spans="1:15" x14ac:dyDescent="0.35">
      <c r="A9" t="s">
        <v>231</v>
      </c>
      <c r="B9" t="s">
        <v>225</v>
      </c>
      <c r="C9" t="s">
        <v>225</v>
      </c>
      <c r="D9" t="s">
        <v>226</v>
      </c>
      <c r="E9" t="s">
        <v>227</v>
      </c>
    </row>
    <row r="10" spans="1:15" x14ac:dyDescent="0.35">
      <c r="A10" t="s">
        <v>232</v>
      </c>
      <c r="B10" t="s">
        <v>225</v>
      </c>
      <c r="C10" t="s">
        <v>225</v>
      </c>
      <c r="D10" t="s">
        <v>226</v>
      </c>
      <c r="E10" t="s">
        <v>227</v>
      </c>
    </row>
    <row r="11" spans="1:15" x14ac:dyDescent="0.35">
      <c r="A11" t="s">
        <v>233</v>
      </c>
      <c r="B11" t="s">
        <v>225</v>
      </c>
      <c r="C11" t="s">
        <v>225</v>
      </c>
      <c r="D11" t="s">
        <v>226</v>
      </c>
      <c r="E11" t="s">
        <v>227</v>
      </c>
    </row>
    <row r="12" spans="1:15" x14ac:dyDescent="0.35">
      <c r="A12" t="s">
        <v>234</v>
      </c>
      <c r="B12" t="s">
        <v>225</v>
      </c>
      <c r="C12" t="s">
        <v>225</v>
      </c>
      <c r="D12" t="s">
        <v>226</v>
      </c>
      <c r="E12" t="s">
        <v>227</v>
      </c>
    </row>
    <row r="13" spans="1:15" x14ac:dyDescent="0.35">
      <c r="A13" t="s">
        <v>235</v>
      </c>
      <c r="B13" t="s">
        <v>225</v>
      </c>
      <c r="C13" t="s">
        <v>225</v>
      </c>
      <c r="D13" t="s">
        <v>226</v>
      </c>
      <c r="E13" t="s">
        <v>227</v>
      </c>
    </row>
    <row r="14" spans="1:15" x14ac:dyDescent="0.35">
      <c r="A14" t="s">
        <v>236</v>
      </c>
      <c r="B14" t="s">
        <v>225</v>
      </c>
      <c r="C14" t="s">
        <v>225</v>
      </c>
      <c r="D14" t="s">
        <v>226</v>
      </c>
      <c r="E14" t="s">
        <v>227</v>
      </c>
    </row>
    <row r="15" spans="1:15" x14ac:dyDescent="0.35">
      <c r="A15" t="s">
        <v>237</v>
      </c>
      <c r="B15" t="s">
        <v>225</v>
      </c>
      <c r="C15" t="s">
        <v>225</v>
      </c>
      <c r="D15" t="s">
        <v>226</v>
      </c>
      <c r="E15" t="s">
        <v>227</v>
      </c>
    </row>
    <row r="16" spans="1:15" x14ac:dyDescent="0.35">
      <c r="A16" t="s">
        <v>238</v>
      </c>
      <c r="B16" t="s">
        <v>225</v>
      </c>
      <c r="C16" t="s">
        <v>225</v>
      </c>
      <c r="D16" t="s">
        <v>226</v>
      </c>
      <c r="E16" t="s">
        <v>227</v>
      </c>
    </row>
    <row r="17" spans="1:5" x14ac:dyDescent="0.35">
      <c r="A17" t="s">
        <v>239</v>
      </c>
      <c r="B17" t="s">
        <v>225</v>
      </c>
      <c r="C17" t="s">
        <v>225</v>
      </c>
      <c r="D17" t="s">
        <v>226</v>
      </c>
      <c r="E17" t="s">
        <v>227</v>
      </c>
    </row>
    <row r="18" spans="1:5" x14ac:dyDescent="0.35">
      <c r="A18" t="s">
        <v>240</v>
      </c>
      <c r="B18" t="s">
        <v>225</v>
      </c>
      <c r="C18" t="s">
        <v>225</v>
      </c>
      <c r="D18" t="s">
        <v>226</v>
      </c>
      <c r="E18" t="s">
        <v>227</v>
      </c>
    </row>
    <row r="19" spans="1:5" x14ac:dyDescent="0.35">
      <c r="A19" t="s">
        <v>241</v>
      </c>
      <c r="B19" t="s">
        <v>225</v>
      </c>
      <c r="C19" t="s">
        <v>225</v>
      </c>
      <c r="D19" t="s">
        <v>226</v>
      </c>
      <c r="E19" t="s">
        <v>227</v>
      </c>
    </row>
    <row r="20" spans="1:5" x14ac:dyDescent="0.35">
      <c r="A20" t="s">
        <v>242</v>
      </c>
      <c r="B20" t="s">
        <v>225</v>
      </c>
      <c r="C20" t="s">
        <v>225</v>
      </c>
      <c r="D20" t="s">
        <v>226</v>
      </c>
      <c r="E20" t="s">
        <v>227</v>
      </c>
    </row>
    <row r="21" spans="1:5" x14ac:dyDescent="0.35">
      <c r="A21" t="s">
        <v>243</v>
      </c>
      <c r="B21" t="s">
        <v>225</v>
      </c>
      <c r="C21" t="s">
        <v>225</v>
      </c>
      <c r="D21" t="s">
        <v>226</v>
      </c>
      <c r="E21" t="s">
        <v>227</v>
      </c>
    </row>
    <row r="22" spans="1:5" x14ac:dyDescent="0.35">
      <c r="A22" t="s">
        <v>244</v>
      </c>
      <c r="B22" t="s">
        <v>225</v>
      </c>
      <c r="C22" t="s">
        <v>225</v>
      </c>
      <c r="D22" t="s">
        <v>226</v>
      </c>
      <c r="E22" t="s">
        <v>227</v>
      </c>
    </row>
    <row r="23" spans="1:5" x14ac:dyDescent="0.35">
      <c r="A23" t="s">
        <v>245</v>
      </c>
      <c r="B23" t="s">
        <v>225</v>
      </c>
      <c r="C23" t="s">
        <v>225</v>
      </c>
      <c r="D23" t="s">
        <v>226</v>
      </c>
      <c r="E23" t="s">
        <v>227</v>
      </c>
    </row>
    <row r="24" spans="1:5" x14ac:dyDescent="0.35">
      <c r="A24" t="s">
        <v>246</v>
      </c>
      <c r="B24" t="s">
        <v>225</v>
      </c>
      <c r="C24" t="s">
        <v>225</v>
      </c>
      <c r="D24" t="s">
        <v>226</v>
      </c>
      <c r="E24" t="s">
        <v>227</v>
      </c>
    </row>
    <row r="25" spans="1:5" x14ac:dyDescent="0.35">
      <c r="A25" t="s">
        <v>247</v>
      </c>
      <c r="B25" t="s">
        <v>248</v>
      </c>
      <c r="C25" t="s">
        <v>248</v>
      </c>
      <c r="D25" t="s">
        <v>249</v>
      </c>
      <c r="E25" t="s">
        <v>250</v>
      </c>
    </row>
    <row r="26" spans="1:5" x14ac:dyDescent="0.35">
      <c r="A26" t="s">
        <v>251</v>
      </c>
      <c r="B26" t="s">
        <v>252</v>
      </c>
      <c r="C26" t="s">
        <v>253</v>
      </c>
      <c r="D26" t="s">
        <v>254</v>
      </c>
      <c r="E26" t="s">
        <v>255</v>
      </c>
    </row>
    <row r="27" spans="1:5" x14ac:dyDescent="0.35">
      <c r="A27" t="s">
        <v>256</v>
      </c>
      <c r="B27" t="s">
        <v>252</v>
      </c>
      <c r="C27" t="s">
        <v>253</v>
      </c>
      <c r="D27" t="s">
        <v>254</v>
      </c>
      <c r="E27" t="s">
        <v>255</v>
      </c>
    </row>
    <row r="28" spans="1:5" x14ac:dyDescent="0.35">
      <c r="A28" t="s">
        <v>257</v>
      </c>
      <c r="B28" t="s">
        <v>258</v>
      </c>
      <c r="C28" t="s">
        <v>259</v>
      </c>
      <c r="D28">
        <v>603</v>
      </c>
      <c r="E28" t="s">
        <v>260</v>
      </c>
    </row>
    <row r="29" spans="1:5" x14ac:dyDescent="0.35">
      <c r="A29" t="s">
        <v>261</v>
      </c>
      <c r="B29" t="s">
        <v>258</v>
      </c>
      <c r="C29" t="s">
        <v>259</v>
      </c>
      <c r="D29">
        <v>603</v>
      </c>
      <c r="E29" t="s">
        <v>260</v>
      </c>
    </row>
    <row r="30" spans="1:5" x14ac:dyDescent="0.35">
      <c r="A30" t="s">
        <v>262</v>
      </c>
      <c r="B30" t="s">
        <v>258</v>
      </c>
      <c r="C30" t="s">
        <v>259</v>
      </c>
      <c r="D30">
        <v>603</v>
      </c>
      <c r="E30" t="s">
        <v>260</v>
      </c>
    </row>
    <row r="31" spans="1:5" x14ac:dyDescent="0.35">
      <c r="A31" t="s">
        <v>263</v>
      </c>
      <c r="B31" t="s">
        <v>258</v>
      </c>
      <c r="C31" t="s">
        <v>259</v>
      </c>
      <c r="D31">
        <v>603</v>
      </c>
      <c r="E31" t="s">
        <v>260</v>
      </c>
    </row>
    <row r="32" spans="1:5" x14ac:dyDescent="0.35">
      <c r="A32" t="s">
        <v>264</v>
      </c>
      <c r="B32" t="s">
        <v>258</v>
      </c>
      <c r="C32" t="s">
        <v>259</v>
      </c>
      <c r="D32">
        <v>603</v>
      </c>
      <c r="E32" t="s">
        <v>260</v>
      </c>
    </row>
    <row r="33" spans="1:5" x14ac:dyDescent="0.35">
      <c r="A33" t="s">
        <v>265</v>
      </c>
      <c r="B33" t="s">
        <v>258</v>
      </c>
      <c r="C33" t="s">
        <v>259</v>
      </c>
      <c r="D33">
        <v>603</v>
      </c>
      <c r="E33" t="s">
        <v>260</v>
      </c>
    </row>
    <row r="34" spans="1:5" x14ac:dyDescent="0.35">
      <c r="A34" t="s">
        <v>266</v>
      </c>
      <c r="B34" t="s">
        <v>258</v>
      </c>
      <c r="C34" t="s">
        <v>259</v>
      </c>
      <c r="D34">
        <v>603</v>
      </c>
      <c r="E34" t="s">
        <v>260</v>
      </c>
    </row>
    <row r="35" spans="1:5" x14ac:dyDescent="0.35">
      <c r="A35" t="s">
        <v>267</v>
      </c>
      <c r="B35" t="s">
        <v>258</v>
      </c>
      <c r="C35" t="s">
        <v>259</v>
      </c>
      <c r="D35">
        <v>603</v>
      </c>
      <c r="E35" t="s">
        <v>260</v>
      </c>
    </row>
    <row r="36" spans="1:5" x14ac:dyDescent="0.35">
      <c r="A36" t="s">
        <v>268</v>
      </c>
      <c r="B36" t="s">
        <v>269</v>
      </c>
      <c r="C36" t="s">
        <v>259</v>
      </c>
      <c r="D36">
        <v>603</v>
      </c>
      <c r="E36" t="s">
        <v>260</v>
      </c>
    </row>
    <row r="37" spans="1:5" x14ac:dyDescent="0.35">
      <c r="A37" t="s">
        <v>270</v>
      </c>
      <c r="B37" t="s">
        <v>258</v>
      </c>
      <c r="C37" t="s">
        <v>259</v>
      </c>
      <c r="D37">
        <v>603</v>
      </c>
      <c r="E37" t="s">
        <v>260</v>
      </c>
    </row>
    <row r="38" spans="1:5" x14ac:dyDescent="0.35">
      <c r="A38" t="s">
        <v>271</v>
      </c>
      <c r="B38" t="s">
        <v>258</v>
      </c>
      <c r="C38" t="s">
        <v>259</v>
      </c>
      <c r="D38">
        <v>603</v>
      </c>
      <c r="E38" t="s">
        <v>260</v>
      </c>
    </row>
    <row r="39" spans="1:5" x14ac:dyDescent="0.35">
      <c r="A39" t="s">
        <v>272</v>
      </c>
      <c r="B39" t="s">
        <v>258</v>
      </c>
      <c r="C39" t="s">
        <v>259</v>
      </c>
      <c r="D39">
        <v>603</v>
      </c>
      <c r="E39" t="s">
        <v>260</v>
      </c>
    </row>
    <row r="40" spans="1:5" x14ac:dyDescent="0.35">
      <c r="A40" t="s">
        <v>273</v>
      </c>
      <c r="B40" t="s">
        <v>258</v>
      </c>
      <c r="C40" t="s">
        <v>259</v>
      </c>
      <c r="D40">
        <v>603</v>
      </c>
      <c r="E40" t="s">
        <v>260</v>
      </c>
    </row>
    <row r="41" spans="1:5" x14ac:dyDescent="0.35">
      <c r="A41" t="s">
        <v>274</v>
      </c>
      <c r="B41" t="s">
        <v>258</v>
      </c>
      <c r="C41" t="s">
        <v>259</v>
      </c>
      <c r="D41">
        <v>603</v>
      </c>
      <c r="E41" t="s">
        <v>260</v>
      </c>
    </row>
    <row r="42" spans="1:5" x14ac:dyDescent="0.35">
      <c r="A42" t="s">
        <v>275</v>
      </c>
      <c r="B42" t="s">
        <v>258</v>
      </c>
      <c r="C42" t="s">
        <v>259</v>
      </c>
      <c r="D42">
        <v>603</v>
      </c>
      <c r="E42" t="s">
        <v>260</v>
      </c>
    </row>
    <row r="43" spans="1:5" x14ac:dyDescent="0.35">
      <c r="A43" t="s">
        <v>276</v>
      </c>
      <c r="B43" t="s">
        <v>258</v>
      </c>
      <c r="C43" t="s">
        <v>259</v>
      </c>
      <c r="D43">
        <v>603</v>
      </c>
      <c r="E43" t="s">
        <v>260</v>
      </c>
    </row>
    <row r="44" spans="1:5" x14ac:dyDescent="0.35">
      <c r="A44" t="s">
        <v>277</v>
      </c>
      <c r="B44" t="s">
        <v>258</v>
      </c>
      <c r="C44" t="s">
        <v>259</v>
      </c>
      <c r="D44">
        <v>603</v>
      </c>
      <c r="E44" t="s">
        <v>260</v>
      </c>
    </row>
    <row r="45" spans="1:5" x14ac:dyDescent="0.35">
      <c r="A45" t="s">
        <v>278</v>
      </c>
      <c r="B45" t="s">
        <v>258</v>
      </c>
      <c r="C45" t="s">
        <v>259</v>
      </c>
      <c r="D45">
        <v>603</v>
      </c>
      <c r="E45" t="s">
        <v>260</v>
      </c>
    </row>
    <row r="46" spans="1:5" x14ac:dyDescent="0.35">
      <c r="A46" t="s">
        <v>279</v>
      </c>
      <c r="B46" t="s">
        <v>258</v>
      </c>
      <c r="C46" t="s">
        <v>259</v>
      </c>
      <c r="D46">
        <v>603</v>
      </c>
      <c r="E46" t="s">
        <v>260</v>
      </c>
    </row>
    <row r="47" spans="1:5" x14ac:dyDescent="0.35">
      <c r="A47" t="s">
        <v>280</v>
      </c>
      <c r="B47" t="s">
        <v>258</v>
      </c>
      <c r="C47" t="s">
        <v>259</v>
      </c>
      <c r="D47">
        <v>603</v>
      </c>
      <c r="E47" t="s">
        <v>260</v>
      </c>
    </row>
    <row r="48" spans="1:5" x14ac:dyDescent="0.35">
      <c r="A48" t="s">
        <v>281</v>
      </c>
      <c r="B48" t="s">
        <v>258</v>
      </c>
      <c r="C48" t="s">
        <v>259</v>
      </c>
      <c r="D48">
        <v>603</v>
      </c>
      <c r="E48" t="s">
        <v>260</v>
      </c>
    </row>
    <row r="49" spans="1:5" x14ac:dyDescent="0.35">
      <c r="A49" t="s">
        <v>282</v>
      </c>
      <c r="B49" t="s">
        <v>258</v>
      </c>
      <c r="C49" t="s">
        <v>259</v>
      </c>
      <c r="D49">
        <v>603</v>
      </c>
      <c r="E49" t="s">
        <v>260</v>
      </c>
    </row>
    <row r="50" spans="1:5" x14ac:dyDescent="0.35">
      <c r="A50" t="s">
        <v>283</v>
      </c>
      <c r="B50" t="s">
        <v>258</v>
      </c>
      <c r="C50" t="s">
        <v>259</v>
      </c>
      <c r="D50">
        <v>603</v>
      </c>
      <c r="E50" t="s">
        <v>260</v>
      </c>
    </row>
    <row r="51" spans="1:5" x14ac:dyDescent="0.35">
      <c r="A51" t="s">
        <v>284</v>
      </c>
      <c r="B51" t="s">
        <v>258</v>
      </c>
      <c r="C51" t="s">
        <v>259</v>
      </c>
      <c r="D51">
        <v>603</v>
      </c>
      <c r="E51" t="s">
        <v>260</v>
      </c>
    </row>
    <row r="52" spans="1:5" x14ac:dyDescent="0.35">
      <c r="A52" t="s">
        <v>285</v>
      </c>
      <c r="B52" t="s">
        <v>258</v>
      </c>
      <c r="C52" t="s">
        <v>259</v>
      </c>
      <c r="D52">
        <v>603</v>
      </c>
      <c r="E52" t="s">
        <v>260</v>
      </c>
    </row>
    <row r="53" spans="1:5" x14ac:dyDescent="0.35">
      <c r="A53" t="s">
        <v>286</v>
      </c>
      <c r="B53" t="s">
        <v>258</v>
      </c>
      <c r="C53" t="s">
        <v>259</v>
      </c>
      <c r="D53">
        <v>603</v>
      </c>
      <c r="E53" t="s">
        <v>260</v>
      </c>
    </row>
    <row r="54" spans="1:5" x14ac:dyDescent="0.35">
      <c r="A54" t="s">
        <v>287</v>
      </c>
      <c r="B54" t="s">
        <v>258</v>
      </c>
      <c r="C54" t="s">
        <v>259</v>
      </c>
      <c r="D54">
        <v>603</v>
      </c>
      <c r="E54" t="s">
        <v>260</v>
      </c>
    </row>
    <row r="55" spans="1:5" x14ac:dyDescent="0.35">
      <c r="A55" t="s">
        <v>288</v>
      </c>
      <c r="B55" t="s">
        <v>258</v>
      </c>
      <c r="C55" t="s">
        <v>259</v>
      </c>
      <c r="D55">
        <v>603</v>
      </c>
      <c r="E55" t="s">
        <v>260</v>
      </c>
    </row>
    <row r="56" spans="1:5" x14ac:dyDescent="0.35">
      <c r="A56" t="s">
        <v>289</v>
      </c>
      <c r="B56" t="s">
        <v>258</v>
      </c>
      <c r="C56" t="s">
        <v>259</v>
      </c>
      <c r="D56">
        <v>603</v>
      </c>
      <c r="E56" t="s">
        <v>260</v>
      </c>
    </row>
    <row r="57" spans="1:5" x14ac:dyDescent="0.35">
      <c r="A57" t="s">
        <v>290</v>
      </c>
      <c r="B57" t="s">
        <v>291</v>
      </c>
      <c r="C57" t="s">
        <v>291</v>
      </c>
      <c r="D57" t="s">
        <v>292</v>
      </c>
      <c r="E57" t="s">
        <v>293</v>
      </c>
    </row>
    <row r="58" spans="1:5" x14ac:dyDescent="0.35">
      <c r="A58" t="s">
        <v>294</v>
      </c>
      <c r="B58" t="s">
        <v>295</v>
      </c>
      <c r="C58" t="s">
        <v>295</v>
      </c>
      <c r="D58" t="s">
        <v>296</v>
      </c>
      <c r="E58" t="s">
        <v>297</v>
      </c>
    </row>
    <row r="59" spans="1:5" x14ac:dyDescent="0.35">
      <c r="A59" t="s">
        <v>298</v>
      </c>
      <c r="B59" t="s">
        <v>299</v>
      </c>
      <c r="C59" t="s">
        <v>299</v>
      </c>
      <c r="D59" t="s">
        <v>300</v>
      </c>
      <c r="E59" t="s">
        <v>301</v>
      </c>
    </row>
    <row r="60" spans="1:5" x14ac:dyDescent="0.35">
      <c r="A60" t="s">
        <v>302</v>
      </c>
      <c r="B60" t="s">
        <v>303</v>
      </c>
      <c r="C60" t="s">
        <v>303</v>
      </c>
      <c r="D60" t="s">
        <v>304</v>
      </c>
      <c r="E60" t="s">
        <v>305</v>
      </c>
    </row>
    <row r="61" spans="1:5" x14ac:dyDescent="0.35">
      <c r="A61" t="s">
        <v>306</v>
      </c>
      <c r="B61" t="s">
        <v>303</v>
      </c>
      <c r="C61" t="s">
        <v>303</v>
      </c>
      <c r="D61" t="s">
        <v>304</v>
      </c>
      <c r="E61" t="s">
        <v>305</v>
      </c>
    </row>
    <row r="62" spans="1:5" x14ac:dyDescent="0.35">
      <c r="A62" t="s">
        <v>307</v>
      </c>
      <c r="B62" t="s">
        <v>303</v>
      </c>
      <c r="C62" t="s">
        <v>303</v>
      </c>
      <c r="D62" t="s">
        <v>304</v>
      </c>
      <c r="E62" t="s">
        <v>305</v>
      </c>
    </row>
    <row r="63" spans="1:5" x14ac:dyDescent="0.35">
      <c r="A63" t="s">
        <v>308</v>
      </c>
      <c r="B63" t="s">
        <v>303</v>
      </c>
      <c r="C63" t="s">
        <v>303</v>
      </c>
      <c r="D63" t="s">
        <v>304</v>
      </c>
      <c r="E63" t="s">
        <v>305</v>
      </c>
    </row>
    <row r="64" spans="1:5" x14ac:dyDescent="0.35">
      <c r="A64" t="s">
        <v>309</v>
      </c>
      <c r="B64" t="s">
        <v>303</v>
      </c>
      <c r="C64" t="s">
        <v>303</v>
      </c>
      <c r="D64" t="s">
        <v>304</v>
      </c>
      <c r="E64" t="s">
        <v>305</v>
      </c>
    </row>
    <row r="65" spans="1:5" x14ac:dyDescent="0.35">
      <c r="A65" t="s">
        <v>310</v>
      </c>
      <c r="B65" t="s">
        <v>303</v>
      </c>
      <c r="C65" t="s">
        <v>303</v>
      </c>
      <c r="D65" t="s">
        <v>304</v>
      </c>
      <c r="E65" t="s">
        <v>305</v>
      </c>
    </row>
    <row r="66" spans="1:5" x14ac:dyDescent="0.35">
      <c r="A66" t="s">
        <v>311</v>
      </c>
      <c r="B66" t="s">
        <v>303</v>
      </c>
      <c r="C66" t="s">
        <v>303</v>
      </c>
      <c r="D66" t="s">
        <v>304</v>
      </c>
      <c r="E66" t="s">
        <v>305</v>
      </c>
    </row>
    <row r="67" spans="1:5" x14ac:dyDescent="0.35">
      <c r="A67" t="s">
        <v>312</v>
      </c>
      <c r="B67" t="s">
        <v>303</v>
      </c>
      <c r="C67" t="s">
        <v>303</v>
      </c>
      <c r="D67" t="s">
        <v>304</v>
      </c>
      <c r="E67" t="s">
        <v>305</v>
      </c>
    </row>
    <row r="68" spans="1:5" x14ac:dyDescent="0.35">
      <c r="A68" t="s">
        <v>313</v>
      </c>
      <c r="B68" t="s">
        <v>303</v>
      </c>
      <c r="C68" t="s">
        <v>303</v>
      </c>
      <c r="D68" t="s">
        <v>304</v>
      </c>
      <c r="E68" t="s">
        <v>305</v>
      </c>
    </row>
    <row r="69" spans="1:5" x14ac:dyDescent="0.35">
      <c r="A69" t="s">
        <v>314</v>
      </c>
      <c r="B69" t="s">
        <v>303</v>
      </c>
      <c r="C69" t="s">
        <v>303</v>
      </c>
      <c r="D69" t="s">
        <v>304</v>
      </c>
      <c r="E69" t="s">
        <v>305</v>
      </c>
    </row>
    <row r="70" spans="1:5" x14ac:dyDescent="0.35">
      <c r="A70" t="s">
        <v>315</v>
      </c>
      <c r="B70" t="s">
        <v>303</v>
      </c>
      <c r="C70" t="s">
        <v>303</v>
      </c>
      <c r="D70" t="s">
        <v>304</v>
      </c>
      <c r="E70" t="s">
        <v>305</v>
      </c>
    </row>
    <row r="71" spans="1:5" x14ac:dyDescent="0.35">
      <c r="A71" t="s">
        <v>316</v>
      </c>
      <c r="B71" t="s">
        <v>303</v>
      </c>
      <c r="C71" t="s">
        <v>303</v>
      </c>
      <c r="D71" t="s">
        <v>304</v>
      </c>
      <c r="E71" t="s">
        <v>305</v>
      </c>
    </row>
    <row r="72" spans="1:5" x14ac:dyDescent="0.35">
      <c r="A72" t="s">
        <v>317</v>
      </c>
      <c r="B72" t="s">
        <v>303</v>
      </c>
      <c r="C72" t="s">
        <v>303</v>
      </c>
      <c r="D72" t="s">
        <v>304</v>
      </c>
      <c r="E72" t="s">
        <v>305</v>
      </c>
    </row>
    <row r="73" spans="1:5" x14ac:dyDescent="0.35">
      <c r="A73" t="s">
        <v>318</v>
      </c>
      <c r="B73" t="s">
        <v>303</v>
      </c>
      <c r="C73" t="s">
        <v>303</v>
      </c>
      <c r="D73" t="s">
        <v>304</v>
      </c>
      <c r="E73" t="s">
        <v>305</v>
      </c>
    </row>
    <row r="74" spans="1:5" x14ac:dyDescent="0.35">
      <c r="A74" t="s">
        <v>319</v>
      </c>
      <c r="B74" t="s">
        <v>303</v>
      </c>
      <c r="C74" t="s">
        <v>303</v>
      </c>
      <c r="D74" t="s">
        <v>304</v>
      </c>
      <c r="E74" t="s">
        <v>305</v>
      </c>
    </row>
    <row r="75" spans="1:5" x14ac:dyDescent="0.35">
      <c r="A75" t="s">
        <v>320</v>
      </c>
      <c r="B75" t="s">
        <v>303</v>
      </c>
      <c r="C75" t="s">
        <v>303</v>
      </c>
      <c r="D75" t="s">
        <v>304</v>
      </c>
      <c r="E75" t="s">
        <v>305</v>
      </c>
    </row>
    <row r="76" spans="1:5" x14ac:dyDescent="0.35">
      <c r="A76" t="s">
        <v>321</v>
      </c>
      <c r="B76" t="s">
        <v>322</v>
      </c>
      <c r="C76" t="s">
        <v>323</v>
      </c>
      <c r="D76" t="s">
        <v>324</v>
      </c>
      <c r="E76" t="s">
        <v>325</v>
      </c>
    </row>
    <row r="77" spans="1:5" x14ac:dyDescent="0.35">
      <c r="A77" t="s">
        <v>326</v>
      </c>
      <c r="B77" t="s">
        <v>327</v>
      </c>
      <c r="C77" t="s">
        <v>327</v>
      </c>
      <c r="D77" t="s">
        <v>328</v>
      </c>
      <c r="E77" t="s">
        <v>329</v>
      </c>
    </row>
    <row r="78" spans="1:5" x14ac:dyDescent="0.35">
      <c r="A78" t="s">
        <v>330</v>
      </c>
      <c r="B78" t="s">
        <v>331</v>
      </c>
      <c r="C78" t="s">
        <v>332</v>
      </c>
      <c r="D78" t="s">
        <v>333</v>
      </c>
      <c r="E78" t="s">
        <v>334</v>
      </c>
    </row>
    <row r="79" spans="1:5" x14ac:dyDescent="0.35">
      <c r="A79" t="s">
        <v>335</v>
      </c>
      <c r="B79" t="s">
        <v>336</v>
      </c>
      <c r="C79" t="s">
        <v>337</v>
      </c>
      <c r="D79" t="s">
        <v>338</v>
      </c>
      <c r="E79" t="s">
        <v>339</v>
      </c>
    </row>
    <row r="80" spans="1:5" x14ac:dyDescent="0.35">
      <c r="A80" t="s">
        <v>340</v>
      </c>
      <c r="B80" t="s">
        <v>341</v>
      </c>
      <c r="C80" t="s">
        <v>337</v>
      </c>
      <c r="D80" t="s">
        <v>338</v>
      </c>
      <c r="E80" t="s">
        <v>339</v>
      </c>
    </row>
    <row r="81" spans="1:15" x14ac:dyDescent="0.35">
      <c r="A81" t="s">
        <v>342</v>
      </c>
      <c r="B81" t="s">
        <v>343</v>
      </c>
      <c r="C81" t="s">
        <v>343</v>
      </c>
      <c r="D81" t="s">
        <v>344</v>
      </c>
      <c r="E81" t="s">
        <v>345</v>
      </c>
      <c r="L81" t="s">
        <v>346</v>
      </c>
      <c r="O81" t="s">
        <v>347</v>
      </c>
    </row>
    <row r="82" spans="1:15" x14ac:dyDescent="0.35">
      <c r="A82" t="s">
        <v>348</v>
      </c>
      <c r="B82" t="s">
        <v>349</v>
      </c>
      <c r="C82" t="s">
        <v>349</v>
      </c>
      <c r="D82" t="s">
        <v>350</v>
      </c>
      <c r="E82" t="s">
        <v>351</v>
      </c>
      <c r="G82" t="s">
        <v>349</v>
      </c>
      <c r="H82">
        <v>1296592</v>
      </c>
      <c r="I82" t="s">
        <v>352</v>
      </c>
      <c r="J82" t="s">
        <v>353</v>
      </c>
      <c r="M82" t="s">
        <v>108</v>
      </c>
    </row>
    <row r="83" spans="1:15" x14ac:dyDescent="0.35">
      <c r="A83" t="s">
        <v>354</v>
      </c>
      <c r="B83" t="s">
        <v>87</v>
      </c>
      <c r="C83" t="s">
        <v>87</v>
      </c>
      <c r="D83" t="s">
        <v>87</v>
      </c>
      <c r="E83" t="s">
        <v>355</v>
      </c>
      <c r="F83" t="s">
        <v>356</v>
      </c>
      <c r="G83" t="s">
        <v>87</v>
      </c>
      <c r="H83">
        <v>1462926</v>
      </c>
      <c r="I83" t="s">
        <v>357</v>
      </c>
    </row>
    <row r="84" spans="1:15" x14ac:dyDescent="0.35">
      <c r="A84" t="s">
        <v>358</v>
      </c>
      <c r="B84" t="s">
        <v>359</v>
      </c>
      <c r="C84" t="s">
        <v>359</v>
      </c>
      <c r="D84" t="s">
        <v>360</v>
      </c>
      <c r="E84" t="s">
        <v>361</v>
      </c>
    </row>
    <row r="85" spans="1:15" x14ac:dyDescent="0.35">
      <c r="A85" t="s">
        <v>362</v>
      </c>
      <c r="B85" t="s">
        <v>363</v>
      </c>
      <c r="C85" t="s">
        <v>363</v>
      </c>
      <c r="D85" t="s">
        <v>353</v>
      </c>
      <c r="E85" t="s">
        <v>364</v>
      </c>
      <c r="K85" t="s">
        <v>365</v>
      </c>
    </row>
    <row r="86" spans="1:15" x14ac:dyDescent="0.35">
      <c r="A86" t="s">
        <v>366</v>
      </c>
      <c r="B86" t="s">
        <v>367</v>
      </c>
      <c r="C86" t="s">
        <v>368</v>
      </c>
      <c r="D86" t="s">
        <v>369</v>
      </c>
      <c r="E86" t="s">
        <v>370</v>
      </c>
    </row>
    <row r="87" spans="1:15" x14ac:dyDescent="0.35">
      <c r="A87" t="s">
        <v>371</v>
      </c>
      <c r="B87" t="s">
        <v>372</v>
      </c>
      <c r="C87" t="s">
        <v>299</v>
      </c>
      <c r="D87" t="s">
        <v>300</v>
      </c>
      <c r="E87" t="s">
        <v>301</v>
      </c>
    </row>
    <row r="88" spans="1:15" x14ac:dyDescent="0.35">
      <c r="A88" t="s">
        <v>373</v>
      </c>
      <c r="B88" t="s">
        <v>374</v>
      </c>
      <c r="C88" t="s">
        <v>375</v>
      </c>
      <c r="D88" t="s">
        <v>376</v>
      </c>
      <c r="E88" t="s">
        <v>377</v>
      </c>
    </row>
    <row r="89" spans="1:15" x14ac:dyDescent="0.35">
      <c r="A89" t="s">
        <v>378</v>
      </c>
      <c r="B89" t="s">
        <v>374</v>
      </c>
      <c r="C89" t="s">
        <v>375</v>
      </c>
      <c r="D89" t="s">
        <v>376</v>
      </c>
      <c r="E89" t="s">
        <v>377</v>
      </c>
    </row>
    <row r="90" spans="1:15" x14ac:dyDescent="0.35">
      <c r="A90" t="s">
        <v>379</v>
      </c>
      <c r="B90" t="s">
        <v>380</v>
      </c>
      <c r="C90" t="s">
        <v>375</v>
      </c>
      <c r="D90" t="s">
        <v>376</v>
      </c>
      <c r="E90" t="s">
        <v>377</v>
      </c>
    </row>
    <row r="91" spans="1:15" x14ac:dyDescent="0.35">
      <c r="A91" t="s">
        <v>381</v>
      </c>
      <c r="B91" t="s">
        <v>382</v>
      </c>
      <c r="C91" t="s">
        <v>375</v>
      </c>
      <c r="D91" t="s">
        <v>376</v>
      </c>
      <c r="E91" t="s">
        <v>377</v>
      </c>
    </row>
    <row r="92" spans="1:15" x14ac:dyDescent="0.35">
      <c r="A92" t="s">
        <v>383</v>
      </c>
      <c r="B92" t="s">
        <v>382</v>
      </c>
      <c r="C92" t="s">
        <v>375</v>
      </c>
      <c r="D92" t="s">
        <v>376</v>
      </c>
      <c r="E92" t="s">
        <v>377</v>
      </c>
    </row>
    <row r="93" spans="1:15" x14ac:dyDescent="0.35">
      <c r="A93" t="s">
        <v>384</v>
      </c>
      <c r="B93" t="s">
        <v>380</v>
      </c>
      <c r="C93" t="s">
        <v>375</v>
      </c>
      <c r="D93" t="s">
        <v>376</v>
      </c>
      <c r="E93" t="s">
        <v>377</v>
      </c>
    </row>
    <row r="94" spans="1:15" x14ac:dyDescent="0.35">
      <c r="A94" t="s">
        <v>385</v>
      </c>
      <c r="B94" t="s">
        <v>380</v>
      </c>
      <c r="C94" t="s">
        <v>375</v>
      </c>
      <c r="D94" t="s">
        <v>376</v>
      </c>
      <c r="E94" t="s">
        <v>377</v>
      </c>
    </row>
    <row r="95" spans="1:15" x14ac:dyDescent="0.35">
      <c r="A95" t="s">
        <v>386</v>
      </c>
      <c r="B95" t="s">
        <v>380</v>
      </c>
      <c r="C95" t="s">
        <v>375</v>
      </c>
      <c r="D95" t="s">
        <v>376</v>
      </c>
      <c r="E95" t="s">
        <v>377</v>
      </c>
    </row>
    <row r="96" spans="1:15" x14ac:dyDescent="0.35">
      <c r="A96" t="s">
        <v>387</v>
      </c>
      <c r="B96" t="s">
        <v>380</v>
      </c>
      <c r="C96" t="s">
        <v>375</v>
      </c>
      <c r="D96" t="s">
        <v>376</v>
      </c>
      <c r="E96" t="s">
        <v>377</v>
      </c>
    </row>
    <row r="97" spans="1:5" x14ac:dyDescent="0.35">
      <c r="A97" t="s">
        <v>388</v>
      </c>
      <c r="B97" t="s">
        <v>380</v>
      </c>
      <c r="C97" t="s">
        <v>375</v>
      </c>
      <c r="D97" t="s">
        <v>376</v>
      </c>
      <c r="E97" t="s">
        <v>377</v>
      </c>
    </row>
    <row r="98" spans="1:5" x14ac:dyDescent="0.35">
      <c r="A98" t="s">
        <v>389</v>
      </c>
      <c r="B98" t="s">
        <v>382</v>
      </c>
      <c r="C98" t="s">
        <v>375</v>
      </c>
      <c r="D98" t="s">
        <v>376</v>
      </c>
      <c r="E98" t="s">
        <v>377</v>
      </c>
    </row>
    <row r="99" spans="1:5" x14ac:dyDescent="0.35">
      <c r="A99" t="s">
        <v>390</v>
      </c>
      <c r="B99" t="s">
        <v>380</v>
      </c>
      <c r="C99" t="s">
        <v>375</v>
      </c>
      <c r="D99" t="s">
        <v>376</v>
      </c>
      <c r="E99" t="s">
        <v>377</v>
      </c>
    </row>
    <row r="100" spans="1:5" x14ac:dyDescent="0.35">
      <c r="A100" t="s">
        <v>391</v>
      </c>
      <c r="B100" t="s">
        <v>392</v>
      </c>
      <c r="C100" t="s">
        <v>375</v>
      </c>
      <c r="D100" t="s">
        <v>376</v>
      </c>
      <c r="E100" t="s">
        <v>377</v>
      </c>
    </row>
    <row r="101" spans="1:5" x14ac:dyDescent="0.35">
      <c r="A101" t="s">
        <v>393</v>
      </c>
      <c r="B101" t="s">
        <v>394</v>
      </c>
      <c r="C101" t="s">
        <v>375</v>
      </c>
      <c r="D101" t="s">
        <v>376</v>
      </c>
      <c r="E101" t="s">
        <v>377</v>
      </c>
    </row>
    <row r="102" spans="1:5" x14ac:dyDescent="0.35">
      <c r="A102" t="s">
        <v>395</v>
      </c>
      <c r="B102" t="s">
        <v>394</v>
      </c>
      <c r="C102" t="s">
        <v>375</v>
      </c>
      <c r="D102" t="s">
        <v>376</v>
      </c>
      <c r="E102" t="s">
        <v>377</v>
      </c>
    </row>
    <row r="103" spans="1:5" x14ac:dyDescent="0.35">
      <c r="A103" t="s">
        <v>396</v>
      </c>
      <c r="B103" t="s">
        <v>394</v>
      </c>
      <c r="C103" t="s">
        <v>375</v>
      </c>
      <c r="D103" t="s">
        <v>376</v>
      </c>
      <c r="E103" t="s">
        <v>377</v>
      </c>
    </row>
    <row r="104" spans="1:5" x14ac:dyDescent="0.35">
      <c r="A104" t="s">
        <v>397</v>
      </c>
      <c r="B104" t="s">
        <v>394</v>
      </c>
      <c r="C104" t="s">
        <v>375</v>
      </c>
      <c r="D104" t="s">
        <v>376</v>
      </c>
      <c r="E104" t="s">
        <v>377</v>
      </c>
    </row>
    <row r="105" spans="1:5" x14ac:dyDescent="0.35">
      <c r="A105" t="s">
        <v>398</v>
      </c>
      <c r="B105" t="s">
        <v>399</v>
      </c>
      <c r="C105" t="s">
        <v>375</v>
      </c>
      <c r="D105" t="s">
        <v>376</v>
      </c>
      <c r="E105" t="s">
        <v>377</v>
      </c>
    </row>
    <row r="106" spans="1:5" x14ac:dyDescent="0.35">
      <c r="A106" t="s">
        <v>400</v>
      </c>
      <c r="B106" t="s">
        <v>380</v>
      </c>
      <c r="C106" t="s">
        <v>375</v>
      </c>
      <c r="D106" t="s">
        <v>376</v>
      </c>
      <c r="E106" t="s">
        <v>377</v>
      </c>
    </row>
    <row r="107" spans="1:5" x14ac:dyDescent="0.35">
      <c r="A107" t="s">
        <v>401</v>
      </c>
      <c r="B107" t="s">
        <v>380</v>
      </c>
      <c r="C107" t="s">
        <v>375</v>
      </c>
      <c r="D107" t="s">
        <v>376</v>
      </c>
      <c r="E107" t="s">
        <v>377</v>
      </c>
    </row>
    <row r="108" spans="1:5" x14ac:dyDescent="0.35">
      <c r="A108" t="s">
        <v>402</v>
      </c>
      <c r="B108" t="s">
        <v>380</v>
      </c>
      <c r="C108" t="s">
        <v>375</v>
      </c>
      <c r="D108" t="s">
        <v>376</v>
      </c>
      <c r="E108" t="s">
        <v>377</v>
      </c>
    </row>
    <row r="109" spans="1:5" x14ac:dyDescent="0.35">
      <c r="A109" t="s">
        <v>403</v>
      </c>
      <c r="B109" t="s">
        <v>380</v>
      </c>
      <c r="C109" t="s">
        <v>375</v>
      </c>
      <c r="D109" t="s">
        <v>376</v>
      </c>
      <c r="E109" t="s">
        <v>377</v>
      </c>
    </row>
    <row r="110" spans="1:5" x14ac:dyDescent="0.35">
      <c r="A110" t="s">
        <v>404</v>
      </c>
      <c r="B110" t="s">
        <v>380</v>
      </c>
      <c r="C110" t="s">
        <v>375</v>
      </c>
      <c r="D110" t="s">
        <v>376</v>
      </c>
      <c r="E110" t="s">
        <v>377</v>
      </c>
    </row>
    <row r="111" spans="1:5" x14ac:dyDescent="0.35">
      <c r="A111" t="s">
        <v>405</v>
      </c>
      <c r="B111" t="s">
        <v>380</v>
      </c>
      <c r="C111" t="s">
        <v>375</v>
      </c>
      <c r="D111" t="s">
        <v>376</v>
      </c>
      <c r="E111" t="s">
        <v>377</v>
      </c>
    </row>
    <row r="112" spans="1:5" x14ac:dyDescent="0.35">
      <c r="A112" t="s">
        <v>406</v>
      </c>
      <c r="B112" t="s">
        <v>380</v>
      </c>
      <c r="C112" t="s">
        <v>375</v>
      </c>
      <c r="D112" t="s">
        <v>376</v>
      </c>
      <c r="E112" t="s">
        <v>377</v>
      </c>
    </row>
    <row r="113" spans="1:5" x14ac:dyDescent="0.35">
      <c r="A113" t="s">
        <v>407</v>
      </c>
      <c r="B113" t="s">
        <v>380</v>
      </c>
      <c r="C113" t="s">
        <v>375</v>
      </c>
      <c r="D113" t="s">
        <v>376</v>
      </c>
      <c r="E113" t="s">
        <v>377</v>
      </c>
    </row>
    <row r="114" spans="1:5" x14ac:dyDescent="0.35">
      <c r="A114" t="s">
        <v>408</v>
      </c>
      <c r="B114" t="s">
        <v>380</v>
      </c>
      <c r="C114" t="s">
        <v>375</v>
      </c>
      <c r="D114" t="s">
        <v>376</v>
      </c>
      <c r="E114" t="s">
        <v>377</v>
      </c>
    </row>
    <row r="115" spans="1:5" x14ac:dyDescent="0.35">
      <c r="A115" t="s">
        <v>409</v>
      </c>
      <c r="B115" t="s">
        <v>380</v>
      </c>
      <c r="C115" t="s">
        <v>375</v>
      </c>
      <c r="D115" t="s">
        <v>376</v>
      </c>
      <c r="E115" t="s">
        <v>377</v>
      </c>
    </row>
    <row r="116" spans="1:5" x14ac:dyDescent="0.35">
      <c r="A116" t="s">
        <v>410</v>
      </c>
      <c r="B116" t="s">
        <v>380</v>
      </c>
      <c r="C116" t="s">
        <v>375</v>
      </c>
      <c r="D116" t="s">
        <v>376</v>
      </c>
      <c r="E116" t="s">
        <v>377</v>
      </c>
    </row>
    <row r="117" spans="1:5" x14ac:dyDescent="0.35">
      <c r="A117" t="s">
        <v>411</v>
      </c>
      <c r="B117" t="s">
        <v>380</v>
      </c>
      <c r="C117" t="s">
        <v>375</v>
      </c>
      <c r="D117" t="s">
        <v>376</v>
      </c>
      <c r="E117" t="s">
        <v>377</v>
      </c>
    </row>
    <row r="118" spans="1:5" x14ac:dyDescent="0.35">
      <c r="A118" t="s">
        <v>412</v>
      </c>
      <c r="B118" t="s">
        <v>380</v>
      </c>
      <c r="C118" t="s">
        <v>375</v>
      </c>
      <c r="D118" t="s">
        <v>376</v>
      </c>
      <c r="E118" t="s">
        <v>377</v>
      </c>
    </row>
    <row r="119" spans="1:5" x14ac:dyDescent="0.35">
      <c r="A119" t="s">
        <v>413</v>
      </c>
      <c r="B119" t="s">
        <v>380</v>
      </c>
      <c r="C119" t="s">
        <v>375</v>
      </c>
      <c r="D119" t="s">
        <v>376</v>
      </c>
      <c r="E119" t="s">
        <v>377</v>
      </c>
    </row>
    <row r="120" spans="1:5" x14ac:dyDescent="0.35">
      <c r="A120" t="s">
        <v>414</v>
      </c>
      <c r="B120" t="s">
        <v>380</v>
      </c>
      <c r="C120" t="s">
        <v>375</v>
      </c>
      <c r="D120" t="s">
        <v>376</v>
      </c>
      <c r="E120" t="s">
        <v>377</v>
      </c>
    </row>
    <row r="121" spans="1:5" x14ac:dyDescent="0.35">
      <c r="A121" t="s">
        <v>415</v>
      </c>
      <c r="B121" t="s">
        <v>380</v>
      </c>
      <c r="C121" t="s">
        <v>375</v>
      </c>
      <c r="D121" t="s">
        <v>376</v>
      </c>
      <c r="E121" t="s">
        <v>377</v>
      </c>
    </row>
    <row r="122" spans="1:5" x14ac:dyDescent="0.35">
      <c r="A122" t="s">
        <v>416</v>
      </c>
      <c r="B122" t="s">
        <v>380</v>
      </c>
      <c r="C122" t="s">
        <v>375</v>
      </c>
      <c r="D122" t="s">
        <v>376</v>
      </c>
      <c r="E122" t="s">
        <v>377</v>
      </c>
    </row>
    <row r="123" spans="1:5" x14ac:dyDescent="0.35">
      <c r="A123" t="s">
        <v>417</v>
      </c>
      <c r="B123" t="s">
        <v>380</v>
      </c>
      <c r="C123" t="s">
        <v>375</v>
      </c>
      <c r="D123" t="s">
        <v>376</v>
      </c>
      <c r="E123" t="s">
        <v>377</v>
      </c>
    </row>
    <row r="124" spans="1:5" x14ac:dyDescent="0.35">
      <c r="A124" t="s">
        <v>418</v>
      </c>
      <c r="B124" t="s">
        <v>380</v>
      </c>
      <c r="C124" t="s">
        <v>375</v>
      </c>
      <c r="D124" t="s">
        <v>376</v>
      </c>
      <c r="E124" t="s">
        <v>377</v>
      </c>
    </row>
    <row r="125" spans="1:5" x14ac:dyDescent="0.35">
      <c r="A125" t="s">
        <v>419</v>
      </c>
      <c r="B125" t="s">
        <v>380</v>
      </c>
      <c r="C125" t="s">
        <v>375</v>
      </c>
      <c r="D125" t="s">
        <v>376</v>
      </c>
      <c r="E125" t="s">
        <v>377</v>
      </c>
    </row>
    <row r="126" spans="1:5" x14ac:dyDescent="0.35">
      <c r="A126" t="s">
        <v>420</v>
      </c>
      <c r="B126" t="s">
        <v>217</v>
      </c>
      <c r="C126" t="s">
        <v>217</v>
      </c>
      <c r="D126" t="s">
        <v>218</v>
      </c>
      <c r="E126" t="s">
        <v>219</v>
      </c>
    </row>
    <row r="127" spans="1:5" x14ac:dyDescent="0.35">
      <c r="A127" t="s">
        <v>421</v>
      </c>
      <c r="B127" t="s">
        <v>422</v>
      </c>
      <c r="C127" t="s">
        <v>422</v>
      </c>
      <c r="D127" t="s">
        <v>423</v>
      </c>
      <c r="E127" t="s">
        <v>424</v>
      </c>
    </row>
    <row r="128" spans="1:5" x14ac:dyDescent="0.35">
      <c r="A128" t="s">
        <v>425</v>
      </c>
      <c r="B128" t="s">
        <v>426</v>
      </c>
      <c r="C128" t="s">
        <v>426</v>
      </c>
      <c r="D128" t="s">
        <v>427</v>
      </c>
      <c r="E128" t="s">
        <v>428</v>
      </c>
    </row>
    <row r="129" spans="1:14" x14ac:dyDescent="0.35">
      <c r="A129" t="s">
        <v>429</v>
      </c>
      <c r="B129" t="s">
        <v>426</v>
      </c>
      <c r="C129" t="s">
        <v>426</v>
      </c>
      <c r="D129" t="s">
        <v>427</v>
      </c>
      <c r="E129" t="s">
        <v>428</v>
      </c>
    </row>
    <row r="130" spans="1:14" x14ac:dyDescent="0.35">
      <c r="A130" t="s">
        <v>430</v>
      </c>
      <c r="B130" t="s">
        <v>431</v>
      </c>
      <c r="C130" t="s">
        <v>431</v>
      </c>
      <c r="D130" t="s">
        <v>432</v>
      </c>
      <c r="E130" t="s">
        <v>433</v>
      </c>
    </row>
    <row r="131" spans="1:14" x14ac:dyDescent="0.35">
      <c r="A131" t="s">
        <v>434</v>
      </c>
      <c r="B131" t="s">
        <v>435</v>
      </c>
      <c r="C131" t="s">
        <v>435</v>
      </c>
      <c r="D131" t="s">
        <v>436</v>
      </c>
      <c r="E131" t="s">
        <v>437</v>
      </c>
    </row>
    <row r="132" spans="1:14" x14ac:dyDescent="0.35">
      <c r="A132" t="s">
        <v>438</v>
      </c>
      <c r="B132" t="s">
        <v>439</v>
      </c>
      <c r="C132" t="s">
        <v>440</v>
      </c>
      <c r="D132" t="s">
        <v>441</v>
      </c>
      <c r="E132" t="s">
        <v>442</v>
      </c>
      <c r="N132" t="s">
        <v>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"/>
  <sheetViews>
    <sheetView topLeftCell="A8" workbookViewId="0">
      <selection activeCell="A46" sqref="A46"/>
    </sheetView>
  </sheetViews>
  <sheetFormatPr defaultRowHeight="14.5" x14ac:dyDescent="0.35"/>
  <cols>
    <col min="1" max="1" width="45.26953125" style="4" customWidth="1"/>
    <col min="2" max="2" width="23.81640625" customWidth="1"/>
    <col min="3" max="3" width="13.1796875" customWidth="1"/>
    <col min="4" max="4" width="18.54296875" customWidth="1"/>
    <col min="5" max="5" width="22.1796875" style="7" customWidth="1"/>
    <col min="6" max="6" width="19.54296875" customWidth="1"/>
    <col min="7" max="7" width="10.54296875" style="6" customWidth="1"/>
    <col min="8" max="8" width="12.26953125" style="6" customWidth="1"/>
  </cols>
  <sheetData>
    <row r="1" spans="1:8" s="24" customFormat="1" x14ac:dyDescent="0.35">
      <c r="A1" s="22" t="s">
        <v>0</v>
      </c>
      <c r="B1" s="23" t="s">
        <v>1</v>
      </c>
      <c r="C1" s="24" t="s">
        <v>2</v>
      </c>
      <c r="D1" s="25" t="s">
        <v>3</v>
      </c>
      <c r="E1" s="26" t="s">
        <v>4</v>
      </c>
      <c r="F1" s="24" t="s">
        <v>5</v>
      </c>
      <c r="G1" s="27" t="s">
        <v>6</v>
      </c>
      <c r="H1" s="28" t="s">
        <v>12</v>
      </c>
    </row>
    <row r="2" spans="1:8" ht="29" x14ac:dyDescent="0.35">
      <c r="A2" s="1" t="s">
        <v>7</v>
      </c>
      <c r="B2" t="s">
        <v>8</v>
      </c>
      <c r="C2" t="s">
        <v>9</v>
      </c>
      <c r="D2" s="2" t="s">
        <v>10</v>
      </c>
      <c r="E2" s="3">
        <v>2</v>
      </c>
      <c r="F2" t="s">
        <v>11</v>
      </c>
      <c r="G2" s="5">
        <v>0.46</v>
      </c>
      <c r="H2" s="6">
        <f>G2*E2</f>
        <v>0.92</v>
      </c>
    </row>
    <row r="3" spans="1:8" x14ac:dyDescent="0.35">
      <c r="A3" s="4" t="s">
        <v>13</v>
      </c>
      <c r="B3" t="s">
        <v>14</v>
      </c>
      <c r="C3" t="s">
        <v>15</v>
      </c>
      <c r="D3" t="s">
        <v>16</v>
      </c>
      <c r="E3" s="7">
        <v>24</v>
      </c>
      <c r="F3" t="s">
        <v>17</v>
      </c>
      <c r="G3" s="6">
        <v>0.1</v>
      </c>
      <c r="H3" s="6">
        <f>G3*E3</f>
        <v>2.4000000000000004</v>
      </c>
    </row>
    <row r="4" spans="1:8" x14ac:dyDescent="0.35">
      <c r="A4" s="4" t="s">
        <v>198</v>
      </c>
      <c r="B4" t="s">
        <v>14</v>
      </c>
      <c r="C4" t="s">
        <v>15</v>
      </c>
      <c r="D4" t="s">
        <v>197</v>
      </c>
      <c r="E4" s="7">
        <v>1</v>
      </c>
      <c r="F4" t="s">
        <v>196</v>
      </c>
      <c r="G4" s="6">
        <v>0.17</v>
      </c>
    </row>
    <row r="5" spans="1:8" x14ac:dyDescent="0.35">
      <c r="A5" s="4" t="s">
        <v>18</v>
      </c>
      <c r="B5" t="s">
        <v>19</v>
      </c>
      <c r="C5" t="s">
        <v>20</v>
      </c>
      <c r="D5" t="s">
        <v>21</v>
      </c>
      <c r="E5" s="7">
        <v>2</v>
      </c>
      <c r="F5" t="s">
        <v>22</v>
      </c>
      <c r="G5" s="6">
        <v>0.1</v>
      </c>
      <c r="H5" s="6">
        <f t="shared" ref="H5:H35" si="0">G5*E5</f>
        <v>0.2</v>
      </c>
    </row>
    <row r="6" spans="1:8" x14ac:dyDescent="0.35">
      <c r="A6" s="4" t="s">
        <v>156</v>
      </c>
      <c r="B6" t="s">
        <v>19</v>
      </c>
      <c r="C6" t="s">
        <v>20</v>
      </c>
      <c r="D6" t="s">
        <v>158</v>
      </c>
      <c r="E6" s="7">
        <v>2</v>
      </c>
      <c r="F6" t="s">
        <v>157</v>
      </c>
      <c r="G6" s="6">
        <v>0.1</v>
      </c>
      <c r="H6" s="6">
        <f t="shared" si="0"/>
        <v>0.2</v>
      </c>
    </row>
    <row r="7" spans="1:8" x14ac:dyDescent="0.35">
      <c r="A7" s="4" t="s">
        <v>23</v>
      </c>
      <c r="B7" t="s">
        <v>19</v>
      </c>
      <c r="C7" t="s">
        <v>20</v>
      </c>
      <c r="D7" t="s">
        <v>24</v>
      </c>
      <c r="E7" s="7">
        <v>27</v>
      </c>
      <c r="F7" t="s">
        <v>25</v>
      </c>
      <c r="G7" s="6">
        <v>0.1</v>
      </c>
      <c r="H7" s="6">
        <f t="shared" si="0"/>
        <v>2.7</v>
      </c>
    </row>
    <row r="8" spans="1:8" x14ac:dyDescent="0.35">
      <c r="A8" s="4" t="s">
        <v>27</v>
      </c>
      <c r="B8" t="s">
        <v>19</v>
      </c>
      <c r="C8" t="s">
        <v>20</v>
      </c>
      <c r="D8" t="s">
        <v>29</v>
      </c>
      <c r="E8" s="7">
        <v>1</v>
      </c>
      <c r="F8" t="s">
        <v>28</v>
      </c>
      <c r="G8" s="6">
        <v>0.1</v>
      </c>
      <c r="H8" s="6">
        <f t="shared" si="0"/>
        <v>0.1</v>
      </c>
    </row>
    <row r="9" spans="1:8" x14ac:dyDescent="0.35">
      <c r="A9" s="4" t="s">
        <v>26</v>
      </c>
      <c r="B9" t="s">
        <v>19</v>
      </c>
      <c r="C9" t="s">
        <v>20</v>
      </c>
      <c r="D9" t="s">
        <v>31</v>
      </c>
      <c r="E9" s="7">
        <v>4</v>
      </c>
      <c r="F9" t="s">
        <v>30</v>
      </c>
      <c r="G9" s="6">
        <v>0.1</v>
      </c>
      <c r="H9" s="6">
        <f t="shared" si="0"/>
        <v>0.4</v>
      </c>
    </row>
    <row r="10" spans="1:8" x14ac:dyDescent="0.35">
      <c r="A10" s="4" t="s">
        <v>32</v>
      </c>
      <c r="B10" t="s">
        <v>33</v>
      </c>
      <c r="C10" t="s">
        <v>34</v>
      </c>
      <c r="D10" t="s">
        <v>35</v>
      </c>
      <c r="E10" s="7">
        <v>1</v>
      </c>
      <c r="F10" t="s">
        <v>36</v>
      </c>
      <c r="G10" s="6">
        <v>0.31</v>
      </c>
      <c r="H10" s="6">
        <f t="shared" si="0"/>
        <v>0.31</v>
      </c>
    </row>
    <row r="11" spans="1:8" x14ac:dyDescent="0.35">
      <c r="A11" s="4" t="s">
        <v>37</v>
      </c>
      <c r="B11" t="s">
        <v>33</v>
      </c>
      <c r="C11" t="s">
        <v>34</v>
      </c>
      <c r="D11" t="s">
        <v>38</v>
      </c>
      <c r="E11" s="7">
        <v>1</v>
      </c>
      <c r="F11" t="s">
        <v>39</v>
      </c>
      <c r="G11" s="6">
        <v>0.28999999999999998</v>
      </c>
      <c r="H11" s="6">
        <f t="shared" si="0"/>
        <v>0.28999999999999998</v>
      </c>
    </row>
    <row r="12" spans="1:8" x14ac:dyDescent="0.35">
      <c r="A12" s="4" t="s">
        <v>44</v>
      </c>
      <c r="B12" t="s">
        <v>40</v>
      </c>
      <c r="C12" t="s">
        <v>41</v>
      </c>
      <c r="D12" t="s">
        <v>42</v>
      </c>
      <c r="E12" s="7">
        <v>1</v>
      </c>
      <c r="F12" t="s">
        <v>43</v>
      </c>
      <c r="G12" s="6">
        <v>0.2</v>
      </c>
      <c r="H12" s="6">
        <f t="shared" si="0"/>
        <v>0.2</v>
      </c>
    </row>
    <row r="13" spans="1:8" x14ac:dyDescent="0.35">
      <c r="A13" s="4" t="s">
        <v>45</v>
      </c>
      <c r="B13" t="s">
        <v>46</v>
      </c>
      <c r="C13" t="s">
        <v>47</v>
      </c>
      <c r="D13" t="s">
        <v>48</v>
      </c>
      <c r="E13" s="7">
        <v>3</v>
      </c>
      <c r="F13" t="s">
        <v>49</v>
      </c>
      <c r="G13" s="6">
        <v>0.82</v>
      </c>
      <c r="H13" s="6">
        <f t="shared" si="0"/>
        <v>2.46</v>
      </c>
    </row>
    <row r="14" spans="1:8" x14ac:dyDescent="0.35">
      <c r="A14" s="4" t="s">
        <v>54</v>
      </c>
      <c r="B14" t="s">
        <v>50</v>
      </c>
      <c r="C14" t="s">
        <v>51</v>
      </c>
      <c r="D14" t="s">
        <v>52</v>
      </c>
      <c r="E14" s="7">
        <v>16</v>
      </c>
      <c r="F14" t="s">
        <v>53</v>
      </c>
      <c r="G14" s="6">
        <v>2.2000000000000002</v>
      </c>
      <c r="H14" s="6">
        <f t="shared" si="0"/>
        <v>35.200000000000003</v>
      </c>
    </row>
    <row r="15" spans="1:8" x14ac:dyDescent="0.35">
      <c r="A15" s="4" t="s">
        <v>58</v>
      </c>
      <c r="B15" t="s">
        <v>59</v>
      </c>
      <c r="C15" t="s">
        <v>56</v>
      </c>
      <c r="D15" t="s">
        <v>55</v>
      </c>
      <c r="E15" s="7">
        <v>1</v>
      </c>
      <c r="F15" t="s">
        <v>57</v>
      </c>
      <c r="G15" s="6">
        <v>6.46</v>
      </c>
      <c r="H15" s="6">
        <f t="shared" si="0"/>
        <v>6.46</v>
      </c>
    </row>
    <row r="16" spans="1:8" x14ac:dyDescent="0.35">
      <c r="A16" s="4" t="s">
        <v>60</v>
      </c>
      <c r="B16" t="s">
        <v>61</v>
      </c>
      <c r="C16" t="s">
        <v>62</v>
      </c>
      <c r="D16">
        <v>3000</v>
      </c>
      <c r="E16" s="7">
        <v>1</v>
      </c>
      <c r="F16" t="s">
        <v>63</v>
      </c>
      <c r="G16" s="6">
        <v>0.57999999999999996</v>
      </c>
      <c r="H16" s="6">
        <f t="shared" si="0"/>
        <v>0.57999999999999996</v>
      </c>
    </row>
    <row r="17" spans="1:8" x14ac:dyDescent="0.35">
      <c r="A17" s="4" t="s">
        <v>64</v>
      </c>
      <c r="C17" t="s">
        <v>65</v>
      </c>
      <c r="D17" t="s">
        <v>66</v>
      </c>
      <c r="E17" s="7">
        <v>1</v>
      </c>
      <c r="F17" t="s">
        <v>67</v>
      </c>
      <c r="G17" s="6">
        <v>0.95</v>
      </c>
      <c r="H17" s="6">
        <f t="shared" si="0"/>
        <v>0.95</v>
      </c>
    </row>
    <row r="18" spans="1:8" ht="29" x14ac:dyDescent="0.35">
      <c r="A18" s="4" t="s">
        <v>77</v>
      </c>
      <c r="B18" t="s">
        <v>68</v>
      </c>
      <c r="C18" t="s">
        <v>69</v>
      </c>
      <c r="D18" t="s">
        <v>70</v>
      </c>
      <c r="E18" s="7">
        <v>16</v>
      </c>
      <c r="F18" t="s">
        <v>71</v>
      </c>
      <c r="G18" s="6">
        <v>0.24</v>
      </c>
      <c r="H18" s="6">
        <f t="shared" si="0"/>
        <v>3.84</v>
      </c>
    </row>
    <row r="19" spans="1:8" x14ac:dyDescent="0.35">
      <c r="A19" s="4" t="s">
        <v>80</v>
      </c>
      <c r="C19" t="s">
        <v>69</v>
      </c>
      <c r="D19" t="s">
        <v>79</v>
      </c>
      <c r="E19" s="7">
        <v>16</v>
      </c>
      <c r="F19" t="s">
        <v>78</v>
      </c>
      <c r="G19" s="6">
        <v>0.1</v>
      </c>
      <c r="H19" s="6">
        <f t="shared" si="0"/>
        <v>1.6</v>
      </c>
    </row>
    <row r="20" spans="1:8" x14ac:dyDescent="0.35">
      <c r="A20" s="4" t="s">
        <v>81</v>
      </c>
      <c r="C20" t="s">
        <v>69</v>
      </c>
      <c r="D20" t="s">
        <v>82</v>
      </c>
      <c r="E20" s="7">
        <v>100</v>
      </c>
      <c r="F20" t="s">
        <v>83</v>
      </c>
      <c r="G20" s="6">
        <v>0.1</v>
      </c>
      <c r="H20" s="6">
        <f t="shared" si="0"/>
        <v>10</v>
      </c>
    </row>
    <row r="21" spans="1:8" x14ac:dyDescent="0.35">
      <c r="A21" s="4" t="s">
        <v>73</v>
      </c>
      <c r="B21" t="s">
        <v>72</v>
      </c>
      <c r="C21" t="s">
        <v>74</v>
      </c>
      <c r="D21" t="s">
        <v>75</v>
      </c>
      <c r="E21" s="7">
        <v>1</v>
      </c>
      <c r="F21" t="s">
        <v>76</v>
      </c>
      <c r="G21" s="6">
        <v>0.6</v>
      </c>
      <c r="H21" s="6">
        <f t="shared" si="0"/>
        <v>0.6</v>
      </c>
    </row>
    <row r="22" spans="1:8" x14ac:dyDescent="0.35">
      <c r="A22" s="4" t="s">
        <v>94</v>
      </c>
      <c r="C22" t="s">
        <v>74</v>
      </c>
      <c r="D22" t="s">
        <v>95</v>
      </c>
      <c r="E22" s="7">
        <v>1</v>
      </c>
      <c r="F22" t="s">
        <v>96</v>
      </c>
      <c r="G22" s="6">
        <v>0.74</v>
      </c>
      <c r="H22" s="6">
        <f t="shared" si="0"/>
        <v>0.74</v>
      </c>
    </row>
    <row r="23" spans="1:8" x14ac:dyDescent="0.35">
      <c r="A23" s="4" t="s">
        <v>84</v>
      </c>
      <c r="B23" t="s">
        <v>85</v>
      </c>
      <c r="C23" t="s">
        <v>86</v>
      </c>
      <c r="D23" t="s">
        <v>87</v>
      </c>
      <c r="E23" s="7">
        <v>1</v>
      </c>
      <c r="F23" t="s">
        <v>88</v>
      </c>
      <c r="G23" s="6">
        <v>0.16</v>
      </c>
      <c r="H23" s="6">
        <f t="shared" si="0"/>
        <v>0.16</v>
      </c>
    </row>
    <row r="24" spans="1:8" x14ac:dyDescent="0.35">
      <c r="A24" s="4" t="s">
        <v>89</v>
      </c>
      <c r="C24" t="s">
        <v>86</v>
      </c>
      <c r="D24" s="8" t="s">
        <v>93</v>
      </c>
      <c r="E24" s="7">
        <v>1</v>
      </c>
      <c r="F24" t="s">
        <v>92</v>
      </c>
      <c r="G24" s="6">
        <v>0.17</v>
      </c>
      <c r="H24" s="6">
        <f t="shared" si="0"/>
        <v>0.17</v>
      </c>
    </row>
    <row r="25" spans="1:8" x14ac:dyDescent="0.35">
      <c r="A25" s="4" t="s">
        <v>90</v>
      </c>
      <c r="C25" t="s">
        <v>86</v>
      </c>
      <c r="D25">
        <v>469990101</v>
      </c>
      <c r="E25" s="7">
        <v>10</v>
      </c>
      <c r="F25" t="s">
        <v>91</v>
      </c>
      <c r="G25" s="6">
        <v>0.23</v>
      </c>
      <c r="H25" s="6">
        <f t="shared" si="0"/>
        <v>2.3000000000000003</v>
      </c>
    </row>
    <row r="26" spans="1:8" x14ac:dyDescent="0.35">
      <c r="A26" s="4" t="s">
        <v>97</v>
      </c>
      <c r="B26" t="s">
        <v>98</v>
      </c>
      <c r="C26" t="s">
        <v>99</v>
      </c>
      <c r="D26" t="s">
        <v>100</v>
      </c>
      <c r="E26" s="7">
        <v>1</v>
      </c>
      <c r="F26" t="s">
        <v>101</v>
      </c>
      <c r="G26" s="6">
        <v>0.11</v>
      </c>
      <c r="H26" s="6">
        <f t="shared" si="0"/>
        <v>0.11</v>
      </c>
    </row>
    <row r="27" spans="1:8" x14ac:dyDescent="0.35">
      <c r="A27" s="4" t="s">
        <v>102</v>
      </c>
      <c r="B27" t="s">
        <v>103</v>
      </c>
      <c r="C27" t="s">
        <v>86</v>
      </c>
      <c r="D27">
        <v>901310763</v>
      </c>
      <c r="E27" s="7">
        <v>1</v>
      </c>
      <c r="F27" t="s">
        <v>104</v>
      </c>
      <c r="G27" s="6">
        <v>1.38</v>
      </c>
      <c r="H27" s="6">
        <f t="shared" si="0"/>
        <v>1.38</v>
      </c>
    </row>
    <row r="28" spans="1:8" x14ac:dyDescent="0.35">
      <c r="A28" s="4" t="s">
        <v>106</v>
      </c>
      <c r="B28" t="s">
        <v>107</v>
      </c>
      <c r="C28" t="s">
        <v>108</v>
      </c>
      <c r="D28" t="s">
        <v>109</v>
      </c>
      <c r="E28" s="7">
        <v>1</v>
      </c>
      <c r="F28" t="s">
        <v>105</v>
      </c>
      <c r="G28" s="6">
        <v>0.38</v>
      </c>
      <c r="H28" s="6">
        <f t="shared" si="0"/>
        <v>0.38</v>
      </c>
    </row>
    <row r="29" spans="1:8" x14ac:dyDescent="0.35">
      <c r="A29" s="4" t="s">
        <v>110</v>
      </c>
      <c r="B29" t="s">
        <v>111</v>
      </c>
      <c r="C29" t="s">
        <v>112</v>
      </c>
      <c r="D29" t="s">
        <v>113</v>
      </c>
      <c r="E29" s="7">
        <v>1</v>
      </c>
      <c r="F29" t="s">
        <v>114</v>
      </c>
      <c r="G29" s="6">
        <v>0.38</v>
      </c>
      <c r="H29" s="6">
        <f t="shared" si="0"/>
        <v>0.38</v>
      </c>
    </row>
    <row r="30" spans="1:8" x14ac:dyDescent="0.35">
      <c r="A30" s="4" t="s">
        <v>116</v>
      </c>
      <c r="B30" t="s">
        <v>117</v>
      </c>
      <c r="C30" t="s">
        <v>118</v>
      </c>
      <c r="D30" t="s">
        <v>115</v>
      </c>
      <c r="E30" s="7">
        <v>2</v>
      </c>
      <c r="F30" t="s">
        <v>119</v>
      </c>
      <c r="G30" s="6">
        <v>0.54</v>
      </c>
      <c r="H30" s="6">
        <f t="shared" si="0"/>
        <v>1.08</v>
      </c>
    </row>
    <row r="31" spans="1:8" x14ac:dyDescent="0.35">
      <c r="A31" s="4" t="s">
        <v>122</v>
      </c>
      <c r="B31" t="s">
        <v>120</v>
      </c>
      <c r="C31" t="s">
        <v>86</v>
      </c>
      <c r="D31">
        <v>5027740891</v>
      </c>
      <c r="E31" s="7">
        <v>1</v>
      </c>
      <c r="F31" t="s">
        <v>121</v>
      </c>
      <c r="G31" s="6">
        <v>3.64</v>
      </c>
      <c r="H31" s="6">
        <f t="shared" si="0"/>
        <v>3.64</v>
      </c>
    </row>
    <row r="32" spans="1:8" x14ac:dyDescent="0.35">
      <c r="A32" t="s">
        <v>123</v>
      </c>
      <c r="B32" t="s">
        <v>124</v>
      </c>
      <c r="C32" t="s">
        <v>118</v>
      </c>
      <c r="D32" t="s">
        <v>125</v>
      </c>
      <c r="E32" s="7">
        <v>1</v>
      </c>
      <c r="F32" t="s">
        <v>126</v>
      </c>
      <c r="G32" s="6">
        <v>0.85</v>
      </c>
      <c r="H32" s="6">
        <f t="shared" si="0"/>
        <v>0.85</v>
      </c>
    </row>
    <row r="33" spans="1:9" x14ac:dyDescent="0.35">
      <c r="A33" s="4" t="s">
        <v>130</v>
      </c>
      <c r="B33" t="s">
        <v>129</v>
      </c>
      <c r="C33" t="s">
        <v>108</v>
      </c>
      <c r="D33" t="s">
        <v>127</v>
      </c>
      <c r="E33" s="7">
        <v>1</v>
      </c>
      <c r="F33" t="s">
        <v>128</v>
      </c>
      <c r="G33" s="6">
        <v>2.0699999999999998</v>
      </c>
      <c r="H33" s="6">
        <f t="shared" si="0"/>
        <v>2.0699999999999998</v>
      </c>
    </row>
    <row r="34" spans="1:9" x14ac:dyDescent="0.35">
      <c r="A34" s="4" t="s">
        <v>173</v>
      </c>
      <c r="C34" t="s">
        <v>174</v>
      </c>
      <c r="D34">
        <v>8195</v>
      </c>
      <c r="E34" s="7">
        <v>1</v>
      </c>
      <c r="F34" t="s">
        <v>175</v>
      </c>
      <c r="G34" s="6">
        <v>0.23</v>
      </c>
      <c r="H34" s="6">
        <f t="shared" si="0"/>
        <v>0.23</v>
      </c>
    </row>
    <row r="35" spans="1:9" x14ac:dyDescent="0.35">
      <c r="A35" s="4" t="s">
        <v>177</v>
      </c>
      <c r="B35" t="s">
        <v>195</v>
      </c>
      <c r="C35" t="s">
        <v>178</v>
      </c>
      <c r="D35" t="s">
        <v>179</v>
      </c>
      <c r="E35" s="7">
        <v>1</v>
      </c>
      <c r="F35" t="s">
        <v>176</v>
      </c>
      <c r="G35" s="6">
        <v>0.4</v>
      </c>
      <c r="H35" s="6">
        <f t="shared" si="0"/>
        <v>0.4</v>
      </c>
    </row>
    <row r="36" spans="1:9" x14ac:dyDescent="0.35">
      <c r="A36" s="4" t="s">
        <v>181</v>
      </c>
      <c r="B36" t="s">
        <v>199</v>
      </c>
      <c r="C36" t="s">
        <v>62</v>
      </c>
      <c r="D36">
        <v>2477</v>
      </c>
      <c r="E36" s="7">
        <v>1</v>
      </c>
      <c r="F36" t="s">
        <v>180</v>
      </c>
      <c r="G36" s="6">
        <v>2.23</v>
      </c>
    </row>
    <row r="37" spans="1:9" x14ac:dyDescent="0.35">
      <c r="A37" s="4" t="s">
        <v>185</v>
      </c>
      <c r="B37" t="s">
        <v>200</v>
      </c>
      <c r="C37" t="s">
        <v>183</v>
      </c>
      <c r="D37" t="s">
        <v>184</v>
      </c>
      <c r="E37" s="7">
        <v>1</v>
      </c>
      <c r="F37" t="s">
        <v>182</v>
      </c>
      <c r="G37" s="6">
        <v>3.88</v>
      </c>
    </row>
    <row r="38" spans="1:9" x14ac:dyDescent="0.35">
      <c r="A38" s="4" t="s">
        <v>186</v>
      </c>
      <c r="B38" t="s">
        <v>187</v>
      </c>
      <c r="C38" t="s">
        <v>188</v>
      </c>
      <c r="D38" t="s">
        <v>189</v>
      </c>
      <c r="E38" s="7">
        <v>1</v>
      </c>
      <c r="F38" t="s">
        <v>190</v>
      </c>
      <c r="G38" s="6">
        <v>0.74</v>
      </c>
    </row>
    <row r="39" spans="1:9" x14ac:dyDescent="0.35">
      <c r="A39" s="4" t="s">
        <v>192</v>
      </c>
      <c r="B39" t="s">
        <v>194</v>
      </c>
      <c r="C39" t="s">
        <v>74</v>
      </c>
      <c r="D39" t="s">
        <v>193</v>
      </c>
      <c r="E39" s="7">
        <v>1</v>
      </c>
      <c r="F39" s="29" t="s">
        <v>191</v>
      </c>
      <c r="G39" s="6">
        <v>0.83</v>
      </c>
    </row>
    <row r="41" spans="1:9" x14ac:dyDescent="0.35">
      <c r="G41" s="28" t="s">
        <v>170</v>
      </c>
      <c r="H41" s="28">
        <f>SUM(H2:H35)</f>
        <v>83.299999999999969</v>
      </c>
      <c r="I41" t="s">
        <v>171</v>
      </c>
    </row>
    <row r="42" spans="1:9" x14ac:dyDescent="0.35">
      <c r="A42" s="16" t="s">
        <v>150</v>
      </c>
    </row>
    <row r="43" spans="1:9" x14ac:dyDescent="0.35">
      <c r="A43" s="4" t="s">
        <v>151</v>
      </c>
      <c r="F43" t="s">
        <v>152</v>
      </c>
      <c r="G43" s="6" t="s">
        <v>153</v>
      </c>
      <c r="H43" s="20">
        <v>4.62</v>
      </c>
      <c r="I43" t="s">
        <v>169</v>
      </c>
    </row>
    <row r="45" spans="1:9" ht="18.5" x14ac:dyDescent="0.45">
      <c r="A45" s="21" t="s">
        <v>154</v>
      </c>
    </row>
    <row r="46" spans="1:9" ht="17.25" customHeight="1" x14ac:dyDescent="0.35">
      <c r="A46" s="4" t="s">
        <v>201</v>
      </c>
      <c r="F46" t="s">
        <v>172</v>
      </c>
      <c r="G46" s="17">
        <v>36</v>
      </c>
      <c r="H46" s="17">
        <v>36</v>
      </c>
      <c r="I46" t="s">
        <v>168</v>
      </c>
    </row>
    <row r="47" spans="1:9" ht="18.5" x14ac:dyDescent="0.45">
      <c r="A47" s="21" t="s">
        <v>159</v>
      </c>
      <c r="G47" s="17"/>
    </row>
    <row r="48" spans="1:9" x14ac:dyDescent="0.35">
      <c r="A48" s="4" t="s">
        <v>160</v>
      </c>
      <c r="G48" s="17">
        <v>20</v>
      </c>
      <c r="H48" s="17">
        <v>20</v>
      </c>
      <c r="I48" t="s">
        <v>167</v>
      </c>
    </row>
    <row r="49" spans="1:9" ht="27.5" x14ac:dyDescent="0.45">
      <c r="A49" s="21" t="s">
        <v>131</v>
      </c>
      <c r="E49" s="9" t="s">
        <v>132</v>
      </c>
      <c r="F49" s="19" t="s">
        <v>143</v>
      </c>
      <c r="G49" s="10" t="s">
        <v>133</v>
      </c>
      <c r="H49" s="10" t="s">
        <v>134</v>
      </c>
    </row>
    <row r="50" spans="1:9" ht="26.5" x14ac:dyDescent="0.35">
      <c r="A50" s="11" t="s">
        <v>135</v>
      </c>
      <c r="E50" s="18">
        <v>16</v>
      </c>
      <c r="F50" s="18" t="s">
        <v>136</v>
      </c>
      <c r="G50" s="12">
        <v>0.69</v>
      </c>
      <c r="H50" s="13">
        <f>E50*G50</f>
        <v>11.04</v>
      </c>
    </row>
    <row r="51" spans="1:9" x14ac:dyDescent="0.35">
      <c r="A51" s="11" t="s">
        <v>137</v>
      </c>
      <c r="E51" s="18">
        <v>1</v>
      </c>
      <c r="F51" s="18" t="s">
        <v>138</v>
      </c>
      <c r="G51" s="12">
        <v>10.31</v>
      </c>
      <c r="H51" s="13">
        <f>E51*G51</f>
        <v>10.31</v>
      </c>
    </row>
    <row r="52" spans="1:9" ht="26.5" x14ac:dyDescent="0.35">
      <c r="A52" s="11" t="s">
        <v>139</v>
      </c>
      <c r="E52" s="18">
        <v>1</v>
      </c>
      <c r="F52" s="18" t="s">
        <v>140</v>
      </c>
      <c r="G52" s="12">
        <v>11.99</v>
      </c>
      <c r="H52" s="13">
        <f>E52*G52</f>
        <v>11.99</v>
      </c>
      <c r="I52" t="s">
        <v>167</v>
      </c>
    </row>
    <row r="53" spans="1:9" ht="39.5" x14ac:dyDescent="0.35">
      <c r="A53" s="11" t="s">
        <v>141</v>
      </c>
      <c r="E53" s="18">
        <v>16</v>
      </c>
      <c r="F53" s="18" t="s">
        <v>142</v>
      </c>
      <c r="G53" s="12">
        <v>2.4300000000000002</v>
      </c>
      <c r="H53" s="13">
        <f>E53*G53</f>
        <v>38.880000000000003</v>
      </c>
    </row>
    <row r="54" spans="1:9" x14ac:dyDescent="0.35">
      <c r="A54"/>
      <c r="E54"/>
    </row>
    <row r="55" spans="1:9" x14ac:dyDescent="0.35">
      <c r="A55"/>
      <c r="E55"/>
    </row>
    <row r="56" spans="1:9" ht="18.5" x14ac:dyDescent="0.45">
      <c r="A56" s="21" t="s">
        <v>144</v>
      </c>
      <c r="E56"/>
      <c r="F56" s="14" t="s">
        <v>147</v>
      </c>
    </row>
    <row r="57" spans="1:9" x14ac:dyDescent="0.35">
      <c r="A57" t="s">
        <v>145</v>
      </c>
      <c r="F57" s="4" t="s">
        <v>146</v>
      </c>
      <c r="G57" s="15">
        <v>44.22</v>
      </c>
      <c r="H57" s="20">
        <v>44.22</v>
      </c>
      <c r="I57" t="s">
        <v>167</v>
      </c>
    </row>
    <row r="58" spans="1:9" x14ac:dyDescent="0.35">
      <c r="A58" t="s">
        <v>149</v>
      </c>
      <c r="E58" s="7">
        <v>1</v>
      </c>
      <c r="F58" s="4" t="s">
        <v>148</v>
      </c>
      <c r="G58" s="15">
        <v>9.99</v>
      </c>
      <c r="H58" s="6">
        <f>G58*E58</f>
        <v>9.99</v>
      </c>
    </row>
    <row r="59" spans="1:9" ht="29" x14ac:dyDescent="0.35">
      <c r="A59" s="4" t="s">
        <v>161</v>
      </c>
      <c r="E59" s="7">
        <v>1</v>
      </c>
      <c r="F59" s="4" t="s">
        <v>163</v>
      </c>
      <c r="G59" s="20">
        <v>20.16</v>
      </c>
      <c r="H59" s="6">
        <f t="shared" ref="H59:H61" si="1">G59*E59</f>
        <v>20.16</v>
      </c>
    </row>
    <row r="60" spans="1:9" ht="29" x14ac:dyDescent="0.35">
      <c r="A60" s="4" t="s">
        <v>162</v>
      </c>
      <c r="E60" s="7">
        <v>1</v>
      </c>
      <c r="F60" s="4" t="s">
        <v>164</v>
      </c>
      <c r="G60" s="20">
        <v>7.75</v>
      </c>
      <c r="H60" s="6">
        <f t="shared" si="1"/>
        <v>7.75</v>
      </c>
    </row>
    <row r="61" spans="1:9" x14ac:dyDescent="0.35">
      <c r="A61" s="4" t="s">
        <v>166</v>
      </c>
      <c r="E61" s="7">
        <v>1</v>
      </c>
      <c r="F61" s="4" t="s">
        <v>165</v>
      </c>
      <c r="G61" s="6">
        <v>6.99</v>
      </c>
      <c r="H61" s="6">
        <f t="shared" si="1"/>
        <v>6.99</v>
      </c>
    </row>
  </sheetData>
  <conditionalFormatting sqref="B1">
    <cfRule type="containsText" dxfId="5" priority="5" operator="containsText" text="alternate">
      <formula>NOT(ISERROR(SEARCH("alternate",B1)))</formula>
    </cfRule>
    <cfRule type="containsText" dxfId="4" priority="6" operator="containsText" text="main">
      <formula>NOT(ISERROR(SEARCH("main",B1)))</formula>
    </cfRule>
  </conditionalFormatting>
  <conditionalFormatting sqref="B1">
    <cfRule type="cellIs" dxfId="3" priority="4" operator="equal">
      <formula>"yes"</formula>
    </cfRule>
  </conditionalFormatting>
  <conditionalFormatting sqref="B2">
    <cfRule type="containsText" dxfId="2" priority="2" operator="containsText" text="alternate">
      <formula>NOT(ISERROR(SEARCH("alternate",B2)))</formula>
    </cfRule>
    <cfRule type="containsText" dxfId="1" priority="3" operator="containsText" text="main">
      <formula>NOT(ISERROR(SEARCH("main",B2)))</formula>
    </cfRule>
  </conditionalFormatting>
  <conditionalFormatting sqref="B2">
    <cfRule type="cellIs" dxfId="0" priority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MusselGapeTracker_RevAB</vt:lpstr>
      <vt:lpstr>Part_assignments_RevC</vt:lpstr>
      <vt:lpstr>MusselGapeTracker_RevC</vt:lpstr>
      <vt:lpstr>Part_assignments_RevC!MusselGapeTracker_RevC_bom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Miller</dc:creator>
  <cp:lastModifiedBy>Luke</cp:lastModifiedBy>
  <dcterms:created xsi:type="dcterms:W3CDTF">2017-05-26T22:31:18Z</dcterms:created>
  <dcterms:modified xsi:type="dcterms:W3CDTF">2018-08-10T22:30:27Z</dcterms:modified>
</cp:coreProperties>
</file>