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duino\OWHL\Hardware_files\"/>
    </mc:Choice>
  </mc:AlternateContent>
  <xr:revisionPtr revIDLastSave="0" documentId="13_ncr:1_{C6860EC2-1505-4E7D-8139-3EF3B148E722}" xr6:coauthVersionLast="47" xr6:coauthVersionMax="47" xr10:uidLastSave="{00000000-0000-0000-0000-000000000000}"/>
  <bookViews>
    <workbookView xWindow="15970" yWindow="780" windowWidth="22070" windowHeight="18850" xr2:uid="{00000000-000D-0000-FFFF-FFFF00000000}"/>
  </bookViews>
  <sheets>
    <sheet name="RevC_partslist" sheetId="1" r:id="rId1"/>
    <sheet name="Pin functions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O28" i="1" l="1"/>
</calcChain>
</file>

<file path=xl/sharedStrings.xml><?xml version="1.0" encoding="utf-8"?>
<sst xmlns="http://schemas.openxmlformats.org/spreadsheetml/2006/main" count="416" uniqueCount="218">
  <si>
    <t>PCB name</t>
  </si>
  <si>
    <t>Eagle Schematic Label</t>
  </si>
  <si>
    <t>Eagle library part</t>
  </si>
  <si>
    <t>Part Description</t>
  </si>
  <si>
    <t>Manufacturer</t>
  </si>
  <si>
    <t>Mfr. PN</t>
  </si>
  <si>
    <t>Quantity</t>
  </si>
  <si>
    <t>Digikey PN</t>
  </si>
  <si>
    <t>Newark PN</t>
  </si>
  <si>
    <t>Mouser PN</t>
  </si>
  <si>
    <t>LED1</t>
  </si>
  <si>
    <t>led.lbr\LED  LEDCHIPLED_0805</t>
  </si>
  <si>
    <t>RED LED, surface mount 0805, 1.8V forward voltage</t>
  </si>
  <si>
    <t>Lite-On</t>
  </si>
  <si>
    <t>LTST-C171KRKT</t>
  </si>
  <si>
    <t>160-1427-1-ND</t>
  </si>
  <si>
    <t>75R0581</t>
  </si>
  <si>
    <t>859-LTST-C171KRKT</t>
  </si>
  <si>
    <t>LED2</t>
  </si>
  <si>
    <t>GREEN LED, surface mount 0805, 2.1V</t>
  </si>
  <si>
    <t>LTST-C171GKT</t>
  </si>
  <si>
    <t>160-1423-1-ND</t>
  </si>
  <si>
    <t>75R0587</t>
  </si>
  <si>
    <t>859-LTST-C171GKT</t>
  </si>
  <si>
    <t>CPU, MS5803</t>
  </si>
  <si>
    <t>eagle-ltspice.lbr\C0805</t>
  </si>
  <si>
    <t>Capacitor, surface mount 0805 0.1uF 10V ceramic</t>
  </si>
  <si>
    <t>Taiyo Yuden</t>
  </si>
  <si>
    <t>LMK212SD104KG-T</t>
  </si>
  <si>
    <t>587-1134-1-ND</t>
  </si>
  <si>
    <t>84R9733</t>
  </si>
  <si>
    <t>963-LMK212SD104KG-T</t>
  </si>
  <si>
    <t>C3, C4</t>
  </si>
  <si>
    <t>miller.lbr\CPOL-US</t>
  </si>
  <si>
    <t>Capacitor, surface mount 1uF 35V, electrolytic, Panasonic FC series, size code B</t>
  </si>
  <si>
    <t>Panasonic</t>
  </si>
  <si>
    <t>EEE-FC1V1R0R</t>
  </si>
  <si>
    <t>PCE4024CT-ND</t>
  </si>
  <si>
    <t>53W3651</t>
  </si>
  <si>
    <t>667-EEE-FC1V1R0R</t>
  </si>
  <si>
    <t>MS5803</t>
  </si>
  <si>
    <t>rcl.lbr\R-US_   R-US_R0805</t>
  </si>
  <si>
    <t>Resistor, surface-mount, 510 ohm, 1/8watt, 5%</t>
  </si>
  <si>
    <t>ERJ-6GEYJ511V</t>
  </si>
  <si>
    <t>P510ACT-ND</t>
  </si>
  <si>
    <t>65T8831</t>
  </si>
  <si>
    <t>667-ERJ-6GEYJ511V</t>
  </si>
  <si>
    <t>R9, R10</t>
  </si>
  <si>
    <t>Resistor, surface-mount, 1k ohm, 1/8watt, 5% for SMD Piezo buzzer</t>
  </si>
  <si>
    <t>ERJ-6GEYJ102V</t>
  </si>
  <si>
    <t>P1.0KACT-ND</t>
  </si>
  <si>
    <t>65T8778</t>
  </si>
  <si>
    <t>667-ERJ-6GEYJ102V</t>
  </si>
  <si>
    <t>CPU</t>
  </si>
  <si>
    <t>R1, R2, R3, R4</t>
  </si>
  <si>
    <t>Resistor, surface-mount 0805, 10kOhm, 1/8watt 5%</t>
  </si>
  <si>
    <t>P10KACT-ND</t>
  </si>
  <si>
    <t>67T1248</t>
  </si>
  <si>
    <t>667-ERJ-6GEYJ103V</t>
  </si>
  <si>
    <t>Resistor, surface-mount, 100k ohm 1/8watt 5% for SD card pull ups</t>
  </si>
  <si>
    <t>ERJ-6GEYJ104V</t>
  </si>
  <si>
    <t>P100KACT-ND</t>
  </si>
  <si>
    <t>65T8779</t>
  </si>
  <si>
    <t>667-ERJ-6GEYJ104V</t>
  </si>
  <si>
    <t>miller.lbr\CT10_REED_SWITCH</t>
  </si>
  <si>
    <t>magnetic reed switch, surface mount</t>
  </si>
  <si>
    <t>Coto</t>
  </si>
  <si>
    <t>CT10-1030-G1</t>
  </si>
  <si>
    <t>306-1258-1-ND</t>
  </si>
  <si>
    <t>98H3468</t>
  </si>
  <si>
    <t>816-CT10-1030-G1</t>
  </si>
  <si>
    <t>U$1, U$2, U$5, U$6</t>
  </si>
  <si>
    <t>miller.lbr/JST-2PIN</t>
  </si>
  <si>
    <t>JST PH series vertical 2-pin male header, SMD, 2mm spacing</t>
  </si>
  <si>
    <t>JST</t>
  </si>
  <si>
    <t>B2B-PH-SM4-TB</t>
  </si>
  <si>
    <t>455-1734-6-ND</t>
  </si>
  <si>
    <t>37K9941</t>
  </si>
  <si>
    <t>NA</t>
  </si>
  <si>
    <t>JST PH series 2-pin female connector, 2mm spacing</t>
  </si>
  <si>
    <t>PHR-2</t>
  </si>
  <si>
    <t>455-1165-ND</t>
  </si>
  <si>
    <t>28C6963</t>
  </si>
  <si>
    <t>JST PH series  crimp-on terminal for female connector housing, 24-30 AWG</t>
  </si>
  <si>
    <t>SPH-002T-P0.5S</t>
  </si>
  <si>
    <t>455-1127-1-ND</t>
  </si>
  <si>
    <t>28C6968</t>
  </si>
  <si>
    <t>U$3</t>
  </si>
  <si>
    <t>miller.lbr\KSC1623_BJT_TRANSISTOR</t>
  </si>
  <si>
    <t>Transistor (BJT) - NPN, for piezo buzzer, SOT-23-3 package</t>
  </si>
  <si>
    <t>Fairchild</t>
  </si>
  <si>
    <t>KSC1623LMTF</t>
  </si>
  <si>
    <t>KSC1623LMTFCT-ND</t>
  </si>
  <si>
    <t>512-KSC1623LMTF</t>
  </si>
  <si>
    <t>Microchip_By_element14_Batch_1.lbr\MCP1700T-3302E/TT</t>
  </si>
  <si>
    <t>MCP1700T-3002E/TT 3.0V Regulator Surface-mount SOT-23-3</t>
  </si>
  <si>
    <t>Microchip</t>
  </si>
  <si>
    <t>MCP1700T-3002E/TT</t>
  </si>
  <si>
    <t>84R5176</t>
  </si>
  <si>
    <t>579-MCP1700T3002E/TT</t>
  </si>
  <si>
    <t>miller.lbr\PIEZO_12MM PIEZO_12MMSMD</t>
  </si>
  <si>
    <t>3V piezo buzzer - SMD</t>
  </si>
  <si>
    <t>Murata</t>
  </si>
  <si>
    <t>PKLCS1212E4001-R1</t>
  </si>
  <si>
    <t>490-4683-1-ND</t>
  </si>
  <si>
    <t>81-PKLCS1212E4001</t>
  </si>
  <si>
    <t>RESET, BUTTON1</t>
  </si>
  <si>
    <t>miller.lbr\PUSHBUTTON_DPST_SMD</t>
  </si>
  <si>
    <t>pushbutton, surface-mount</t>
  </si>
  <si>
    <t>Omron</t>
  </si>
  <si>
    <t>B3S-1000P</t>
  </si>
  <si>
    <t>SW836CT-ND</t>
  </si>
  <si>
    <t>52F3560</t>
  </si>
  <si>
    <t>653-B3S-1000P</t>
  </si>
  <si>
    <t>SparkFun-Connectors\AVR_SPI_PRG_6PTH</t>
  </si>
  <si>
    <t>6-pin ISP header (3x2 layout)</t>
  </si>
  <si>
    <t>3M9459-ND</t>
  </si>
  <si>
    <t>89H8939</t>
  </si>
  <si>
    <t>517-9612066404AR</t>
  </si>
  <si>
    <t>adafruit.lbr\1x06</t>
  </si>
  <si>
    <t>Female header (short tail for MS5803 disc)</t>
  </si>
  <si>
    <t>S7004-ND</t>
  </si>
  <si>
    <t>BG095-06-A-N-D</t>
  </si>
  <si>
    <t>Power, CPU</t>
  </si>
  <si>
    <t>U1</t>
  </si>
  <si>
    <t>SparkFun-DigitalIC.lbr\ATMEGA168 TQFP32-08</t>
  </si>
  <si>
    <t>AVR ATMEGA328P-AU 32 PIN TQFP surface mount</t>
  </si>
  <si>
    <t>AVR</t>
  </si>
  <si>
    <t>ATMEGA328P-AU</t>
  </si>
  <si>
    <t>ATMEGA328P-AU-ND</t>
  </si>
  <si>
    <t>68T2935</t>
  </si>
  <si>
    <t>556-ATMEGA328P-AU</t>
  </si>
  <si>
    <t>IC1</t>
  </si>
  <si>
    <t>adafruit\DS3231/SO SO16W</t>
  </si>
  <si>
    <t>DS3231SN Real Time Clock 16SOIC-Wide</t>
  </si>
  <si>
    <t>Maxim</t>
  </si>
  <si>
    <t>DS3231SN</t>
  </si>
  <si>
    <t>DS3231SN#T&amp;RCT-ND</t>
  </si>
  <si>
    <t>700-DS3231SN#</t>
  </si>
  <si>
    <t>U$2</t>
  </si>
  <si>
    <t>miller.lbr\CR1220_BATTERY_HOLDER SMD variant</t>
  </si>
  <si>
    <t>CR1220 Battery holder, surface-mount</t>
  </si>
  <si>
    <t>Keystone</t>
  </si>
  <si>
    <t>66F5622</t>
  </si>
  <si>
    <t>534-3000</t>
  </si>
  <si>
    <t>miller.lbr\MS5803</t>
  </si>
  <si>
    <t>MS5803-14BA pressure sensor</t>
  </si>
  <si>
    <t>Measurement Specialities</t>
  </si>
  <si>
    <t>MS5803-14BA</t>
  </si>
  <si>
    <t>WM24066CT-ND</t>
  </si>
  <si>
    <t>Molex</t>
  </si>
  <si>
    <t>miller.lbr\MICROSD_SOCKET_MOLEX_REVERSEMOUNT</t>
  </si>
  <si>
    <t>MicroSD card slot, reverse mount</t>
  </si>
  <si>
    <t>478-8119-1-ND</t>
  </si>
  <si>
    <t>POWER</t>
  </si>
  <si>
    <t>miller.lbr\CPOL</t>
  </si>
  <si>
    <t>Capacitor, 22µF Tanatalum polarized 0805</t>
  </si>
  <si>
    <t>AVX Corp</t>
  </si>
  <si>
    <t>F920J226MPA</t>
  </si>
  <si>
    <t>5027740891</t>
  </si>
  <si>
    <t>R1,R2</t>
  </si>
  <si>
    <t>R7,R8</t>
  </si>
  <si>
    <t>C1</t>
  </si>
  <si>
    <t>(CPU C1, C2, C3)(POWER C2)</t>
  </si>
  <si>
    <t>CT10_REED_SWITCH</t>
  </si>
  <si>
    <t>VREG</t>
  </si>
  <si>
    <t>PIEZO</t>
  </si>
  <si>
    <t>J1</t>
  </si>
  <si>
    <t>SPI_HDR, I2C_HDR, FTDI_HDR</t>
  </si>
  <si>
    <t>223-1626-5-ND</t>
  </si>
  <si>
    <t>03AC1591</t>
  </si>
  <si>
    <t>824-MS580314BA01-00</t>
  </si>
  <si>
    <t>538-502774-0891</t>
  </si>
  <si>
    <t>71T7280</t>
  </si>
  <si>
    <t>81Y9084</t>
  </si>
  <si>
    <t>SSQ-106-03-G-S</t>
  </si>
  <si>
    <t>Samtec</t>
  </si>
  <si>
    <t>SAM1198-06-ND</t>
  </si>
  <si>
    <t>Digikey $ each</t>
  </si>
  <si>
    <t>Newark $ each</t>
  </si>
  <si>
    <t>Mouser $ each</t>
  </si>
  <si>
    <t>11P8269</t>
  </si>
  <si>
    <t>Female wire wrap headers (long-tail stacking headers for CPU + POWER discs) 10mm tail length</t>
  </si>
  <si>
    <t>200-SSQ10603GS</t>
  </si>
  <si>
    <t>647-F920J226MPA</t>
  </si>
  <si>
    <t>55AC2222</t>
  </si>
  <si>
    <t>99AC9286</t>
  </si>
  <si>
    <t>01M8494</t>
  </si>
  <si>
    <t>Board</t>
  </si>
  <si>
    <t>AVR_SPI_PRG_6PTH</t>
  </si>
  <si>
    <t>MISO</t>
  </si>
  <si>
    <t>VCC</t>
  </si>
  <si>
    <t>SCK</t>
  </si>
  <si>
    <t>MOSI</t>
  </si>
  <si>
    <t>RESET</t>
  </si>
  <si>
    <t>GND</t>
  </si>
  <si>
    <t>I2C_HDR</t>
  </si>
  <si>
    <t>SCL</t>
  </si>
  <si>
    <t>SDA</t>
  </si>
  <si>
    <t>INT0</t>
  </si>
  <si>
    <t>FTDI_HDR</t>
  </si>
  <si>
    <t>DTR</t>
  </si>
  <si>
    <t>TO_FTDI_RX</t>
  </si>
  <si>
    <t>TO_FTDI_TX</t>
  </si>
  <si>
    <t>SPI_HDR</t>
  </si>
  <si>
    <t>CS</t>
  </si>
  <si>
    <t>Pin number (Eagle schematic)</t>
  </si>
  <si>
    <t>RevC Pin function</t>
  </si>
  <si>
    <t>Header (Eagle label)</t>
  </si>
  <si>
    <t>Digikey total</t>
  </si>
  <si>
    <t>Total</t>
  </si>
  <si>
    <t>PPTC061LFBN-RC</t>
  </si>
  <si>
    <t>Sullins Connector Solutions</t>
  </si>
  <si>
    <t>3M</t>
  </si>
  <si>
    <t>961206-6404-AR</t>
  </si>
  <si>
    <t>MCP1700T-3002E/TTCT-ND</t>
  </si>
  <si>
    <t>36-3000-ND</t>
  </si>
  <si>
    <t>END OF LIFE - will require replacement part and possible board re-design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</si>
</sst>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0" fillId="0" borderId="4" xfId="0" applyBorder="1"/>
    <xf numFmtId="49" fontId="0" fillId="0" borderId="0" xfId="0" applyNumberFormat="1" applyAlignment="1">
      <alignment horizontal="center"/>
    </xf>
    <xf numFmtId="0" fontId="2" fillId="0" borderId="2" xfId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0" fontId="1" fillId="0" borderId="0" xfId="1"/>
    <xf numFmtId="1" fontId="0" fillId="0" borderId="0" xfId="0" applyNumberFormat="1"/>
    <xf numFmtId="49" fontId="0" fillId="0" borderId="2" xfId="0" applyNumberFormat="1" applyBorder="1" applyAlignment="1">
      <alignment wrapText="1"/>
    </xf>
    <xf numFmtId="0" fontId="0" fillId="0" borderId="3" xfId="0" applyBorder="1" applyAlignment="1">
      <alignment horizontal="center"/>
    </xf>
    <xf numFmtId="4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1" fillId="0" borderId="0" xfId="1" applyBorder="1"/>
    <xf numFmtId="1" fontId="0" fillId="0" borderId="4" xfId="0" applyNumberFormat="1" applyBorder="1"/>
    <xf numFmtId="49" fontId="0" fillId="0" borderId="4" xfId="0" applyNumberFormat="1" applyBorder="1" applyAlignment="1">
      <alignment wrapText="1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0" applyNumberFormat="1" applyBorder="1"/>
    <xf numFmtId="0" fontId="1" fillId="0" borderId="2" xfId="1" applyBorder="1"/>
    <xf numFmtId="49" fontId="3" fillId="0" borderId="0" xfId="0" applyNumberFormat="1" applyFont="1" applyAlignment="1">
      <alignment wrapText="1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1" xfId="0" applyNumberFormat="1" applyFont="1" applyBorder="1"/>
    <xf numFmtId="0" fontId="0" fillId="0" borderId="2" xfId="0" applyBorder="1" applyAlignment="1">
      <alignment horizont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21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ller_projects\Electronics\OWHL\PCB_parts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_parts_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panasonic/eee-fc1v1r0r/capacitor-alum-elec-1uf-35v-20/dp/53W3651" TargetMode="External"/><Relationship Id="rId13" Type="http://schemas.openxmlformats.org/officeDocument/2006/relationships/hyperlink" Target="http://www.newark.com/panasonic/erj-6geyj104v/resistor-chip-thick-film-100-kohm/dp/65T8779" TargetMode="External"/><Relationship Id="rId3" Type="http://schemas.openxmlformats.org/officeDocument/2006/relationships/hyperlink" Target="http://www.newark.com/taiyo-yuden/lmk212sd104kg-t/capacitor-ceramic-0-1uf-10v-0805/dp/84R9733" TargetMode="External"/><Relationship Id="rId7" Type="http://schemas.openxmlformats.org/officeDocument/2006/relationships/hyperlink" Target="http://www.newark.com/jst-japan-solderless-terminals/sph-002t-p0-5s/contact-pin-30-24awg-crimp/dp/28C6968" TargetMode="External"/><Relationship Id="rId12" Type="http://schemas.openxmlformats.org/officeDocument/2006/relationships/hyperlink" Target="http://www.digikey.com/product-detail/en/ERJ-6GEYJ104V/P100KACT-ND/69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panasonic/erj-6geyj102v/resistor-thick-film-0805-1kohm/dp/65T8778" TargetMode="External"/><Relationship Id="rId16" Type="http://schemas.openxmlformats.org/officeDocument/2006/relationships/hyperlink" Target="http://www.newark.com/microchip/mcp1700t-3002e-tt/ic-ldo-volt-reg-3v-0-25a-sot-23/dp/84R5176" TargetMode="External"/><Relationship Id="rId1" Type="http://schemas.openxmlformats.org/officeDocument/2006/relationships/hyperlink" Target="http://www.digikey.com/product-detail/en/ERJ-6GEYJ102V/P1.0KACT-ND/42833" TargetMode="External"/><Relationship Id="rId6" Type="http://schemas.openxmlformats.org/officeDocument/2006/relationships/hyperlink" Target="http://www.newark.com/jst-japan-solderless-terminals/phr-2/wire-to-board-connector-housing/dp/28C6963" TargetMode="External"/><Relationship Id="rId11" Type="http://schemas.openxmlformats.org/officeDocument/2006/relationships/hyperlink" Target="http://www.digikey.com/product-detail/en/ERJ-6GEYJ103V/P10KACT-ND/43118" TargetMode="External"/><Relationship Id="rId5" Type="http://schemas.openxmlformats.org/officeDocument/2006/relationships/hyperlink" Target="http://www.newark.com/panasonic/erj-6geyj511v/resistor-chip-thick-film-510-ohm/dp/65T8831" TargetMode="External"/><Relationship Id="rId15" Type="http://schemas.openxmlformats.org/officeDocument/2006/relationships/hyperlink" Target="http://www.mouser.com/ProductDetail/Maxim-Integrated/DS3231SN/?qs=sGAEpiMZZMuuBt6TL7D%2f6MqiKtjHXkRT" TargetMode="External"/><Relationship Id="rId10" Type="http://schemas.openxmlformats.org/officeDocument/2006/relationships/hyperlink" Target="http://www.newark.com/panasonic/erj-6geyj103v/resistor-10kohm-125mw-5/dp/67T1248" TargetMode="External"/><Relationship Id="rId4" Type="http://schemas.openxmlformats.org/officeDocument/2006/relationships/hyperlink" Target="http://www.digikey.com/product-detail/en/ERJ-6GEYJ511V/P510ACT-ND/90030" TargetMode="External"/><Relationship Id="rId9" Type="http://schemas.openxmlformats.org/officeDocument/2006/relationships/hyperlink" Target="http://www.mouser.com/ProductDetail/Panasonic/ERJ-6GEYJ103V/?qs=sGAEpiMZZMu61qfTUdNhGzRxdwze5h8ZVHioc%2fD1YKQ%3d" TargetMode="External"/><Relationship Id="rId14" Type="http://schemas.openxmlformats.org/officeDocument/2006/relationships/hyperlink" Target="http://www.newark.com/global-connector-technology/bg095-06-a-n-d/board-board-connector-socket-6way/dp/67R8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zoomScale="85" zoomScaleNormal="85" workbookViewId="0">
      <selection activeCell="P24" sqref="P24"/>
    </sheetView>
  </sheetViews>
  <sheetFormatPr defaultRowHeight="14.5" x14ac:dyDescent="0.35"/>
  <cols>
    <col min="1" max="2" width="21.26953125" customWidth="1"/>
    <col min="3" max="3" width="20.7265625" customWidth="1"/>
    <col min="4" max="4" width="35.1796875" style="2" customWidth="1"/>
    <col min="6" max="6" width="20.54296875" style="8" customWidth="1"/>
    <col min="8" max="8" width="15.26953125" customWidth="1"/>
    <col min="10" max="10" width="10.1796875" customWidth="1"/>
    <col min="13" max="13" width="10.36328125" customWidth="1"/>
    <col min="15" max="15" width="10.453125" customWidth="1"/>
  </cols>
  <sheetData>
    <row r="1" spans="1:15" x14ac:dyDescent="0.35">
      <c r="A1" s="6" t="s">
        <v>0</v>
      </c>
      <c r="B1" s="6" t="s">
        <v>1</v>
      </c>
      <c r="C1" s="6" t="s">
        <v>2</v>
      </c>
      <c r="D1" s="27" t="s">
        <v>3</v>
      </c>
      <c r="E1" s="6" t="s">
        <v>4</v>
      </c>
      <c r="F1" s="28" t="s">
        <v>5</v>
      </c>
      <c r="G1" s="29" t="s">
        <v>6</v>
      </c>
      <c r="H1" s="6" t="s">
        <v>7</v>
      </c>
      <c r="I1" s="30" t="s">
        <v>178</v>
      </c>
      <c r="J1" s="6" t="s">
        <v>8</v>
      </c>
      <c r="K1" s="30" t="s">
        <v>179</v>
      </c>
      <c r="L1" s="6" t="s">
        <v>9</v>
      </c>
      <c r="M1" s="30" t="s">
        <v>180</v>
      </c>
      <c r="O1" s="13" t="s">
        <v>209</v>
      </c>
    </row>
    <row r="2" spans="1:15" ht="29" x14ac:dyDescent="0.35">
      <c r="A2" t="s">
        <v>154</v>
      </c>
      <c r="B2" t="s">
        <v>10</v>
      </c>
      <c r="C2" t="s">
        <v>11</v>
      </c>
      <c r="D2" s="9" t="s">
        <v>12</v>
      </c>
      <c r="E2" t="s">
        <v>13</v>
      </c>
      <c r="F2" s="4" t="s">
        <v>14</v>
      </c>
      <c r="G2" s="11">
        <v>1</v>
      </c>
      <c r="H2" t="s">
        <v>15</v>
      </c>
      <c r="I2" s="12">
        <v>0.28999999999999998</v>
      </c>
      <c r="J2" t="s">
        <v>16</v>
      </c>
      <c r="K2" s="12">
        <v>0.11</v>
      </c>
      <c r="L2" t="s">
        <v>17</v>
      </c>
      <c r="M2" s="12">
        <v>0.11</v>
      </c>
      <c r="O2" s="13">
        <f>G2*I2</f>
        <v>0.28999999999999998</v>
      </c>
    </row>
    <row r="3" spans="1:15" x14ac:dyDescent="0.35">
      <c r="A3" t="s">
        <v>154</v>
      </c>
      <c r="B3" t="s">
        <v>18</v>
      </c>
      <c r="C3" t="s">
        <v>11</v>
      </c>
      <c r="D3" s="9" t="s">
        <v>19</v>
      </c>
      <c r="E3" t="s">
        <v>13</v>
      </c>
      <c r="F3" s="4" t="s">
        <v>20</v>
      </c>
      <c r="G3" s="11">
        <v>1</v>
      </c>
      <c r="H3" t="s">
        <v>21</v>
      </c>
      <c r="I3" s="12">
        <v>0.28000000000000003</v>
      </c>
      <c r="J3" t="s">
        <v>22</v>
      </c>
      <c r="K3" s="12">
        <v>9.5000000000000001E-2</v>
      </c>
      <c r="L3" t="s">
        <v>23</v>
      </c>
      <c r="M3" s="12">
        <v>0.1</v>
      </c>
      <c r="O3" s="13">
        <f t="shared" ref="O3:O26" si="0">G3*I3</f>
        <v>0.28000000000000003</v>
      </c>
    </row>
    <row r="4" spans="1:15" ht="29" x14ac:dyDescent="0.35">
      <c r="A4" t="s">
        <v>24</v>
      </c>
      <c r="B4" t="s">
        <v>163</v>
      </c>
      <c r="C4" t="s">
        <v>25</v>
      </c>
      <c r="D4" s="9" t="s">
        <v>26</v>
      </c>
      <c r="E4" t="s">
        <v>27</v>
      </c>
      <c r="F4" s="10" t="s">
        <v>28</v>
      </c>
      <c r="G4" s="11">
        <v>4</v>
      </c>
      <c r="H4" t="s">
        <v>29</v>
      </c>
      <c r="I4" s="12">
        <v>0.43</v>
      </c>
      <c r="J4" s="14" t="s">
        <v>30</v>
      </c>
      <c r="K4" s="12">
        <v>0.65</v>
      </c>
      <c r="L4" t="s">
        <v>31</v>
      </c>
      <c r="M4" s="12">
        <v>0.45</v>
      </c>
      <c r="O4" s="13">
        <f t="shared" si="0"/>
        <v>1.72</v>
      </c>
    </row>
    <row r="5" spans="1:15" ht="43.5" x14ac:dyDescent="0.35">
      <c r="A5" t="s">
        <v>154</v>
      </c>
      <c r="B5" t="s">
        <v>32</v>
      </c>
      <c r="C5" t="s">
        <v>33</v>
      </c>
      <c r="D5" s="9" t="s">
        <v>34</v>
      </c>
      <c r="E5" t="s">
        <v>35</v>
      </c>
      <c r="F5" s="10" t="s">
        <v>36</v>
      </c>
      <c r="G5" s="11">
        <v>2</v>
      </c>
      <c r="H5" t="s">
        <v>37</v>
      </c>
      <c r="I5" s="12">
        <v>0.34</v>
      </c>
      <c r="J5" s="14" t="s">
        <v>38</v>
      </c>
      <c r="K5" s="12">
        <v>0.7</v>
      </c>
      <c r="L5" t="s">
        <v>39</v>
      </c>
      <c r="M5" s="12">
        <v>0.41</v>
      </c>
      <c r="O5" s="13">
        <f t="shared" si="0"/>
        <v>0.68</v>
      </c>
    </row>
    <row r="6" spans="1:15" ht="29" x14ac:dyDescent="0.35">
      <c r="A6" t="s">
        <v>154</v>
      </c>
      <c r="B6" t="s">
        <v>162</v>
      </c>
      <c r="C6" t="s">
        <v>155</v>
      </c>
      <c r="D6" s="2" t="s">
        <v>156</v>
      </c>
      <c r="E6" t="s">
        <v>157</v>
      </c>
      <c r="F6" s="8" t="s">
        <v>158</v>
      </c>
      <c r="G6" s="8">
        <v>1</v>
      </c>
      <c r="H6" t="s">
        <v>153</v>
      </c>
      <c r="I6" s="13">
        <v>0.41</v>
      </c>
      <c r="J6" t="s">
        <v>185</v>
      </c>
      <c r="K6" s="12">
        <v>0.48</v>
      </c>
      <c r="L6" t="s">
        <v>184</v>
      </c>
      <c r="M6" s="12">
        <v>0.48</v>
      </c>
      <c r="O6" s="13">
        <f t="shared" si="0"/>
        <v>0.41</v>
      </c>
    </row>
    <row r="7" spans="1:15" ht="29" x14ac:dyDescent="0.35">
      <c r="A7" t="s">
        <v>154</v>
      </c>
      <c r="B7" t="s">
        <v>161</v>
      </c>
      <c r="C7" t="s">
        <v>41</v>
      </c>
      <c r="D7" s="9" t="s">
        <v>42</v>
      </c>
      <c r="E7" t="s">
        <v>35</v>
      </c>
      <c r="F7" s="10" t="s">
        <v>43</v>
      </c>
      <c r="G7" s="11">
        <v>2</v>
      </c>
      <c r="H7" s="14" t="s">
        <v>44</v>
      </c>
      <c r="I7" s="12">
        <v>0.1</v>
      </c>
      <c r="J7" s="14" t="s">
        <v>45</v>
      </c>
      <c r="K7" s="12">
        <v>9.6000000000000002E-2</v>
      </c>
      <c r="L7" t="s">
        <v>46</v>
      </c>
      <c r="M7" s="12">
        <v>0.09</v>
      </c>
      <c r="O7" s="13">
        <f t="shared" si="0"/>
        <v>0.2</v>
      </c>
    </row>
    <row r="8" spans="1:15" ht="29" x14ac:dyDescent="0.35">
      <c r="A8" t="s">
        <v>53</v>
      </c>
      <c r="B8" t="s">
        <v>47</v>
      </c>
      <c r="C8" t="s">
        <v>41</v>
      </c>
      <c r="D8" s="9" t="s">
        <v>48</v>
      </c>
      <c r="E8" t="s">
        <v>35</v>
      </c>
      <c r="F8" s="4" t="s">
        <v>49</v>
      </c>
      <c r="G8" s="11">
        <v>2</v>
      </c>
      <c r="H8" s="14" t="s">
        <v>50</v>
      </c>
      <c r="I8" s="12">
        <v>0.1</v>
      </c>
      <c r="J8" s="14" t="s">
        <v>51</v>
      </c>
      <c r="K8" s="12">
        <v>9.6000000000000002E-2</v>
      </c>
      <c r="L8" t="s">
        <v>52</v>
      </c>
      <c r="M8" s="12">
        <v>0.1</v>
      </c>
      <c r="O8" s="13">
        <f t="shared" si="0"/>
        <v>0.2</v>
      </c>
    </row>
    <row r="9" spans="1:15" ht="29" x14ac:dyDescent="0.35">
      <c r="A9" t="s">
        <v>53</v>
      </c>
      <c r="B9" t="s">
        <v>54</v>
      </c>
      <c r="C9" t="s">
        <v>41</v>
      </c>
      <c r="D9" s="9" t="s">
        <v>55</v>
      </c>
      <c r="E9" t="s">
        <v>35</v>
      </c>
      <c r="F9" s="10" t="s">
        <v>43</v>
      </c>
      <c r="G9" s="11">
        <v>4</v>
      </c>
      <c r="H9" s="14" t="s">
        <v>56</v>
      </c>
      <c r="I9" s="12">
        <v>0.1</v>
      </c>
      <c r="J9" s="14" t="s">
        <v>57</v>
      </c>
      <c r="K9" s="12">
        <v>0.09</v>
      </c>
      <c r="L9" s="14" t="s">
        <v>58</v>
      </c>
      <c r="M9" s="12">
        <v>0.1</v>
      </c>
      <c r="O9" s="13">
        <f t="shared" si="0"/>
        <v>0.4</v>
      </c>
    </row>
    <row r="10" spans="1:15" ht="29" x14ac:dyDescent="0.35">
      <c r="A10" t="s">
        <v>154</v>
      </c>
      <c r="B10" t="s">
        <v>160</v>
      </c>
      <c r="C10" t="s">
        <v>41</v>
      </c>
      <c r="D10" s="9" t="s">
        <v>59</v>
      </c>
      <c r="E10" t="s">
        <v>35</v>
      </c>
      <c r="F10" s="10" t="s">
        <v>60</v>
      </c>
      <c r="G10" s="11">
        <v>2</v>
      </c>
      <c r="H10" s="14" t="s">
        <v>61</v>
      </c>
      <c r="I10" s="12">
        <v>0.1</v>
      </c>
      <c r="J10" s="14" t="s">
        <v>62</v>
      </c>
      <c r="K10" s="12">
        <v>9.5000000000000001E-2</v>
      </c>
      <c r="L10" t="s">
        <v>63</v>
      </c>
      <c r="M10" s="12">
        <v>0.1</v>
      </c>
      <c r="O10" s="13">
        <f t="shared" si="0"/>
        <v>0.2</v>
      </c>
    </row>
    <row r="11" spans="1:15" x14ac:dyDescent="0.35">
      <c r="A11" t="s">
        <v>53</v>
      </c>
      <c r="B11" t="s">
        <v>164</v>
      </c>
      <c r="C11" s="15" t="s">
        <v>64</v>
      </c>
      <c r="D11" s="9" t="s">
        <v>65</v>
      </c>
      <c r="E11" t="s">
        <v>66</v>
      </c>
      <c r="F11" s="10" t="s">
        <v>67</v>
      </c>
      <c r="G11" s="11">
        <v>1</v>
      </c>
      <c r="H11" t="s">
        <v>68</v>
      </c>
      <c r="I11" s="12">
        <v>1.1100000000000001</v>
      </c>
      <c r="J11" t="s">
        <v>69</v>
      </c>
      <c r="K11" s="12">
        <v>1.53</v>
      </c>
      <c r="L11" t="s">
        <v>70</v>
      </c>
      <c r="M11" s="12">
        <v>1.2</v>
      </c>
      <c r="O11" s="13">
        <f t="shared" si="0"/>
        <v>1.1100000000000001</v>
      </c>
    </row>
    <row r="12" spans="1:15" ht="29" x14ac:dyDescent="0.35">
      <c r="A12" t="s">
        <v>154</v>
      </c>
      <c r="B12" t="s">
        <v>71</v>
      </c>
      <c r="C12" t="s">
        <v>72</v>
      </c>
      <c r="D12" s="9" t="s">
        <v>73</v>
      </c>
      <c r="E12" t="s">
        <v>74</v>
      </c>
      <c r="F12" s="4" t="s">
        <v>75</v>
      </c>
      <c r="G12" s="11">
        <v>1</v>
      </c>
      <c r="H12" t="s">
        <v>76</v>
      </c>
      <c r="I12" s="12">
        <v>0.55000000000000004</v>
      </c>
      <c r="J12" t="s">
        <v>77</v>
      </c>
      <c r="K12" s="12">
        <v>0.505</v>
      </c>
      <c r="M12" s="12"/>
      <c r="O12" s="13">
        <f t="shared" si="0"/>
        <v>0.55000000000000004</v>
      </c>
    </row>
    <row r="13" spans="1:15" ht="29" x14ac:dyDescent="0.35">
      <c r="C13" t="s">
        <v>78</v>
      </c>
      <c r="D13" s="9" t="s">
        <v>79</v>
      </c>
      <c r="E13" t="s">
        <v>74</v>
      </c>
      <c r="F13" s="4" t="s">
        <v>80</v>
      </c>
      <c r="G13" s="11">
        <v>1</v>
      </c>
      <c r="H13" t="s">
        <v>81</v>
      </c>
      <c r="I13" s="12">
        <v>0.1</v>
      </c>
      <c r="J13" s="14" t="s">
        <v>82</v>
      </c>
      <c r="K13" s="12">
        <v>0.03</v>
      </c>
      <c r="M13" s="12"/>
      <c r="O13" s="13">
        <f t="shared" si="0"/>
        <v>0.1</v>
      </c>
    </row>
    <row r="14" spans="1:15" ht="29" x14ac:dyDescent="0.35">
      <c r="C14" t="s">
        <v>78</v>
      </c>
      <c r="D14" s="9" t="s">
        <v>83</v>
      </c>
      <c r="E14" t="s">
        <v>74</v>
      </c>
      <c r="F14" s="4" t="s">
        <v>84</v>
      </c>
      <c r="G14" s="11">
        <v>6</v>
      </c>
      <c r="H14" t="s">
        <v>85</v>
      </c>
      <c r="I14" s="12">
        <v>0.1</v>
      </c>
      <c r="J14" s="14" t="s">
        <v>86</v>
      </c>
      <c r="K14" s="12">
        <v>7.3999999999999996E-2</v>
      </c>
      <c r="M14" s="12"/>
      <c r="O14" s="13">
        <f t="shared" si="0"/>
        <v>0.60000000000000009</v>
      </c>
    </row>
    <row r="15" spans="1:15" s="1" customFormat="1" ht="29" x14ac:dyDescent="0.35">
      <c r="A15" s="1" t="s">
        <v>53</v>
      </c>
      <c r="B15" s="1" t="s">
        <v>87</v>
      </c>
      <c r="C15" s="1" t="s">
        <v>88</v>
      </c>
      <c r="D15" s="16" t="s">
        <v>89</v>
      </c>
      <c r="E15" s="1" t="s">
        <v>90</v>
      </c>
      <c r="F15" s="31" t="s">
        <v>91</v>
      </c>
      <c r="G15" s="17">
        <v>1</v>
      </c>
      <c r="H15" s="1" t="s">
        <v>92</v>
      </c>
      <c r="I15" s="18">
        <v>0.22</v>
      </c>
      <c r="J15" s="1" t="s">
        <v>186</v>
      </c>
      <c r="K15" s="18">
        <v>0.2</v>
      </c>
      <c r="L15" s="1" t="s">
        <v>93</v>
      </c>
      <c r="M15" s="18">
        <v>0.19</v>
      </c>
      <c r="O15" s="13">
        <f t="shared" si="0"/>
        <v>0.22</v>
      </c>
    </row>
    <row r="16" spans="1:15" ht="29" x14ac:dyDescent="0.35">
      <c r="A16" t="s">
        <v>154</v>
      </c>
      <c r="B16" t="s">
        <v>165</v>
      </c>
      <c r="C16" t="s">
        <v>94</v>
      </c>
      <c r="D16" s="2" t="s">
        <v>95</v>
      </c>
      <c r="E16" t="s">
        <v>96</v>
      </c>
      <c r="F16" s="10" t="s">
        <v>97</v>
      </c>
      <c r="G16" s="11">
        <v>1</v>
      </c>
      <c r="H16" t="s">
        <v>215</v>
      </c>
      <c r="I16" s="12">
        <v>0.38</v>
      </c>
      <c r="J16" s="14" t="s">
        <v>98</v>
      </c>
      <c r="K16" s="12">
        <v>0.37</v>
      </c>
      <c r="L16" t="s">
        <v>99</v>
      </c>
      <c r="M16" s="12">
        <v>0.4</v>
      </c>
      <c r="O16" s="13">
        <f t="shared" si="0"/>
        <v>0.38</v>
      </c>
    </row>
    <row r="17" spans="1:16" x14ac:dyDescent="0.35">
      <c r="A17" t="s">
        <v>53</v>
      </c>
      <c r="B17" t="s">
        <v>166</v>
      </c>
      <c r="C17" t="s">
        <v>100</v>
      </c>
      <c r="D17" s="9" t="s">
        <v>101</v>
      </c>
      <c r="E17" t="s">
        <v>102</v>
      </c>
      <c r="F17" s="4" t="s">
        <v>103</v>
      </c>
      <c r="G17" s="11">
        <v>1</v>
      </c>
      <c r="H17" t="s">
        <v>104</v>
      </c>
      <c r="I17" s="12">
        <v>1.7</v>
      </c>
      <c r="J17" t="s">
        <v>187</v>
      </c>
      <c r="K17" s="12">
        <v>2.25</v>
      </c>
      <c r="L17" t="s">
        <v>105</v>
      </c>
      <c r="M17" s="12">
        <v>2.14</v>
      </c>
      <c r="O17" s="13">
        <f t="shared" si="0"/>
        <v>1.7</v>
      </c>
    </row>
    <row r="18" spans="1:16" x14ac:dyDescent="0.35">
      <c r="A18" t="s">
        <v>154</v>
      </c>
      <c r="B18" t="s">
        <v>106</v>
      </c>
      <c r="C18" t="s">
        <v>107</v>
      </c>
      <c r="D18" s="9" t="s">
        <v>108</v>
      </c>
      <c r="E18" t="s">
        <v>109</v>
      </c>
      <c r="F18" s="10" t="s">
        <v>110</v>
      </c>
      <c r="G18" s="11">
        <v>2</v>
      </c>
      <c r="H18" t="s">
        <v>111</v>
      </c>
      <c r="I18" s="12">
        <v>0.82</v>
      </c>
      <c r="J18" t="s">
        <v>112</v>
      </c>
      <c r="K18" s="12">
        <v>0.75800000000000001</v>
      </c>
      <c r="L18" t="s">
        <v>113</v>
      </c>
      <c r="M18" s="12">
        <v>0.6</v>
      </c>
      <c r="O18" s="13">
        <f t="shared" si="0"/>
        <v>1.64</v>
      </c>
    </row>
    <row r="19" spans="1:16" s="1" customFormat="1" x14ac:dyDescent="0.35">
      <c r="A19" s="1" t="s">
        <v>53</v>
      </c>
      <c r="B19" s="1" t="s">
        <v>167</v>
      </c>
      <c r="C19" s="1" t="s">
        <v>114</v>
      </c>
      <c r="D19" s="16" t="s">
        <v>115</v>
      </c>
      <c r="E19" s="1" t="s">
        <v>213</v>
      </c>
      <c r="F19" s="19" t="s">
        <v>214</v>
      </c>
      <c r="G19" s="17">
        <v>1</v>
      </c>
      <c r="H19" s="1" t="s">
        <v>116</v>
      </c>
      <c r="I19" s="18">
        <v>0.54</v>
      </c>
      <c r="J19" s="1" t="s">
        <v>117</v>
      </c>
      <c r="K19" s="18">
        <v>0.184</v>
      </c>
      <c r="L19" s="1" t="s">
        <v>118</v>
      </c>
      <c r="M19" s="18">
        <v>0.39</v>
      </c>
      <c r="O19" s="13">
        <f t="shared" si="0"/>
        <v>0.54</v>
      </c>
    </row>
    <row r="20" spans="1:16" ht="29" x14ac:dyDescent="0.35">
      <c r="A20" t="s">
        <v>40</v>
      </c>
      <c r="B20" t="s">
        <v>168</v>
      </c>
      <c r="C20" s="15" t="s">
        <v>119</v>
      </c>
      <c r="D20" s="9" t="s">
        <v>120</v>
      </c>
      <c r="E20" t="s">
        <v>212</v>
      </c>
      <c r="F20" s="4" t="s">
        <v>211</v>
      </c>
      <c r="G20" s="8">
        <v>3</v>
      </c>
      <c r="H20" t="s">
        <v>121</v>
      </c>
      <c r="I20" s="13">
        <v>0.68</v>
      </c>
      <c r="J20" s="20" t="s">
        <v>122</v>
      </c>
      <c r="K20" s="13">
        <v>0.48</v>
      </c>
      <c r="M20" s="13"/>
      <c r="O20" s="13">
        <f t="shared" si="0"/>
        <v>2.04</v>
      </c>
    </row>
    <row r="21" spans="1:16" s="3" customFormat="1" ht="43.5" x14ac:dyDescent="0.35">
      <c r="A21" s="3" t="s">
        <v>123</v>
      </c>
      <c r="B21" t="s">
        <v>168</v>
      </c>
      <c r="C21" s="21" t="s">
        <v>119</v>
      </c>
      <c r="D21" s="22" t="s">
        <v>182</v>
      </c>
      <c r="E21" s="3" t="s">
        <v>176</v>
      </c>
      <c r="F21" s="23" t="s">
        <v>175</v>
      </c>
      <c r="G21" s="24">
        <v>6</v>
      </c>
      <c r="H21" s="3" t="s">
        <v>177</v>
      </c>
      <c r="I21" s="25">
        <v>1.33</v>
      </c>
      <c r="J21" s="3" t="s">
        <v>181</v>
      </c>
      <c r="K21" s="25">
        <v>1.38</v>
      </c>
      <c r="L21" s="3" t="s">
        <v>183</v>
      </c>
      <c r="M21" s="25">
        <v>1.54</v>
      </c>
      <c r="O21" s="13">
        <f t="shared" si="0"/>
        <v>7.98</v>
      </c>
    </row>
    <row r="22" spans="1:16" ht="29" x14ac:dyDescent="0.35">
      <c r="A22" t="s">
        <v>53</v>
      </c>
      <c r="B22" t="s">
        <v>124</v>
      </c>
      <c r="C22" t="s">
        <v>125</v>
      </c>
      <c r="D22" s="9" t="s">
        <v>126</v>
      </c>
      <c r="E22" t="s">
        <v>127</v>
      </c>
      <c r="F22" s="4" t="s">
        <v>128</v>
      </c>
      <c r="G22" s="8">
        <v>1</v>
      </c>
      <c r="H22" t="s">
        <v>129</v>
      </c>
      <c r="I22" s="13">
        <v>2.0699999999999998</v>
      </c>
      <c r="J22" t="s">
        <v>130</v>
      </c>
      <c r="K22" s="13">
        <v>2.2799999999999998</v>
      </c>
      <c r="L22" t="s">
        <v>131</v>
      </c>
      <c r="M22" s="12">
        <v>2.0699999999999998</v>
      </c>
      <c r="O22" s="13">
        <f t="shared" si="0"/>
        <v>2.0699999999999998</v>
      </c>
    </row>
    <row r="23" spans="1:16" s="1" customFormat="1" x14ac:dyDescent="0.35">
      <c r="A23" s="1" t="s">
        <v>53</v>
      </c>
      <c r="B23" s="1" t="s">
        <v>132</v>
      </c>
      <c r="C23" s="1" t="s">
        <v>133</v>
      </c>
      <c r="D23" s="16" t="s">
        <v>134</v>
      </c>
      <c r="E23" s="1" t="s">
        <v>135</v>
      </c>
      <c r="F23" s="19" t="s">
        <v>136</v>
      </c>
      <c r="G23" s="17">
        <v>1</v>
      </c>
      <c r="H23" s="5" t="s">
        <v>137</v>
      </c>
      <c r="I23" s="18">
        <v>9.0500000000000007</v>
      </c>
      <c r="J23" s="5" t="s">
        <v>174</v>
      </c>
      <c r="K23" s="18">
        <v>10.43</v>
      </c>
      <c r="L23" s="26" t="s">
        <v>138</v>
      </c>
      <c r="M23" s="18">
        <v>10.43</v>
      </c>
      <c r="O23" s="13">
        <f t="shared" si="0"/>
        <v>9.0500000000000007</v>
      </c>
    </row>
    <row r="24" spans="1:16" x14ac:dyDescent="0.35">
      <c r="A24" t="s">
        <v>154</v>
      </c>
      <c r="B24" t="s">
        <v>139</v>
      </c>
      <c r="C24" t="s">
        <v>151</v>
      </c>
      <c r="D24" s="2" t="s">
        <v>152</v>
      </c>
      <c r="E24" t="s">
        <v>150</v>
      </c>
      <c r="F24" s="4" t="s">
        <v>159</v>
      </c>
      <c r="G24" s="11">
        <v>1</v>
      </c>
      <c r="H24" t="s">
        <v>149</v>
      </c>
      <c r="I24" s="12">
        <v>3.47</v>
      </c>
      <c r="J24" t="s">
        <v>173</v>
      </c>
      <c r="K24" s="12">
        <v>3.21</v>
      </c>
      <c r="L24" t="s">
        <v>172</v>
      </c>
      <c r="M24" s="12">
        <v>3.15</v>
      </c>
      <c r="O24" s="13">
        <f t="shared" si="0"/>
        <v>3.47</v>
      </c>
      <c r="P24" s="32" t="s">
        <v>217</v>
      </c>
    </row>
    <row r="25" spans="1:16" x14ac:dyDescent="0.35">
      <c r="A25" t="s">
        <v>53</v>
      </c>
      <c r="B25" t="s">
        <v>139</v>
      </c>
      <c r="C25" s="1" t="s">
        <v>140</v>
      </c>
      <c r="D25" s="9" t="s">
        <v>141</v>
      </c>
      <c r="E25" t="s">
        <v>142</v>
      </c>
      <c r="F25" s="10">
        <v>3000</v>
      </c>
      <c r="G25" s="11">
        <v>1</v>
      </c>
      <c r="H25" t="s">
        <v>216</v>
      </c>
      <c r="I25" s="12">
        <v>0.52</v>
      </c>
      <c r="J25" t="s">
        <v>143</v>
      </c>
      <c r="K25" s="12">
        <v>0.3</v>
      </c>
      <c r="L25" t="s">
        <v>144</v>
      </c>
      <c r="M25" s="12">
        <v>0.54</v>
      </c>
      <c r="O25" s="13">
        <f t="shared" si="0"/>
        <v>0.52</v>
      </c>
    </row>
    <row r="26" spans="1:16" x14ac:dyDescent="0.35">
      <c r="A26" t="s">
        <v>40</v>
      </c>
      <c r="B26" t="s">
        <v>124</v>
      </c>
      <c r="C26" t="s">
        <v>145</v>
      </c>
      <c r="D26" s="9" t="s">
        <v>146</v>
      </c>
      <c r="E26" t="s">
        <v>147</v>
      </c>
      <c r="F26" s="10" t="s">
        <v>148</v>
      </c>
      <c r="G26" s="11">
        <v>1</v>
      </c>
      <c r="H26" t="s">
        <v>169</v>
      </c>
      <c r="I26" s="12">
        <v>13.82</v>
      </c>
      <c r="J26" t="s">
        <v>170</v>
      </c>
      <c r="K26" s="12">
        <v>22.04</v>
      </c>
      <c r="L26" t="s">
        <v>171</v>
      </c>
      <c r="M26" s="12">
        <v>21.82</v>
      </c>
      <c r="O26" s="13">
        <f t="shared" si="0"/>
        <v>13.82</v>
      </c>
    </row>
    <row r="28" spans="1:16" x14ac:dyDescent="0.35">
      <c r="N28" t="s">
        <v>210</v>
      </c>
      <c r="O28" s="13">
        <f>SUM(O2:O26)</f>
        <v>50.17</v>
      </c>
    </row>
  </sheetData>
  <conditionalFormatting sqref="A1:C20">
    <cfRule type="containsText" dxfId="20" priority="22" operator="containsText" text="alternate">
      <formula>NOT(ISERROR(SEARCH("alternate",A1)))</formula>
    </cfRule>
    <cfRule type="containsText" dxfId="19" priority="23" operator="containsText" text="main">
      <formula>NOT(ISERROR(SEARCH("main",A1)))</formula>
    </cfRule>
  </conditionalFormatting>
  <conditionalFormatting sqref="A1:C26">
    <cfRule type="cellIs" dxfId="18" priority="21" operator="equal">
      <formula>"yes"</formula>
    </cfRule>
  </conditionalFormatting>
  <conditionalFormatting sqref="A22:C26">
    <cfRule type="containsText" dxfId="15" priority="88" operator="containsText" text="alternate">
      <formula>NOT(ISERROR(SEARCH("alternate",A22)))</formula>
    </cfRule>
    <cfRule type="containsText" dxfId="14" priority="89" operator="containsText" text="main">
      <formula>NOT(ISERROR(SEARCH("main",A22)))</formula>
    </cfRule>
  </conditionalFormatting>
  <conditionalFormatting sqref="B21">
    <cfRule type="containsText" dxfId="13" priority="1" operator="containsText" text="alternate">
      <formula>NOT(ISERROR(SEARCH("alternate",B21)))</formula>
    </cfRule>
    <cfRule type="containsText" dxfId="12" priority="2" operator="containsText" text="main">
      <formula>NOT(ISERROR(SEARCH("main",B21)))</formula>
    </cfRule>
  </conditionalFormatting>
  <conditionalFormatting sqref="E5:E6">
    <cfRule type="cellIs" dxfId="11" priority="45" operator="equal">
      <formula>"yes"</formula>
    </cfRule>
    <cfRule type="containsText" dxfId="10" priority="46" operator="containsText" text="alternate">
      <formula>NOT(ISERROR(SEARCH("alternate",E5)))</formula>
    </cfRule>
    <cfRule type="containsText" dxfId="9" priority="47" operator="containsText" text="main">
      <formula>NOT(ISERROR(SEARCH("main",E5)))</formula>
    </cfRule>
  </conditionalFormatting>
  <conditionalFormatting sqref="E12:E14">
    <cfRule type="cellIs" dxfId="8" priority="60" operator="equal">
      <formula>"yes"</formula>
    </cfRule>
    <cfRule type="containsText" dxfId="7" priority="61" operator="containsText" text="alternate">
      <formula>NOT(ISERROR(SEARCH("alternate",E12)))</formula>
    </cfRule>
    <cfRule type="containsText" dxfId="6" priority="62" operator="containsText" text="main">
      <formula>NOT(ISERROR(SEARCH("main",E12)))</formula>
    </cfRule>
  </conditionalFormatting>
  <conditionalFormatting sqref="E17">
    <cfRule type="cellIs" dxfId="5" priority="51" operator="equal">
      <formula>"yes"</formula>
    </cfRule>
    <cfRule type="containsText" dxfId="4" priority="52" operator="containsText" text="alternate">
      <formula>NOT(ISERROR(SEARCH("alternate",E17)))</formula>
    </cfRule>
    <cfRule type="containsText" dxfId="3" priority="53" operator="containsText" text="main">
      <formula>NOT(ISERROR(SEARCH("main",E17)))</formula>
    </cfRule>
  </conditionalFormatting>
  <conditionalFormatting sqref="E22">
    <cfRule type="cellIs" dxfId="2" priority="30" operator="equal">
      <formula>"yes"</formula>
    </cfRule>
    <cfRule type="containsText" dxfId="1" priority="31" operator="containsText" text="alternate">
      <formula>NOT(ISERROR(SEARCH("alternate",E22)))</formula>
    </cfRule>
    <cfRule type="containsText" dxfId="0" priority="32" operator="containsText" text="main">
      <formula>NOT(ISERROR(SEARCH("main",E22)))</formula>
    </cfRule>
  </conditionalFormatting>
  <hyperlinks>
    <hyperlink ref="H8" r:id="rId1" display="http://www.digikey.com/product-detail/en/ERJ-6GEYJ102V/P1.0KACT-ND/42833" xr:uid="{00000000-0004-0000-0000-000000000000}"/>
    <hyperlink ref="J8" r:id="rId2" tooltip="65T8778" display="http://www.newark.com/panasonic/erj-6geyj102v/resistor-thick-film-0805-1kohm/dp/65T8778" xr:uid="{00000000-0004-0000-0000-000001000000}"/>
    <hyperlink ref="J4" r:id="rId3" tooltip="84R9733" display="http://www.newark.com/taiyo-yuden/lmk212sd104kg-t/capacitor-ceramic-0-1uf-10v-0805/dp/84R9733" xr:uid="{00000000-0004-0000-0000-000002000000}"/>
    <hyperlink ref="H7" r:id="rId4" display="http://www.digikey.com/product-detail/en/ERJ-6GEYJ511V/P510ACT-ND/90030" xr:uid="{00000000-0004-0000-0000-000003000000}"/>
    <hyperlink ref="J7" r:id="rId5" tooltip="65T8831" display="http://www.newark.com/panasonic/erj-6geyj511v/resistor-chip-thick-film-510-ohm/dp/65T8831" xr:uid="{00000000-0004-0000-0000-000004000000}"/>
    <hyperlink ref="J13" r:id="rId6" tooltip="28C6963" display="http://www.newark.com/jst-japan-solderless-terminals/phr-2/wire-to-board-connector-housing/dp/28C6963" xr:uid="{00000000-0004-0000-0000-000005000000}"/>
    <hyperlink ref="J14" r:id="rId7" tooltip="28C6968" display="http://www.newark.com/jst-japan-solderless-terminals/sph-002t-p0-5s/contact-pin-30-24awg-crimp/dp/28C6968" xr:uid="{00000000-0004-0000-0000-000006000000}"/>
    <hyperlink ref="J5" r:id="rId8" tooltip="53W3651" display="http://www.newark.com/panasonic/eee-fc1v1r0r/capacitor-alum-elec-1uf-35v-20/dp/53W3651" xr:uid="{00000000-0004-0000-0000-000007000000}"/>
    <hyperlink ref="L9" r:id="rId9" tooltip="Click to view additional information on this product." display="http://www.mouser.com/ProductDetail/Panasonic/ERJ-6GEYJ103V/?qs=sGAEpiMZZMu61qfTUdNhGzRxdwze5h8ZVHioc%2fD1YKQ%3d" xr:uid="{00000000-0004-0000-0000-000008000000}"/>
    <hyperlink ref="J9" r:id="rId10" tooltip="67T1248" display="http://www.newark.com/panasonic/erj-6geyj103v/resistor-10kohm-125mw-5/dp/67T1248" xr:uid="{00000000-0004-0000-0000-000009000000}"/>
    <hyperlink ref="H9" r:id="rId11" display="http://www.digikey.com/product-detail/en/ERJ-6GEYJ103V/P10KACT-ND/43118" xr:uid="{00000000-0004-0000-0000-00000A000000}"/>
    <hyperlink ref="H10" r:id="rId12" display="http://www.digikey.com/product-detail/en/ERJ-6GEYJ104V/P100KACT-ND/692" xr:uid="{00000000-0004-0000-0000-00000B000000}"/>
    <hyperlink ref="J10" r:id="rId13" tooltip="65T8779" display="http://www.newark.com/panasonic/erj-6geyj104v/resistor-chip-thick-film-100-kohm/dp/65T8779" xr:uid="{00000000-0004-0000-0000-00000C000000}"/>
    <hyperlink ref="J20" r:id="rId14" tooltip="BG095-06-A-N-D" display="http://www.newark.com/global-connector-technology/bg095-06-a-n-d/board-board-connector-socket-6way/dp/67R8589" xr:uid="{00000000-0004-0000-0000-00000D000000}"/>
    <hyperlink ref="L23" r:id="rId15" tooltip="Click to view additional information on this product." display="http://www.mouser.com/ProductDetail/Maxim-Integrated/DS3231SN/?qs=sGAEpiMZZMuuBt6TL7D%2f6MqiKtjHXkRT" xr:uid="{00000000-0004-0000-0000-00000E000000}"/>
    <hyperlink ref="J16" r:id="rId16" tooltip="84R5176" display="http://www.newark.com/microchip/mcp1700t-3002e-tt/ic-ldo-volt-reg-3v-0-25a-sot-23/dp/84R5176" xr:uid="{00000000-0004-0000-0000-00000F000000}"/>
  </hyperlinks>
  <printOptions gridLines="1"/>
  <pageMargins left="0.7" right="0.7" top="0.75" bottom="0.75" header="0.3" footer="0.3"/>
  <pageSetup scale="54" orientation="landscape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0" operator="containsText" text="alternate" id="{A96D3406-459F-4CBA-AD4B-634F55453C91}">
            <xm:f>NOT(ISERROR(SEARCH("alternate",'C:\Miller_projects\Electronics\OWHL\[PCB_parts_list.xlsx]General_parts_list'!#REF!)))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1" operator="containsText" text="main" id="{2D2679AC-0F72-4860-B783-7EB1C88E3EC8}">
            <xm:f>NOT(ISERROR(SEARCH("main",'C:\Miller_projects\Electronics\OWHL\[PCB_parts_list.xlsx]General_parts_list'!#REF!)))</xm:f>
            <x14:dxf>
              <fill>
                <patternFill>
                  <bgColor theme="6" tint="0.39994506668294322"/>
                </patternFill>
              </fill>
            </x14:dxf>
          </x14:cfRule>
          <xm:sqref>A21:C21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28" workbookViewId="0">
      <selection activeCell="A44" sqref="A44:D61"/>
    </sheetView>
  </sheetViews>
  <sheetFormatPr defaultRowHeight="14.5" x14ac:dyDescent="0.35"/>
  <cols>
    <col min="2" max="2" width="17.453125" bestFit="1" customWidth="1"/>
    <col min="3" max="3" width="29.08984375" style="8" customWidth="1"/>
    <col min="4" max="4" width="15.54296875" customWidth="1"/>
  </cols>
  <sheetData>
    <row r="1" spans="1:4" x14ac:dyDescent="0.35">
      <c r="A1" s="6" t="s">
        <v>188</v>
      </c>
      <c r="B1" s="6" t="s">
        <v>208</v>
      </c>
      <c r="C1" s="7" t="s">
        <v>206</v>
      </c>
      <c r="D1" s="6" t="s">
        <v>207</v>
      </c>
    </row>
    <row r="2" spans="1:4" x14ac:dyDescent="0.35">
      <c r="A2" t="s">
        <v>53</v>
      </c>
      <c r="B2" t="s">
        <v>189</v>
      </c>
      <c r="C2" s="8">
        <v>1</v>
      </c>
      <c r="D2" t="s">
        <v>190</v>
      </c>
    </row>
    <row r="3" spans="1:4" x14ac:dyDescent="0.35">
      <c r="A3" t="s">
        <v>53</v>
      </c>
      <c r="B3" t="s">
        <v>189</v>
      </c>
      <c r="C3" s="8">
        <v>2</v>
      </c>
      <c r="D3" t="s">
        <v>191</v>
      </c>
    </row>
    <row r="4" spans="1:4" x14ac:dyDescent="0.35">
      <c r="A4" t="s">
        <v>53</v>
      </c>
      <c r="B4" t="s">
        <v>189</v>
      </c>
      <c r="C4" s="8">
        <v>3</v>
      </c>
      <c r="D4" t="s">
        <v>192</v>
      </c>
    </row>
    <row r="5" spans="1:4" x14ac:dyDescent="0.35">
      <c r="A5" t="s">
        <v>53</v>
      </c>
      <c r="B5" t="s">
        <v>189</v>
      </c>
      <c r="C5" s="8">
        <v>4</v>
      </c>
      <c r="D5" t="s">
        <v>193</v>
      </c>
    </row>
    <row r="6" spans="1:4" x14ac:dyDescent="0.35">
      <c r="A6" t="s">
        <v>53</v>
      </c>
      <c r="B6" t="s">
        <v>189</v>
      </c>
      <c r="C6" s="8">
        <v>5</v>
      </c>
      <c r="D6" t="s">
        <v>194</v>
      </c>
    </row>
    <row r="7" spans="1:4" x14ac:dyDescent="0.35">
      <c r="A7" t="s">
        <v>53</v>
      </c>
      <c r="B7" t="s">
        <v>189</v>
      </c>
      <c r="C7" s="8">
        <v>6</v>
      </c>
      <c r="D7" t="s">
        <v>195</v>
      </c>
    </row>
    <row r="8" spans="1:4" x14ac:dyDescent="0.35">
      <c r="A8" t="s">
        <v>53</v>
      </c>
      <c r="B8" t="s">
        <v>196</v>
      </c>
      <c r="C8" s="8">
        <v>1</v>
      </c>
      <c r="D8" t="s">
        <v>191</v>
      </c>
    </row>
    <row r="9" spans="1:4" x14ac:dyDescent="0.35">
      <c r="A9" t="s">
        <v>53</v>
      </c>
      <c r="B9" t="s">
        <v>196</v>
      </c>
      <c r="C9" s="8">
        <v>2</v>
      </c>
      <c r="D9" t="s">
        <v>195</v>
      </c>
    </row>
    <row r="10" spans="1:4" x14ac:dyDescent="0.35">
      <c r="A10" t="s">
        <v>53</v>
      </c>
      <c r="B10" t="s">
        <v>196</v>
      </c>
      <c r="C10" s="8">
        <v>3</v>
      </c>
      <c r="D10" t="s">
        <v>194</v>
      </c>
    </row>
    <row r="11" spans="1:4" x14ac:dyDescent="0.35">
      <c r="A11" t="s">
        <v>53</v>
      </c>
      <c r="B11" t="s">
        <v>196</v>
      </c>
      <c r="C11" s="8">
        <v>4</v>
      </c>
      <c r="D11" t="s">
        <v>197</v>
      </c>
    </row>
    <row r="12" spans="1:4" x14ac:dyDescent="0.35">
      <c r="A12" t="s">
        <v>53</v>
      </c>
      <c r="B12" t="s">
        <v>196</v>
      </c>
      <c r="C12" s="8">
        <v>5</v>
      </c>
      <c r="D12" t="s">
        <v>198</v>
      </c>
    </row>
    <row r="13" spans="1:4" x14ac:dyDescent="0.35">
      <c r="A13" t="s">
        <v>53</v>
      </c>
      <c r="B13" t="s">
        <v>196</v>
      </c>
      <c r="C13" s="8">
        <v>6</v>
      </c>
      <c r="D13" t="s">
        <v>199</v>
      </c>
    </row>
    <row r="14" spans="1:4" x14ac:dyDescent="0.35">
      <c r="A14" t="s">
        <v>53</v>
      </c>
      <c r="B14" t="s">
        <v>200</v>
      </c>
      <c r="C14" s="8">
        <v>1</v>
      </c>
      <c r="D14" t="s">
        <v>201</v>
      </c>
    </row>
    <row r="15" spans="1:4" x14ac:dyDescent="0.35">
      <c r="A15" t="s">
        <v>53</v>
      </c>
      <c r="B15" t="s">
        <v>200</v>
      </c>
      <c r="C15" s="8">
        <v>2</v>
      </c>
      <c r="D15" t="s">
        <v>202</v>
      </c>
    </row>
    <row r="16" spans="1:4" x14ac:dyDescent="0.35">
      <c r="A16" t="s">
        <v>53</v>
      </c>
      <c r="B16" t="s">
        <v>200</v>
      </c>
      <c r="C16" s="8">
        <v>3</v>
      </c>
      <c r="D16" t="s">
        <v>203</v>
      </c>
    </row>
    <row r="17" spans="1:4" x14ac:dyDescent="0.35">
      <c r="A17" t="s">
        <v>53</v>
      </c>
      <c r="B17" t="s">
        <v>200</v>
      </c>
      <c r="C17" s="8">
        <v>4</v>
      </c>
      <c r="D17" t="s">
        <v>191</v>
      </c>
    </row>
    <row r="18" spans="1:4" x14ac:dyDescent="0.35">
      <c r="A18" t="s">
        <v>53</v>
      </c>
      <c r="B18" t="s">
        <v>200</v>
      </c>
      <c r="C18" s="8">
        <v>5</v>
      </c>
      <c r="D18" t="s">
        <v>195</v>
      </c>
    </row>
    <row r="19" spans="1:4" x14ac:dyDescent="0.35">
      <c r="A19" t="s">
        <v>53</v>
      </c>
      <c r="B19" t="s">
        <v>200</v>
      </c>
      <c r="C19" s="8">
        <v>6</v>
      </c>
      <c r="D19" t="s">
        <v>195</v>
      </c>
    </row>
    <row r="20" spans="1:4" x14ac:dyDescent="0.35">
      <c r="A20" t="s">
        <v>53</v>
      </c>
      <c r="B20" t="s">
        <v>204</v>
      </c>
      <c r="C20" s="8">
        <v>1</v>
      </c>
      <c r="D20" t="s">
        <v>10</v>
      </c>
    </row>
    <row r="21" spans="1:4" x14ac:dyDescent="0.35">
      <c r="A21" t="s">
        <v>53</v>
      </c>
      <c r="B21" t="s">
        <v>204</v>
      </c>
      <c r="C21" s="8">
        <v>2</v>
      </c>
      <c r="D21" t="s">
        <v>18</v>
      </c>
    </row>
    <row r="22" spans="1:4" x14ac:dyDescent="0.35">
      <c r="A22" t="s">
        <v>53</v>
      </c>
      <c r="B22" t="s">
        <v>204</v>
      </c>
      <c r="C22" s="8">
        <v>3</v>
      </c>
      <c r="D22" t="s">
        <v>190</v>
      </c>
    </row>
    <row r="23" spans="1:4" x14ac:dyDescent="0.35">
      <c r="A23" t="s">
        <v>53</v>
      </c>
      <c r="B23" t="s">
        <v>204</v>
      </c>
      <c r="C23" s="8">
        <v>4</v>
      </c>
      <c r="D23" t="s">
        <v>192</v>
      </c>
    </row>
    <row r="24" spans="1:4" x14ac:dyDescent="0.35">
      <c r="A24" t="s">
        <v>53</v>
      </c>
      <c r="B24" t="s">
        <v>204</v>
      </c>
      <c r="C24" s="8">
        <v>5</v>
      </c>
      <c r="D24" t="s">
        <v>193</v>
      </c>
    </row>
    <row r="25" spans="1:4" x14ac:dyDescent="0.35">
      <c r="A25" t="s">
        <v>53</v>
      </c>
      <c r="B25" t="s">
        <v>204</v>
      </c>
      <c r="C25" s="8">
        <v>6</v>
      </c>
      <c r="D25" t="s">
        <v>205</v>
      </c>
    </row>
    <row r="26" spans="1:4" x14ac:dyDescent="0.35">
      <c r="A26" t="s">
        <v>154</v>
      </c>
      <c r="B26" t="s">
        <v>196</v>
      </c>
      <c r="C26" s="8">
        <v>1</v>
      </c>
      <c r="D26" t="s">
        <v>191</v>
      </c>
    </row>
    <row r="27" spans="1:4" x14ac:dyDescent="0.35">
      <c r="A27" t="s">
        <v>154</v>
      </c>
      <c r="B27" t="s">
        <v>196</v>
      </c>
      <c r="C27" s="8">
        <v>2</v>
      </c>
      <c r="D27" t="s">
        <v>195</v>
      </c>
    </row>
    <row r="28" spans="1:4" x14ac:dyDescent="0.35">
      <c r="A28" t="s">
        <v>154</v>
      </c>
      <c r="B28" t="s">
        <v>196</v>
      </c>
      <c r="C28" s="8">
        <v>3</v>
      </c>
      <c r="D28" t="s">
        <v>194</v>
      </c>
    </row>
    <row r="29" spans="1:4" x14ac:dyDescent="0.35">
      <c r="A29" t="s">
        <v>154</v>
      </c>
      <c r="B29" t="s">
        <v>196</v>
      </c>
      <c r="C29" s="8">
        <v>4</v>
      </c>
      <c r="D29" t="s">
        <v>197</v>
      </c>
    </row>
    <row r="30" spans="1:4" x14ac:dyDescent="0.35">
      <c r="A30" t="s">
        <v>154</v>
      </c>
      <c r="B30" t="s">
        <v>196</v>
      </c>
      <c r="C30" s="8">
        <v>5</v>
      </c>
      <c r="D30" t="s">
        <v>198</v>
      </c>
    </row>
    <row r="31" spans="1:4" x14ac:dyDescent="0.35">
      <c r="A31" t="s">
        <v>154</v>
      </c>
      <c r="B31" t="s">
        <v>196</v>
      </c>
      <c r="C31" s="8">
        <v>6</v>
      </c>
      <c r="D31" t="s">
        <v>199</v>
      </c>
    </row>
    <row r="32" spans="1:4" x14ac:dyDescent="0.35">
      <c r="A32" t="s">
        <v>154</v>
      </c>
      <c r="B32" t="s">
        <v>200</v>
      </c>
      <c r="C32" s="8">
        <v>1</v>
      </c>
      <c r="D32" t="s">
        <v>201</v>
      </c>
    </row>
    <row r="33" spans="1:4" x14ac:dyDescent="0.35">
      <c r="A33" t="s">
        <v>154</v>
      </c>
      <c r="B33" t="s">
        <v>200</v>
      </c>
      <c r="C33" s="8">
        <v>2</v>
      </c>
      <c r="D33" t="s">
        <v>202</v>
      </c>
    </row>
    <row r="34" spans="1:4" x14ac:dyDescent="0.35">
      <c r="A34" t="s">
        <v>154</v>
      </c>
      <c r="B34" t="s">
        <v>200</v>
      </c>
      <c r="C34" s="8">
        <v>3</v>
      </c>
      <c r="D34" t="s">
        <v>203</v>
      </c>
    </row>
    <row r="35" spans="1:4" x14ac:dyDescent="0.35">
      <c r="A35" t="s">
        <v>154</v>
      </c>
      <c r="B35" t="s">
        <v>200</v>
      </c>
      <c r="C35" s="8">
        <v>4</v>
      </c>
      <c r="D35" t="s">
        <v>191</v>
      </c>
    </row>
    <row r="36" spans="1:4" x14ac:dyDescent="0.35">
      <c r="A36" t="s">
        <v>154</v>
      </c>
      <c r="B36" t="s">
        <v>200</v>
      </c>
      <c r="C36" s="8">
        <v>5</v>
      </c>
      <c r="D36" t="s">
        <v>195</v>
      </c>
    </row>
    <row r="37" spans="1:4" x14ac:dyDescent="0.35">
      <c r="A37" t="s">
        <v>154</v>
      </c>
      <c r="B37" t="s">
        <v>200</v>
      </c>
      <c r="C37" s="8">
        <v>6</v>
      </c>
      <c r="D37" t="s">
        <v>195</v>
      </c>
    </row>
    <row r="38" spans="1:4" x14ac:dyDescent="0.35">
      <c r="A38" t="s">
        <v>154</v>
      </c>
      <c r="B38" t="s">
        <v>204</v>
      </c>
      <c r="C38" s="8">
        <v>1</v>
      </c>
      <c r="D38" t="s">
        <v>10</v>
      </c>
    </row>
    <row r="39" spans="1:4" x14ac:dyDescent="0.35">
      <c r="A39" t="s">
        <v>154</v>
      </c>
      <c r="B39" t="s">
        <v>204</v>
      </c>
      <c r="C39" s="8">
        <v>2</v>
      </c>
      <c r="D39" t="s">
        <v>18</v>
      </c>
    </row>
    <row r="40" spans="1:4" x14ac:dyDescent="0.35">
      <c r="A40" t="s">
        <v>154</v>
      </c>
      <c r="B40" t="s">
        <v>204</v>
      </c>
      <c r="C40" s="8">
        <v>3</v>
      </c>
      <c r="D40" t="s">
        <v>190</v>
      </c>
    </row>
    <row r="41" spans="1:4" x14ac:dyDescent="0.35">
      <c r="A41" t="s">
        <v>154</v>
      </c>
      <c r="B41" t="s">
        <v>204</v>
      </c>
      <c r="C41" s="8">
        <v>4</v>
      </c>
      <c r="D41" t="s">
        <v>192</v>
      </c>
    </row>
    <row r="42" spans="1:4" x14ac:dyDescent="0.35">
      <c r="A42" t="s">
        <v>154</v>
      </c>
      <c r="B42" t="s">
        <v>204</v>
      </c>
      <c r="C42" s="8">
        <v>5</v>
      </c>
      <c r="D42" t="s">
        <v>193</v>
      </c>
    </row>
    <row r="43" spans="1:4" x14ac:dyDescent="0.35">
      <c r="A43" t="s">
        <v>154</v>
      </c>
      <c r="B43" t="s">
        <v>204</v>
      </c>
      <c r="C43" s="8">
        <v>6</v>
      </c>
      <c r="D43" t="s">
        <v>205</v>
      </c>
    </row>
    <row r="44" spans="1:4" x14ac:dyDescent="0.35">
      <c r="A44" t="s">
        <v>40</v>
      </c>
      <c r="B44" t="s">
        <v>196</v>
      </c>
      <c r="C44" s="8">
        <v>1</v>
      </c>
      <c r="D44" t="s">
        <v>191</v>
      </c>
    </row>
    <row r="45" spans="1:4" x14ac:dyDescent="0.35">
      <c r="A45" t="s">
        <v>40</v>
      </c>
      <c r="B45" t="s">
        <v>196</v>
      </c>
      <c r="C45" s="8">
        <v>2</v>
      </c>
      <c r="D45" t="s">
        <v>195</v>
      </c>
    </row>
    <row r="46" spans="1:4" x14ac:dyDescent="0.35">
      <c r="A46" t="s">
        <v>40</v>
      </c>
      <c r="B46" t="s">
        <v>196</v>
      </c>
      <c r="C46" s="8">
        <v>3</v>
      </c>
      <c r="D46" t="s">
        <v>194</v>
      </c>
    </row>
    <row r="47" spans="1:4" x14ac:dyDescent="0.35">
      <c r="A47" t="s">
        <v>40</v>
      </c>
      <c r="B47" t="s">
        <v>196</v>
      </c>
      <c r="C47" s="8">
        <v>4</v>
      </c>
      <c r="D47" t="s">
        <v>197</v>
      </c>
    </row>
    <row r="48" spans="1:4" x14ac:dyDescent="0.35">
      <c r="A48" t="s">
        <v>40</v>
      </c>
      <c r="B48" t="s">
        <v>196</v>
      </c>
      <c r="C48" s="8">
        <v>5</v>
      </c>
      <c r="D48" t="s">
        <v>198</v>
      </c>
    </row>
    <row r="49" spans="1:4" x14ac:dyDescent="0.35">
      <c r="A49" t="s">
        <v>40</v>
      </c>
      <c r="B49" t="s">
        <v>196</v>
      </c>
      <c r="C49" s="8">
        <v>6</v>
      </c>
      <c r="D49" t="s">
        <v>199</v>
      </c>
    </row>
    <row r="50" spans="1:4" x14ac:dyDescent="0.35">
      <c r="A50" t="s">
        <v>40</v>
      </c>
      <c r="B50" t="s">
        <v>200</v>
      </c>
      <c r="C50" s="8">
        <v>1</v>
      </c>
      <c r="D50" t="s">
        <v>201</v>
      </c>
    </row>
    <row r="51" spans="1:4" x14ac:dyDescent="0.35">
      <c r="A51" t="s">
        <v>40</v>
      </c>
      <c r="B51" t="s">
        <v>200</v>
      </c>
      <c r="C51" s="8">
        <v>2</v>
      </c>
      <c r="D51" t="s">
        <v>202</v>
      </c>
    </row>
    <row r="52" spans="1:4" x14ac:dyDescent="0.35">
      <c r="A52" t="s">
        <v>40</v>
      </c>
      <c r="B52" t="s">
        <v>200</v>
      </c>
      <c r="C52" s="8">
        <v>3</v>
      </c>
      <c r="D52" t="s">
        <v>203</v>
      </c>
    </row>
    <row r="53" spans="1:4" x14ac:dyDescent="0.35">
      <c r="A53" t="s">
        <v>40</v>
      </c>
      <c r="B53" t="s">
        <v>200</v>
      </c>
      <c r="C53" s="8">
        <v>4</v>
      </c>
      <c r="D53" t="s">
        <v>191</v>
      </c>
    </row>
    <row r="54" spans="1:4" x14ac:dyDescent="0.35">
      <c r="A54" t="s">
        <v>40</v>
      </c>
      <c r="B54" t="s">
        <v>200</v>
      </c>
      <c r="C54" s="8">
        <v>5</v>
      </c>
      <c r="D54" t="s">
        <v>195</v>
      </c>
    </row>
    <row r="55" spans="1:4" x14ac:dyDescent="0.35">
      <c r="A55" t="s">
        <v>40</v>
      </c>
      <c r="B55" t="s">
        <v>200</v>
      </c>
      <c r="C55" s="8">
        <v>6</v>
      </c>
      <c r="D55" t="s">
        <v>195</v>
      </c>
    </row>
    <row r="56" spans="1:4" x14ac:dyDescent="0.35">
      <c r="A56" t="s">
        <v>40</v>
      </c>
      <c r="B56" t="s">
        <v>204</v>
      </c>
      <c r="C56" s="8">
        <v>1</v>
      </c>
      <c r="D56" t="s">
        <v>10</v>
      </c>
    </row>
    <row r="57" spans="1:4" x14ac:dyDescent="0.35">
      <c r="A57" t="s">
        <v>40</v>
      </c>
      <c r="B57" t="s">
        <v>204</v>
      </c>
      <c r="C57" s="8">
        <v>2</v>
      </c>
      <c r="D57" t="s">
        <v>18</v>
      </c>
    </row>
    <row r="58" spans="1:4" x14ac:dyDescent="0.35">
      <c r="A58" t="s">
        <v>40</v>
      </c>
      <c r="B58" t="s">
        <v>204</v>
      </c>
      <c r="C58" s="8">
        <v>3</v>
      </c>
      <c r="D58" t="s">
        <v>190</v>
      </c>
    </row>
    <row r="59" spans="1:4" x14ac:dyDescent="0.35">
      <c r="A59" t="s">
        <v>40</v>
      </c>
      <c r="B59" t="s">
        <v>204</v>
      </c>
      <c r="C59" s="8">
        <v>4</v>
      </c>
      <c r="D59" t="s">
        <v>192</v>
      </c>
    </row>
    <row r="60" spans="1:4" x14ac:dyDescent="0.35">
      <c r="A60" t="s">
        <v>40</v>
      </c>
      <c r="B60" t="s">
        <v>204</v>
      </c>
      <c r="C60" s="8">
        <v>5</v>
      </c>
      <c r="D60" t="s">
        <v>193</v>
      </c>
    </row>
    <row r="61" spans="1:4" x14ac:dyDescent="0.35">
      <c r="A61" t="s">
        <v>40</v>
      </c>
      <c r="B61" t="s">
        <v>204</v>
      </c>
      <c r="C61" s="8">
        <v>6</v>
      </c>
      <c r="D61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RevC_partslist</vt:lpstr>
      <vt:lpstr>Pin functions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cp:lastPrinted>2025-05-15T17:37:58Z</cp:lastPrinted>
  <dcterms:created xsi:type="dcterms:W3CDTF">2015-05-30T02:11:07Z</dcterms:created>
  <dcterms:modified xsi:type="dcterms:W3CDTF">2025-05-15T19:26:52Z</dcterms:modified>
</cp:coreProperties>
</file>