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blanca.bernal\Dropbox\WI_6775_IUCN_GFERD\For InfoFLR\"/>
    </mc:Choice>
  </mc:AlternateContent>
  <bookViews>
    <workbookView xWindow="0" yWindow="0" windowWidth="16440" windowHeight="6030" tabRatio="931"/>
  </bookViews>
  <sheets>
    <sheet name="Emissions by Continent" sheetId="19" r:id="rId1"/>
    <sheet name="Emissions by Country" sheetId="20" r:id="rId2"/>
    <sheet name="Emissions by Annex 1" sheetId="21" r:id="rId3"/>
    <sheet name="Emissions subnational level" sheetId="3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1" l="1"/>
  <c r="G54" i="21"/>
  <c r="I54" i="21" l="1"/>
  <c r="H54" i="21"/>
  <c r="D54" i="21"/>
  <c r="E54" i="21"/>
  <c r="D180" i="20"/>
  <c r="N41" i="21" l="1"/>
  <c r="O122" i="21" l="1"/>
  <c r="N32" i="21" l="1"/>
  <c r="O26" i="21" l="1"/>
  <c r="O100" i="21" l="1"/>
  <c r="O118" i="21"/>
  <c r="O137" i="21"/>
  <c r="O103" i="21"/>
  <c r="O65" i="21"/>
  <c r="O60" i="21"/>
  <c r="O40" i="21"/>
  <c r="O24" i="21"/>
  <c r="O20" i="21"/>
  <c r="O124" i="21"/>
  <c r="O68" i="21"/>
  <c r="O61" i="21"/>
  <c r="O41" i="21"/>
  <c r="O32" i="21"/>
  <c r="O44" i="21"/>
  <c r="O39" i="21"/>
  <c r="O31" i="21"/>
  <c r="O27" i="21"/>
  <c r="O25" i="21"/>
  <c r="O66" i="21" l="1"/>
  <c r="O126" i="21"/>
  <c r="O62" i="21"/>
  <c r="O112" i="21"/>
  <c r="O110" i="21"/>
  <c r="O101" i="21"/>
  <c r="O43" i="21"/>
  <c r="O145" i="21"/>
  <c r="O106" i="21"/>
  <c r="O105" i="21"/>
  <c r="O35" i="21"/>
  <c r="O42" i="21"/>
  <c r="O69" i="21"/>
  <c r="O45" i="21"/>
  <c r="O99" i="21"/>
  <c r="O87" i="21"/>
  <c r="O143" i="21"/>
  <c r="O123" i="21"/>
  <c r="O36" i="21"/>
  <c r="O59" i="21"/>
  <c r="O17" i="21"/>
  <c r="O38" i="21"/>
  <c r="O125" i="21"/>
  <c r="O70" i="21"/>
  <c r="O37" i="21"/>
  <c r="O111" i="21"/>
  <c r="O67" i="21"/>
  <c r="Q148" i="21" l="1"/>
  <c r="E13" i="21"/>
  <c r="F11" i="21"/>
  <c r="F10" i="21"/>
  <c r="Q151" i="21" l="1"/>
  <c r="Q154" i="21"/>
  <c r="Q152" i="21"/>
  <c r="Q153" i="21"/>
  <c r="N40" i="21" l="1"/>
  <c r="N36" i="21"/>
  <c r="N99" i="21"/>
  <c r="N20" i="21"/>
  <c r="N59" i="21"/>
  <c r="N106" i="21"/>
  <c r="N25" i="21"/>
  <c r="N27" i="21"/>
  <c r="N26" i="21"/>
  <c r="N31" i="21"/>
  <c r="N110" i="21"/>
  <c r="N65" i="21"/>
  <c r="N112" i="21"/>
  <c r="N68" i="21"/>
  <c r="N124" i="21"/>
  <c r="N30" i="21"/>
  <c r="N35" i="21"/>
  <c r="N17" i="21"/>
  <c r="N44" i="21"/>
  <c r="N87" i="21"/>
  <c r="N66" i="21"/>
  <c r="N24" i="21"/>
  <c r="N39" i="21"/>
  <c r="N94" i="21"/>
  <c r="N93" i="21"/>
  <c r="N126" i="21"/>
  <c r="N60" i="21"/>
  <c r="N90" i="21"/>
  <c r="N133" i="21"/>
  <c r="N122" i="21"/>
  <c r="N34" i="21"/>
  <c r="N61" i="21"/>
  <c r="N55" i="21"/>
  <c r="O55" i="21"/>
  <c r="O104" i="21" l="1"/>
  <c r="N84" i="21"/>
  <c r="N82" i="21"/>
  <c r="N91" i="21"/>
  <c r="O86" i="21"/>
  <c r="O90" i="21"/>
  <c r="O49" i="21"/>
  <c r="O30" i="21"/>
  <c r="O98" i="21"/>
  <c r="O108" i="21"/>
  <c r="O82" i="21"/>
  <c r="O53" i="21"/>
  <c r="O153" i="21"/>
  <c r="O115" i="21"/>
  <c r="N101" i="21"/>
  <c r="O120" i="21"/>
  <c r="O77" i="21"/>
  <c r="O93" i="21"/>
  <c r="O94" i="21"/>
  <c r="O142" i="21"/>
  <c r="O97" i="21"/>
  <c r="O91" i="21"/>
  <c r="O74" i="21"/>
  <c r="O132" i="21"/>
  <c r="O56" i="21"/>
  <c r="O121" i="21"/>
  <c r="O134" i="21"/>
  <c r="O133" i="21"/>
  <c r="O51" i="21"/>
  <c r="O130" i="21"/>
  <c r="O128" i="21"/>
  <c r="O141" i="21"/>
  <c r="O34" i="21"/>
  <c r="P51" i="21"/>
  <c r="N45" i="21"/>
  <c r="N105" i="21"/>
  <c r="N43" i="21"/>
  <c r="N69" i="21"/>
  <c r="N42" i="21"/>
  <c r="N54" i="21"/>
  <c r="N100" i="21"/>
  <c r="N52" i="21"/>
  <c r="N138" i="21"/>
  <c r="N63" i="21"/>
  <c r="N85" i="21"/>
  <c r="N73" i="21"/>
  <c r="Q54" i="21"/>
  <c r="Q116" i="21"/>
  <c r="P148" i="21"/>
  <c r="P153" i="21"/>
  <c r="F12" i="21"/>
  <c r="N116" i="21"/>
  <c r="P66" i="21"/>
  <c r="R66" i="21" s="1"/>
  <c r="P35" i="21"/>
  <c r="R35" i="21" s="1"/>
  <c r="P25" i="21"/>
  <c r="R25" i="21" s="1"/>
  <c r="P16" i="21"/>
  <c r="P33" i="21"/>
  <c r="P55" i="21"/>
  <c r="R55" i="21" s="1"/>
  <c r="P21" i="21"/>
  <c r="P133" i="21"/>
  <c r="P20" i="21"/>
  <c r="R20" i="21" s="1"/>
  <c r="P46" i="21"/>
  <c r="P125" i="21"/>
  <c r="P30" i="21"/>
  <c r="P18" i="21"/>
  <c r="P82" i="21"/>
  <c r="R82" i="21" s="1"/>
  <c r="P39" i="21"/>
  <c r="R39" i="21" s="1"/>
  <c r="P22" i="21"/>
  <c r="P63" i="21"/>
  <c r="P90" i="21"/>
  <c r="P56" i="21"/>
  <c r="P31" i="21"/>
  <c r="R31" i="21" s="1"/>
  <c r="P28" i="21"/>
  <c r="P102" i="21"/>
  <c r="P34" i="21"/>
  <c r="P17" i="21"/>
  <c r="R17" i="21" s="1"/>
  <c r="P19" i="21"/>
  <c r="P44" i="21"/>
  <c r="R44" i="21" s="1"/>
  <c r="P27" i="21"/>
  <c r="R27" i="21" s="1"/>
  <c r="P32" i="21"/>
  <c r="R32" i="21" s="1"/>
  <c r="P53" i="21"/>
  <c r="P24" i="21"/>
  <c r="R24" i="21" s="1"/>
  <c r="P130" i="21"/>
  <c r="P122" i="21"/>
  <c r="R122" i="21" s="1"/>
  <c r="P26" i="21"/>
  <c r="R26" i="21" s="1"/>
  <c r="P23" i="21"/>
  <c r="P29" i="21"/>
  <c r="N140" i="21"/>
  <c r="N144" i="21"/>
  <c r="N18" i="21"/>
  <c r="O151" i="21"/>
  <c r="O144" i="21"/>
  <c r="O18" i="21"/>
  <c r="N22" i="21"/>
  <c r="N23" i="21"/>
  <c r="O22" i="21"/>
  <c r="O23" i="21"/>
  <c r="N83" i="21"/>
  <c r="N102" i="21"/>
  <c r="N147" i="21"/>
  <c r="O102" i="21"/>
  <c r="O19" i="21"/>
  <c r="N19" i="21"/>
  <c r="N88" i="21"/>
  <c r="N80" i="21"/>
  <c r="N29" i="21"/>
  <c r="N117" i="21"/>
  <c r="O29" i="21"/>
  <c r="O117" i="21"/>
  <c r="N46" i="21"/>
  <c r="O46" i="21"/>
  <c r="N33" i="21"/>
  <c r="N136" i="21"/>
  <c r="O116" i="21"/>
  <c r="N92" i="21"/>
  <c r="O33" i="21"/>
  <c r="N89" i="21"/>
  <c r="O54" i="21"/>
  <c r="O63" i="21"/>
  <c r="N131" i="21"/>
  <c r="N21" i="21"/>
  <c r="O21" i="21"/>
  <c r="N127" i="21"/>
  <c r="N81" i="21"/>
  <c r="N119" i="21"/>
  <c r="O81" i="21"/>
  <c r="O119" i="21"/>
  <c r="N148" i="21"/>
  <c r="O148" i="21"/>
  <c r="N16" i="21"/>
  <c r="O16" i="21"/>
  <c r="N28" i="21"/>
  <c r="N150" i="21"/>
  <c r="O72" i="21"/>
  <c r="O150" i="21"/>
  <c r="N57" i="21"/>
  <c r="H12" i="21"/>
  <c r="E9" i="21"/>
  <c r="Q55" i="21"/>
  <c r="Q36" i="21"/>
  <c r="Q19" i="21"/>
  <c r="Q33" i="21"/>
  <c r="Q26" i="21"/>
  <c r="Q132" i="21"/>
  <c r="Q16" i="21"/>
  <c r="Q39" i="21"/>
  <c r="Q17" i="21"/>
  <c r="Q27" i="21"/>
  <c r="Q23" i="21"/>
  <c r="Q18" i="21"/>
  <c r="Q46" i="21"/>
  <c r="Q117" i="21"/>
  <c r="Q30" i="21"/>
  <c r="Q52" i="21"/>
  <c r="Q22" i="21"/>
  <c r="Q65" i="21"/>
  <c r="Q25" i="21"/>
  <c r="Q32" i="21"/>
  <c r="Q28" i="21"/>
  <c r="Q35" i="21"/>
  <c r="Q122" i="21"/>
  <c r="Q21" i="21"/>
  <c r="Q31" i="21"/>
  <c r="Q134" i="21"/>
  <c r="Q34" i="21"/>
  <c r="Q110" i="21"/>
  <c r="Q24" i="21"/>
  <c r="Q102" i="21"/>
  <c r="Q29" i="21"/>
  <c r="Q20" i="21"/>
  <c r="Q51" i="21"/>
  <c r="O138" i="21" l="1"/>
  <c r="O107" i="21"/>
  <c r="O140" i="21"/>
  <c r="O75" i="21"/>
  <c r="O48" i="21"/>
  <c r="O83" i="21"/>
  <c r="O28" i="21"/>
  <c r="O85" i="21"/>
  <c r="O136" i="21"/>
  <c r="O96" i="21"/>
  <c r="O57" i="21"/>
  <c r="O71" i="21"/>
  <c r="O73" i="21"/>
  <c r="O149" i="21"/>
  <c r="O131" i="21"/>
  <c r="O84" i="21"/>
  <c r="O114" i="21"/>
  <c r="O92" i="21"/>
  <c r="O147" i="21"/>
  <c r="O76" i="21"/>
  <c r="O88" i="21"/>
  <c r="O64" i="21"/>
  <c r="O129" i="21"/>
  <c r="O127" i="21"/>
  <c r="O89" i="21"/>
  <c r="O52" i="21"/>
  <c r="O58" i="21"/>
  <c r="O80" i="21"/>
  <c r="O95" i="21"/>
  <c r="O139" i="21"/>
  <c r="O146" i="21"/>
  <c r="R30" i="21"/>
  <c r="S30" i="21" s="1"/>
  <c r="R90" i="21"/>
  <c r="O152" i="21"/>
  <c r="O113" i="21"/>
  <c r="R34" i="21"/>
  <c r="S34" i="21" s="1"/>
  <c r="O109" i="21"/>
  <c r="O154" i="21"/>
  <c r="O47" i="21"/>
  <c r="R133" i="21"/>
  <c r="N149" i="21"/>
  <c r="Q147" i="21"/>
  <c r="Q150" i="21"/>
  <c r="N123" i="21"/>
  <c r="N51" i="21"/>
  <c r="N58" i="21"/>
  <c r="N141" i="21"/>
  <c r="N104" i="21"/>
  <c r="Q68" i="21"/>
  <c r="Q84" i="21"/>
  <c r="O79" i="21"/>
  <c r="Q61" i="21"/>
  <c r="N64" i="21"/>
  <c r="Q149" i="21"/>
  <c r="N47" i="21"/>
  <c r="P147" i="21"/>
  <c r="Q103" i="21"/>
  <c r="N125" i="21"/>
  <c r="R125" i="21" s="1"/>
  <c r="N86" i="21"/>
  <c r="N134" i="21"/>
  <c r="N53" i="21"/>
  <c r="R53" i="21" s="1"/>
  <c r="Q81" i="21"/>
  <c r="P134" i="21"/>
  <c r="N98" i="21"/>
  <c r="N130" i="21"/>
  <c r="R130" i="21" s="1"/>
  <c r="R51" i="21"/>
  <c r="S51" i="21" s="1"/>
  <c r="N143" i="21"/>
  <c r="N79" i="21"/>
  <c r="N109" i="21"/>
  <c r="N38" i="21"/>
  <c r="N49" i="21"/>
  <c r="P42" i="21"/>
  <c r="R42" i="21" s="1"/>
  <c r="P132" i="21"/>
  <c r="P101" i="21"/>
  <c r="R101" i="21" s="1"/>
  <c r="P123" i="21"/>
  <c r="P97" i="21"/>
  <c r="P128" i="21"/>
  <c r="P144" i="21"/>
  <c r="P141" i="21"/>
  <c r="P109" i="21"/>
  <c r="P57" i="21"/>
  <c r="P129" i="21"/>
  <c r="P81" i="21"/>
  <c r="R81" i="21" s="1"/>
  <c r="P75" i="21"/>
  <c r="P40" i="21"/>
  <c r="R40" i="21" s="1"/>
  <c r="P94" i="21"/>
  <c r="R94" i="21" s="1"/>
  <c r="P58" i="21"/>
  <c r="P98" i="21"/>
  <c r="R98" i="21" s="1"/>
  <c r="P149" i="21"/>
  <c r="P96" i="21"/>
  <c r="P86" i="21"/>
  <c r="R86" i="21" s="1"/>
  <c r="P80" i="21"/>
  <c r="P124" i="21"/>
  <c r="R124" i="21" s="1"/>
  <c r="P62" i="21"/>
  <c r="P84" i="21"/>
  <c r="P74" i="21"/>
  <c r="P60" i="21"/>
  <c r="R60" i="21" s="1"/>
  <c r="P110" i="21"/>
  <c r="R110" i="21" s="1"/>
  <c r="S110" i="21" s="1"/>
  <c r="P87" i="21"/>
  <c r="R87" i="21" s="1"/>
  <c r="P83" i="21"/>
  <c r="R83" i="21" s="1"/>
  <c r="P88" i="21"/>
  <c r="P137" i="21"/>
  <c r="P116" i="21"/>
  <c r="R116" i="21" s="1"/>
  <c r="S116" i="21" s="1"/>
  <c r="P45" i="21"/>
  <c r="R45" i="21" s="1"/>
  <c r="P77" i="21"/>
  <c r="P117" i="21"/>
  <c r="P36" i="21"/>
  <c r="R36" i="21" s="1"/>
  <c r="S36" i="21" s="1"/>
  <c r="P54" i="21"/>
  <c r="R54" i="21" s="1"/>
  <c r="S54" i="21" s="1"/>
  <c r="P143" i="21"/>
  <c r="P61" i="21"/>
  <c r="R61" i="21" s="1"/>
  <c r="P103" i="21"/>
  <c r="P126" i="21"/>
  <c r="R126" i="21" s="1"/>
  <c r="P139" i="21"/>
  <c r="P105" i="21"/>
  <c r="R105" i="21" s="1"/>
  <c r="P114" i="21"/>
  <c r="P52" i="21"/>
  <c r="P65" i="21"/>
  <c r="R65" i="21" s="1"/>
  <c r="S65" i="21" s="1"/>
  <c r="P76" i="21"/>
  <c r="P100" i="21"/>
  <c r="R100" i="21" s="1"/>
  <c r="P64" i="21"/>
  <c r="P47" i="21"/>
  <c r="P140" i="21"/>
  <c r="R140" i="21" s="1"/>
  <c r="P104" i="21"/>
  <c r="R104" i="21" s="1"/>
  <c r="P49" i="21"/>
  <c r="P99" i="21"/>
  <c r="R99" i="21" s="1"/>
  <c r="P48" i="21"/>
  <c r="P68" i="21"/>
  <c r="R68" i="21" s="1"/>
  <c r="P43" i="21"/>
  <c r="R43" i="21" s="1"/>
  <c r="P41" i="21"/>
  <c r="R41" i="21" s="1"/>
  <c r="P127" i="21"/>
  <c r="P119" i="21"/>
  <c r="P106" i="21"/>
  <c r="R106" i="21" s="1"/>
  <c r="P72" i="21"/>
  <c r="P95" i="21"/>
  <c r="P92" i="21"/>
  <c r="P113" i="21"/>
  <c r="P152" i="21"/>
  <c r="P131" i="21"/>
  <c r="R131" i="21" s="1"/>
  <c r="P93" i="21"/>
  <c r="R93" i="21" s="1"/>
  <c r="P73" i="21"/>
  <c r="P85" i="21"/>
  <c r="R85" i="21" s="1"/>
  <c r="P79" i="21"/>
  <c r="P108" i="21"/>
  <c r="P107" i="21"/>
  <c r="P145" i="21"/>
  <c r="P89" i="21"/>
  <c r="R89" i="21" s="1"/>
  <c r="P118" i="21"/>
  <c r="P69" i="21"/>
  <c r="R69" i="21" s="1"/>
  <c r="P115" i="21"/>
  <c r="P91" i="21"/>
  <c r="R91" i="21" s="1"/>
  <c r="P138" i="21"/>
  <c r="R138" i="21" s="1"/>
  <c r="P71" i="21"/>
  <c r="P154" i="21"/>
  <c r="P59" i="21"/>
  <c r="R59" i="21" s="1"/>
  <c r="P38" i="21"/>
  <c r="P151" i="21"/>
  <c r="P136" i="21"/>
  <c r="N75" i="21"/>
  <c r="N95" i="21"/>
  <c r="N151" i="21"/>
  <c r="N48" i="21"/>
  <c r="N139" i="21"/>
  <c r="N114" i="21"/>
  <c r="N71" i="21"/>
  <c r="N107" i="21"/>
  <c r="N72" i="21"/>
  <c r="N76" i="21"/>
  <c r="N96" i="21"/>
  <c r="N113" i="21"/>
  <c r="AH60" i="19"/>
  <c r="AJ11" i="19" s="1"/>
  <c r="N153" i="21"/>
  <c r="R153" i="21" s="1"/>
  <c r="S153" i="21" s="1"/>
  <c r="N132" i="21"/>
  <c r="R132" i="21" s="1"/>
  <c r="S132" i="21" s="1"/>
  <c r="N56" i="21"/>
  <c r="R56" i="21" s="1"/>
  <c r="N118" i="21"/>
  <c r="N77" i="21"/>
  <c r="N74" i="21"/>
  <c r="R74" i="21" s="1"/>
  <c r="N115" i="21"/>
  <c r="N152" i="21"/>
  <c r="N103" i="21"/>
  <c r="R103" i="21" s="1"/>
  <c r="N62" i="21"/>
  <c r="N137" i="21"/>
  <c r="N97" i="21"/>
  <c r="R97" i="21" s="1"/>
  <c r="N129" i="21"/>
  <c r="R129" i="21" s="1"/>
  <c r="N145" i="21"/>
  <c r="N154" i="21"/>
  <c r="N128" i="21"/>
  <c r="R128" i="21" s="1"/>
  <c r="N108" i="21"/>
  <c r="Q60" i="21"/>
  <c r="Q140" i="21"/>
  <c r="Q136" i="21"/>
  <c r="Q69" i="21"/>
  <c r="Q128" i="21"/>
  <c r="Q93" i="21"/>
  <c r="Q108" i="21"/>
  <c r="Q98" i="21"/>
  <c r="Q119" i="21"/>
  <c r="Q40" i="21"/>
  <c r="Q137" i="21"/>
  <c r="Q83" i="21"/>
  <c r="Q130" i="21"/>
  <c r="Q87" i="21"/>
  <c r="Q53" i="21"/>
  <c r="Q42" i="21"/>
  <c r="S42" i="21" s="1"/>
  <c r="Q73" i="21"/>
  <c r="Q77" i="21"/>
  <c r="Q63" i="21"/>
  <c r="Q112" i="21"/>
  <c r="Q94" i="21"/>
  <c r="Q45" i="21"/>
  <c r="Q74" i="21"/>
  <c r="Q86" i="21"/>
  <c r="Q101" i="21"/>
  <c r="Q41" i="21"/>
  <c r="Q44" i="21"/>
  <c r="Q129" i="21"/>
  <c r="Q113" i="21"/>
  <c r="Q105" i="21"/>
  <c r="Q56" i="21"/>
  <c r="Q90" i="21"/>
  <c r="S90" i="21" s="1"/>
  <c r="Q64" i="21"/>
  <c r="Q85" i="21"/>
  <c r="Q115" i="21"/>
  <c r="Q58" i="21"/>
  <c r="Q133" i="21"/>
  <c r="S133" i="21" s="1"/>
  <c r="Q131" i="21"/>
  <c r="Q71" i="21"/>
  <c r="Q49" i="21"/>
  <c r="Q118" i="21"/>
  <c r="Q109" i="21"/>
  <c r="Q106" i="21"/>
  <c r="Q57" i="21"/>
  <c r="Q47" i="21"/>
  <c r="Q144" i="21"/>
  <c r="Q88" i="21"/>
  <c r="Q96" i="21"/>
  <c r="Q62" i="21"/>
  <c r="Q80" i="21"/>
  <c r="Q72" i="21"/>
  <c r="Q114" i="21"/>
  <c r="Q99" i="21"/>
  <c r="S99" i="21" s="1"/>
  <c r="Q89" i="21"/>
  <c r="Q91" i="21"/>
  <c r="Q100" i="21"/>
  <c r="Q48" i="21"/>
  <c r="Q38" i="21"/>
  <c r="Q43" i="21"/>
  <c r="Q66" i="21"/>
  <c r="S66" i="21" s="1"/>
  <c r="Q95" i="21"/>
  <c r="Q97" i="21"/>
  <c r="Q145" i="21"/>
  <c r="Q82" i="21"/>
  <c r="S82" i="21" s="1"/>
  <c r="Q141" i="21"/>
  <c r="Q59" i="21"/>
  <c r="Q107" i="21"/>
  <c r="Q79" i="21"/>
  <c r="Q104" i="21"/>
  <c r="Q76" i="21"/>
  <c r="Q75" i="21"/>
  <c r="Q138" i="21"/>
  <c r="Q139" i="21"/>
  <c r="Q92" i="21"/>
  <c r="Q143" i="21"/>
  <c r="Q127" i="21"/>
  <c r="S35" i="21"/>
  <c r="R57" i="21"/>
  <c r="Q67" i="21"/>
  <c r="P146" i="21"/>
  <c r="P112" i="21"/>
  <c r="R112" i="21" s="1"/>
  <c r="S32" i="21"/>
  <c r="O50" i="21"/>
  <c r="O78" i="21"/>
  <c r="N50" i="21"/>
  <c r="Q120" i="21"/>
  <c r="E67" i="19"/>
  <c r="F12" i="19" s="1"/>
  <c r="P135" i="21"/>
  <c r="S25" i="21"/>
  <c r="Q78" i="21"/>
  <c r="Q142" i="21"/>
  <c r="Q37" i="21"/>
  <c r="Q111" i="21"/>
  <c r="Q50" i="21"/>
  <c r="N135" i="21"/>
  <c r="Q135" i="21"/>
  <c r="Q146" i="21"/>
  <c r="P121" i="21"/>
  <c r="O135" i="21"/>
  <c r="P78" i="21"/>
  <c r="R117" i="21"/>
  <c r="S117" i="21" s="1"/>
  <c r="P120" i="21"/>
  <c r="P142" i="21"/>
  <c r="P50" i="21"/>
  <c r="N78" i="21"/>
  <c r="P111" i="21"/>
  <c r="P70" i="21"/>
  <c r="S31" i="21"/>
  <c r="S55" i="21"/>
  <c r="P37" i="21"/>
  <c r="P67" i="21"/>
  <c r="S27" i="21"/>
  <c r="S24" i="21"/>
  <c r="S17" i="21"/>
  <c r="S26" i="21"/>
  <c r="S44" i="21"/>
  <c r="S20" i="21"/>
  <c r="S39" i="21"/>
  <c r="S122" i="21"/>
  <c r="R21" i="21"/>
  <c r="S21" i="21" s="1"/>
  <c r="R33" i="21"/>
  <c r="S33" i="21" s="1"/>
  <c r="R28" i="21"/>
  <c r="S28" i="21" s="1"/>
  <c r="N121" i="21"/>
  <c r="R48" i="21"/>
  <c r="R23" i="21"/>
  <c r="S23" i="21" s="1"/>
  <c r="AR26" i="19"/>
  <c r="AT11" i="19" s="1"/>
  <c r="N67" i="21"/>
  <c r="R22" i="21"/>
  <c r="S22" i="21" s="1"/>
  <c r="N37" i="21"/>
  <c r="R18" i="21"/>
  <c r="S18" i="21" s="1"/>
  <c r="R119" i="21"/>
  <c r="R144" i="21"/>
  <c r="R102" i="21"/>
  <c r="S102" i="21" s="1"/>
  <c r="R29" i="21"/>
  <c r="S29" i="21" s="1"/>
  <c r="N120" i="21"/>
  <c r="R46" i="21"/>
  <c r="S46" i="21" s="1"/>
  <c r="R75" i="21"/>
  <c r="N142" i="21"/>
  <c r="R16" i="21"/>
  <c r="N146" i="21"/>
  <c r="R148" i="21"/>
  <c r="S148" i="21" s="1"/>
  <c r="N111" i="21"/>
  <c r="N70" i="21"/>
  <c r="R19" i="21"/>
  <c r="S19" i="21" s="1"/>
  <c r="R63" i="21"/>
  <c r="S63" i="21" s="1"/>
  <c r="AS26" i="19"/>
  <c r="AT12" i="19" s="1"/>
  <c r="Q70" i="21"/>
  <c r="R123" i="21" l="1"/>
  <c r="S83" i="21"/>
  <c r="S140" i="21"/>
  <c r="R80" i="21"/>
  <c r="R141" i="21"/>
  <c r="S141" i="21" s="1"/>
  <c r="S144" i="21"/>
  <c r="S119" i="21"/>
  <c r="R52" i="21"/>
  <c r="S52" i="21" s="1"/>
  <c r="R149" i="21"/>
  <c r="R127" i="21"/>
  <c r="R136" i="21"/>
  <c r="S136" i="21" s="1"/>
  <c r="R62" i="21"/>
  <c r="R49" i="21"/>
  <c r="S49" i="21" s="1"/>
  <c r="R139" i="21"/>
  <c r="S139" i="21" s="1"/>
  <c r="R143" i="21"/>
  <c r="S143" i="21" s="1"/>
  <c r="R88" i="21"/>
  <c r="S88" i="21" s="1"/>
  <c r="R38" i="21"/>
  <c r="S38" i="21" s="1"/>
  <c r="R76" i="21"/>
  <c r="S76" i="21" s="1"/>
  <c r="R147" i="21"/>
  <c r="S147" i="21" s="1"/>
  <c r="R84" i="21"/>
  <c r="S84" i="21" s="1"/>
  <c r="R92" i="21"/>
  <c r="S92" i="21" s="1"/>
  <c r="R134" i="21"/>
  <c r="S134" i="21" s="1"/>
  <c r="R96" i="21"/>
  <c r="S103" i="21"/>
  <c r="S149" i="21"/>
  <c r="S60" i="21"/>
  <c r="S45" i="21"/>
  <c r="S80" i="21"/>
  <c r="S86" i="21"/>
  <c r="S53" i="21"/>
  <c r="S98" i="21"/>
  <c r="S61" i="21"/>
  <c r="S101" i="21"/>
  <c r="S40" i="21"/>
  <c r="S81" i="21"/>
  <c r="S130" i="21"/>
  <c r="S68" i="21"/>
  <c r="E180" i="20"/>
  <c r="R107" i="21"/>
  <c r="S107" i="21" s="1"/>
  <c r="R73" i="21"/>
  <c r="S73" i="21" s="1"/>
  <c r="R58" i="21"/>
  <c r="S58" i="21" s="1"/>
  <c r="R64" i="21"/>
  <c r="S64" i="21" s="1"/>
  <c r="AI60" i="19"/>
  <c r="AJ12" i="19" s="1"/>
  <c r="Y48" i="19"/>
  <c r="Z12" i="19" s="1"/>
  <c r="S105" i="21"/>
  <c r="R152" i="21"/>
  <c r="S152" i="21" s="1"/>
  <c r="S94" i="21"/>
  <c r="R109" i="21"/>
  <c r="S109" i="21" s="1"/>
  <c r="R47" i="21"/>
  <c r="S47" i="21" s="1"/>
  <c r="R79" i="21"/>
  <c r="S79" i="21" s="1"/>
  <c r="AV26" i="19"/>
  <c r="AS10" i="19" s="1"/>
  <c r="O60" i="19"/>
  <c r="P12" i="19" s="1"/>
  <c r="S129" i="21"/>
  <c r="S57" i="21"/>
  <c r="S128" i="21"/>
  <c r="S87" i="21"/>
  <c r="R114" i="21"/>
  <c r="S114" i="21" s="1"/>
  <c r="S93" i="21"/>
  <c r="S100" i="21"/>
  <c r="S97" i="21"/>
  <c r="S69" i="21"/>
  <c r="S41" i="21"/>
  <c r="R151" i="21"/>
  <c r="S151" i="21" s="1"/>
  <c r="R113" i="21"/>
  <c r="S113" i="21" s="1"/>
  <c r="R95" i="21"/>
  <c r="S95" i="21" s="1"/>
  <c r="R71" i="21"/>
  <c r="S71" i="21" s="1"/>
  <c r="R72" i="21"/>
  <c r="S72" i="21" s="1"/>
  <c r="AJ60" i="19"/>
  <c r="AJ13" i="19" s="1"/>
  <c r="S85" i="21"/>
  <c r="S106" i="21"/>
  <c r="P150" i="21"/>
  <c r="R150" i="21" s="1"/>
  <c r="S150" i="21" s="1"/>
  <c r="R77" i="21"/>
  <c r="S77" i="21" s="1"/>
  <c r="R137" i="21"/>
  <c r="S137" i="21" s="1"/>
  <c r="S43" i="21"/>
  <c r="R145" i="21"/>
  <c r="S145" i="21" s="1"/>
  <c r="R118" i="21"/>
  <c r="S118" i="21" s="1"/>
  <c r="R108" i="21"/>
  <c r="S108" i="21" s="1"/>
  <c r="S104" i="21"/>
  <c r="R154" i="21"/>
  <c r="S154" i="21" s="1"/>
  <c r="S91" i="21"/>
  <c r="R115" i="21"/>
  <c r="S115" i="21" s="1"/>
  <c r="S59" i="21"/>
  <c r="S62" i="21"/>
  <c r="S74" i="21"/>
  <c r="S56" i="21"/>
  <c r="S131" i="21"/>
  <c r="S112" i="21"/>
  <c r="S138" i="21"/>
  <c r="S89" i="21"/>
  <c r="S96" i="21"/>
  <c r="S48" i="21"/>
  <c r="S75" i="21"/>
  <c r="AK60" i="19"/>
  <c r="AI14" i="19" s="1"/>
  <c r="S127" i="21"/>
  <c r="AT26" i="19"/>
  <c r="AT13" i="19" s="1"/>
  <c r="R37" i="21"/>
  <c r="S37" i="21" s="1"/>
  <c r="P60" i="19"/>
  <c r="P13" i="19" s="1"/>
  <c r="R142" i="21"/>
  <c r="S142" i="21" s="1"/>
  <c r="R50" i="21"/>
  <c r="S50" i="21" s="1"/>
  <c r="O155" i="21"/>
  <c r="P11" i="21" s="1"/>
  <c r="R121" i="21"/>
  <c r="R146" i="21"/>
  <c r="S146" i="21" s="1"/>
  <c r="R111" i="21"/>
  <c r="S111" i="21" s="1"/>
  <c r="R120" i="21"/>
  <c r="S120" i="21" s="1"/>
  <c r="R78" i="21"/>
  <c r="S78" i="21" s="1"/>
  <c r="R135" i="21"/>
  <c r="S135" i="21" s="1"/>
  <c r="R70" i="21"/>
  <c r="S70" i="21" s="1"/>
  <c r="R67" i="21"/>
  <c r="S67" i="21" s="1"/>
  <c r="Z48" i="19"/>
  <c r="Z13" i="19" s="1"/>
  <c r="F67" i="19"/>
  <c r="F13" i="19" s="1"/>
  <c r="N155" i="21"/>
  <c r="P10" i="21" s="1"/>
  <c r="X48" i="19"/>
  <c r="Z11" i="19" s="1"/>
  <c r="S16" i="21"/>
  <c r="N60" i="19"/>
  <c r="P11" i="19" s="1"/>
  <c r="D67" i="19"/>
  <c r="F11" i="19" s="1"/>
  <c r="Q60" i="19"/>
  <c r="O14" i="19" s="1"/>
  <c r="P155" i="21" l="1"/>
  <c r="P12" i="21" s="1"/>
  <c r="AL60" i="19"/>
  <c r="AI10" i="19" s="1"/>
  <c r="AM60" i="19"/>
  <c r="AL13" i="19" s="1"/>
  <c r="F180" i="20"/>
  <c r="H180" i="20"/>
  <c r="R155" i="21"/>
  <c r="O9" i="21" s="1"/>
  <c r="AB48" i="19"/>
  <c r="Y10" i="19" s="1"/>
  <c r="R60" i="19"/>
  <c r="O10" i="19" s="1"/>
  <c r="H67" i="19"/>
  <c r="E10" i="19" s="1"/>
  <c r="S60" i="19"/>
  <c r="R13" i="19" s="1"/>
  <c r="Q124" i="21" l="1"/>
  <c r="S124" i="21" s="1"/>
  <c r="Q121" i="21"/>
  <c r="S121" i="21" l="1"/>
  <c r="Q126" i="21"/>
  <c r="S126" i="21" s="1"/>
  <c r="Q125" i="21"/>
  <c r="S125" i="21" s="1"/>
  <c r="Q123" i="21"/>
  <c r="S123" i="21" s="1"/>
  <c r="I180" i="20" l="1"/>
  <c r="S155" i="21"/>
  <c r="R12" i="21" s="1"/>
  <c r="I67" i="19"/>
  <c r="H13" i="19" s="1"/>
  <c r="AW26" i="19"/>
  <c r="AV13" i="19" s="1"/>
  <c r="AU26" i="19"/>
  <c r="AS14" i="19" s="1"/>
  <c r="AC48" i="19"/>
  <c r="AB13" i="19" s="1"/>
  <c r="AA48" i="19"/>
  <c r="Y14" i="19" s="1"/>
  <c r="Q155" i="21"/>
  <c r="O13" i="21" s="1"/>
  <c r="G180" i="20"/>
  <c r="G67" i="19"/>
  <c r="F14" i="19" s="1"/>
</calcChain>
</file>

<file path=xl/sharedStrings.xml><?xml version="1.0" encoding="utf-8"?>
<sst xmlns="http://schemas.openxmlformats.org/spreadsheetml/2006/main" count="14304" uniqueCount="6779">
  <si>
    <t>FLK</t>
  </si>
  <si>
    <t>Falkland Islands</t>
  </si>
  <si>
    <t>AFG</t>
  </si>
  <si>
    <t>Afghanistan</t>
  </si>
  <si>
    <t>Badakhshan</t>
  </si>
  <si>
    <t>AF.BD</t>
  </si>
  <si>
    <t>Badghis</t>
  </si>
  <si>
    <t>AF.BG</t>
  </si>
  <si>
    <t>Baghlan</t>
  </si>
  <si>
    <t>AF.BL</t>
  </si>
  <si>
    <t>Balkh</t>
  </si>
  <si>
    <t>AF.BK</t>
  </si>
  <si>
    <t>Bamyan</t>
  </si>
  <si>
    <t>AF.BM</t>
  </si>
  <si>
    <t>Daykundi</t>
  </si>
  <si>
    <t>AF.DK</t>
  </si>
  <si>
    <t>Farah</t>
  </si>
  <si>
    <t>AF.FH</t>
  </si>
  <si>
    <t>Faryab</t>
  </si>
  <si>
    <t>AF.FB</t>
  </si>
  <si>
    <t>Ghazni</t>
  </si>
  <si>
    <t>AF.GZ</t>
  </si>
  <si>
    <t>Ghor</t>
  </si>
  <si>
    <t>AF.GR</t>
  </si>
  <si>
    <t>Hilmand</t>
  </si>
  <si>
    <t>AF.HM</t>
  </si>
  <si>
    <t>Hirat</t>
  </si>
  <si>
    <t>AF.HR</t>
  </si>
  <si>
    <t>Jawzjan</t>
  </si>
  <si>
    <t>AF.JW</t>
  </si>
  <si>
    <t>Kabul</t>
  </si>
  <si>
    <t>AF.KB</t>
  </si>
  <si>
    <t>Kandahar</t>
  </si>
  <si>
    <t>AF.KD</t>
  </si>
  <si>
    <t>Kapisa</t>
  </si>
  <si>
    <t>AF.KP</t>
  </si>
  <si>
    <t>Khost</t>
  </si>
  <si>
    <t>AF.KT</t>
  </si>
  <si>
    <t>Kunar</t>
  </si>
  <si>
    <t>AF.KR</t>
  </si>
  <si>
    <t>Kunduz</t>
  </si>
  <si>
    <t>AF.KZ</t>
  </si>
  <si>
    <t>Laghman</t>
  </si>
  <si>
    <t>AF.LA</t>
  </si>
  <si>
    <t>Logar</t>
  </si>
  <si>
    <t>AF.LW</t>
  </si>
  <si>
    <t>Nangarhar</t>
  </si>
  <si>
    <t>AF.NG</t>
  </si>
  <si>
    <t>Nimroz</t>
  </si>
  <si>
    <t>AF.NM</t>
  </si>
  <si>
    <t>Nuristan</t>
  </si>
  <si>
    <t>AF.NR</t>
  </si>
  <si>
    <t>Paktika</t>
  </si>
  <si>
    <t>AF.PK</t>
  </si>
  <si>
    <t>Paktya</t>
  </si>
  <si>
    <t>AF.PT</t>
  </si>
  <si>
    <t>Panjshir</t>
  </si>
  <si>
    <t>AF.PJ</t>
  </si>
  <si>
    <t>Parwan</t>
  </si>
  <si>
    <t>AF.PV</t>
  </si>
  <si>
    <t>Samangan</t>
  </si>
  <si>
    <t>AF.SM</t>
  </si>
  <si>
    <t>Sari Pul</t>
  </si>
  <si>
    <t>AF.SP</t>
  </si>
  <si>
    <t>Takhar</t>
  </si>
  <si>
    <t>AF.TK</t>
  </si>
  <si>
    <t>Uruzgan</t>
  </si>
  <si>
    <t>AF.OZ</t>
  </si>
  <si>
    <t>Wardak</t>
  </si>
  <si>
    <t>AF.VR</t>
  </si>
  <si>
    <t>Zabul</t>
  </si>
  <si>
    <t>AF.ZB</t>
  </si>
  <si>
    <t>ALB</t>
  </si>
  <si>
    <t>Albania</t>
  </si>
  <si>
    <t>Berat</t>
  </si>
  <si>
    <t>AL.BE</t>
  </si>
  <si>
    <t>Dibër</t>
  </si>
  <si>
    <t>AL.DB</t>
  </si>
  <si>
    <t>Durrës</t>
  </si>
  <si>
    <t>AL.DU</t>
  </si>
  <si>
    <t>Elbasan</t>
  </si>
  <si>
    <t>AL.EB</t>
  </si>
  <si>
    <t>Fier</t>
  </si>
  <si>
    <t>AL.FI</t>
  </si>
  <si>
    <t>Gjirokastër</t>
  </si>
  <si>
    <t>AL.GK</t>
  </si>
  <si>
    <t>Korçë</t>
  </si>
  <si>
    <t>AL.KE</t>
  </si>
  <si>
    <t>Kukës</t>
  </si>
  <si>
    <t>AL.KK</t>
  </si>
  <si>
    <t>Lezhë</t>
  </si>
  <si>
    <t>AL.LZ</t>
  </si>
  <si>
    <t>Shkodër</t>
  </si>
  <si>
    <t>AL.SD</t>
  </si>
  <si>
    <t>Tiranë</t>
  </si>
  <si>
    <t>AL.TI</t>
  </si>
  <si>
    <t>Vlorë</t>
  </si>
  <si>
    <t>AL.VR</t>
  </si>
  <si>
    <t>DZA</t>
  </si>
  <si>
    <t>Algeria</t>
  </si>
  <si>
    <t>Aïn Defla</t>
  </si>
  <si>
    <t>DZ.AD</t>
  </si>
  <si>
    <t>Aïn Témouchent</t>
  </si>
  <si>
    <t>DZ.AT</t>
  </si>
  <si>
    <t>Adrar</t>
  </si>
  <si>
    <t>DZ.AR</t>
  </si>
  <si>
    <t>Alger</t>
  </si>
  <si>
    <t>DZ.AL</t>
  </si>
  <si>
    <t>Annaba</t>
  </si>
  <si>
    <t>DZ.AN</t>
  </si>
  <si>
    <t>Béchar</t>
  </si>
  <si>
    <t>DZ.BC</t>
  </si>
  <si>
    <t>Béjaïa</t>
  </si>
  <si>
    <t>DZ.BJ</t>
  </si>
  <si>
    <t>Batna</t>
  </si>
  <si>
    <t>DZ.BT</t>
  </si>
  <si>
    <t>Biskra</t>
  </si>
  <si>
    <t>DZ.BS</t>
  </si>
  <si>
    <t>Blida</t>
  </si>
  <si>
    <t>DZ.BL</t>
  </si>
  <si>
    <t>Bordj Bou Arréridj</t>
  </si>
  <si>
    <t>DZ.BB</t>
  </si>
  <si>
    <t>Bouira</t>
  </si>
  <si>
    <t>DZ.BU</t>
  </si>
  <si>
    <t>Boumerdès</t>
  </si>
  <si>
    <t>DZ.BM</t>
  </si>
  <si>
    <t>Chlef</t>
  </si>
  <si>
    <t>DZ.CH</t>
  </si>
  <si>
    <t>Constantine</t>
  </si>
  <si>
    <t>DZ.CO</t>
  </si>
  <si>
    <t>Djelfa</t>
  </si>
  <si>
    <t>DZ.DJ</t>
  </si>
  <si>
    <t>El Bayadh</t>
  </si>
  <si>
    <t>DZ.EB</t>
  </si>
  <si>
    <t>El Oued</t>
  </si>
  <si>
    <t>DZ.EO</t>
  </si>
  <si>
    <t>El Tarf</t>
  </si>
  <si>
    <t>DZ.ET</t>
  </si>
  <si>
    <t>Ghardaïa</t>
  </si>
  <si>
    <t>DZ.GR</t>
  </si>
  <si>
    <t>Guelma</t>
  </si>
  <si>
    <t>DZ.GL</t>
  </si>
  <si>
    <t>Illizi</t>
  </si>
  <si>
    <t>DZ.IL</t>
  </si>
  <si>
    <t>Jijel</t>
  </si>
  <si>
    <t>DZ.JJ</t>
  </si>
  <si>
    <t>Khenchela</t>
  </si>
  <si>
    <t>DZ.KH</t>
  </si>
  <si>
    <t>Laghouat</t>
  </si>
  <si>
    <t>DZ.LG</t>
  </si>
  <si>
    <t>M'Sila</t>
  </si>
  <si>
    <t>DZ.MS</t>
  </si>
  <si>
    <t>Médéa</t>
  </si>
  <si>
    <t>DZ.MD</t>
  </si>
  <si>
    <t>Mascara</t>
  </si>
  <si>
    <t>DZ.MC</t>
  </si>
  <si>
    <t>Mila</t>
  </si>
  <si>
    <t>DZ.ML</t>
  </si>
  <si>
    <t>Mostaganem</t>
  </si>
  <si>
    <t>DZ.MG</t>
  </si>
  <si>
    <t>Naâma</t>
  </si>
  <si>
    <t>DZ.NA</t>
  </si>
  <si>
    <t>Oran</t>
  </si>
  <si>
    <t>DZ.OR</t>
  </si>
  <si>
    <t>Ouargla</t>
  </si>
  <si>
    <t>DZ.OG</t>
  </si>
  <si>
    <t>Oum el Bouaghi</t>
  </si>
  <si>
    <t>DZ.OB</t>
  </si>
  <si>
    <t>Relizane</t>
  </si>
  <si>
    <t>DZ.RE</t>
  </si>
  <si>
    <t>Sétif</t>
  </si>
  <si>
    <t>DZ.SF</t>
  </si>
  <si>
    <t>Saïda</t>
  </si>
  <si>
    <t>DZ.SD</t>
  </si>
  <si>
    <t>Sidi Bel Abbès</t>
  </si>
  <si>
    <t>DZ.SB</t>
  </si>
  <si>
    <t>Skikda</t>
  </si>
  <si>
    <t>DZ.SK</t>
  </si>
  <si>
    <t>Souk Ahras</t>
  </si>
  <si>
    <t>DZ.SA</t>
  </si>
  <si>
    <t>Tébessa</t>
  </si>
  <si>
    <t>DZ.TB</t>
  </si>
  <si>
    <t>Tamanghasset</t>
  </si>
  <si>
    <t>DZ.TM</t>
  </si>
  <si>
    <t>Tiaret</t>
  </si>
  <si>
    <t>DZ.TR</t>
  </si>
  <si>
    <t>Tindouf</t>
  </si>
  <si>
    <t>DZ.TN</t>
  </si>
  <si>
    <t>Tipaza</t>
  </si>
  <si>
    <t>DZ.TP</t>
  </si>
  <si>
    <t>Tissemsilt</t>
  </si>
  <si>
    <t>DZ.TS</t>
  </si>
  <si>
    <t>Tizi Ouzou</t>
  </si>
  <si>
    <t>DZ.TO</t>
  </si>
  <si>
    <t>Tlemcen</t>
  </si>
  <si>
    <t>DZ.TL</t>
  </si>
  <si>
    <t>Eastern</t>
  </si>
  <si>
    <t>Western</t>
  </si>
  <si>
    <t>AGO</t>
  </si>
  <si>
    <t>Angola</t>
  </si>
  <si>
    <t>Bengo</t>
  </si>
  <si>
    <t>AO.BO</t>
  </si>
  <si>
    <t>Benguela</t>
  </si>
  <si>
    <t>AO.BG</t>
  </si>
  <si>
    <t>Bié</t>
  </si>
  <si>
    <t>AO.BI</t>
  </si>
  <si>
    <t>Cabinda</t>
  </si>
  <si>
    <t>AO.CB</t>
  </si>
  <si>
    <t>Cuando Cubango</t>
  </si>
  <si>
    <t>AO.CC</t>
  </si>
  <si>
    <t>Cuanza Norte</t>
  </si>
  <si>
    <t>AO.CN</t>
  </si>
  <si>
    <t>Cuanza Sul</t>
  </si>
  <si>
    <t>AO.CS</t>
  </si>
  <si>
    <t>Cunene</t>
  </si>
  <si>
    <t>AO.CU</t>
  </si>
  <si>
    <t>Huíla</t>
  </si>
  <si>
    <t>AO.HL</t>
  </si>
  <si>
    <t>Huambo</t>
  </si>
  <si>
    <t>AO.HM</t>
  </si>
  <si>
    <t>Luanda</t>
  </si>
  <si>
    <t>AO.LU</t>
  </si>
  <si>
    <t>Lunda Norte</t>
  </si>
  <si>
    <t>AO.LN</t>
  </si>
  <si>
    <t>Lunda Sul</t>
  </si>
  <si>
    <t>AO.LS</t>
  </si>
  <si>
    <t>Malanje</t>
  </si>
  <si>
    <t>AO.ML</t>
  </si>
  <si>
    <t>Moxico</t>
  </si>
  <si>
    <t>AO.MX</t>
  </si>
  <si>
    <t>Namibe</t>
  </si>
  <si>
    <t>AO.NA</t>
  </si>
  <si>
    <t>Uíge</t>
  </si>
  <si>
    <t>AO.UI</t>
  </si>
  <si>
    <t>Zaire</t>
  </si>
  <si>
    <t>AO.ZA</t>
  </si>
  <si>
    <t>Saint Mary</t>
  </si>
  <si>
    <t>ARG</t>
  </si>
  <si>
    <t>Argentina</t>
  </si>
  <si>
    <t>Buenos Aires</t>
  </si>
  <si>
    <t>AR.BA</t>
  </si>
  <si>
    <t>Córdoba</t>
  </si>
  <si>
    <t>AR.CB</t>
  </si>
  <si>
    <t>Catamarca</t>
  </si>
  <si>
    <t>AR.CT</t>
  </si>
  <si>
    <t>Chaco</t>
  </si>
  <si>
    <t>AR.CC</t>
  </si>
  <si>
    <t>Chubut</t>
  </si>
  <si>
    <t>AR.CH</t>
  </si>
  <si>
    <t>Ciudad de Buenos Aires</t>
  </si>
  <si>
    <t>AR.DF</t>
  </si>
  <si>
    <t>Corrientes</t>
  </si>
  <si>
    <t>AR.CN</t>
  </si>
  <si>
    <t>Entre Ríos</t>
  </si>
  <si>
    <t>AR.ER</t>
  </si>
  <si>
    <t>Formosa</t>
  </si>
  <si>
    <t>AR.FM</t>
  </si>
  <si>
    <t>Jujuy</t>
  </si>
  <si>
    <t>AR.JY</t>
  </si>
  <si>
    <t>La Pampa</t>
  </si>
  <si>
    <t>AR.LP</t>
  </si>
  <si>
    <t>La Rioja</t>
  </si>
  <si>
    <t>AR.LR</t>
  </si>
  <si>
    <t>Mendoza</t>
  </si>
  <si>
    <t>AR.MZ</t>
  </si>
  <si>
    <t>Misiones</t>
  </si>
  <si>
    <t>AR.MN</t>
  </si>
  <si>
    <t>Neuquén</t>
  </si>
  <si>
    <t>AR.NQ</t>
  </si>
  <si>
    <t>Río Negro</t>
  </si>
  <si>
    <t>AR.RN</t>
  </si>
  <si>
    <t>Salta</t>
  </si>
  <si>
    <t>AR.SA</t>
  </si>
  <si>
    <t>San Juan</t>
  </si>
  <si>
    <t>AR.SJ</t>
  </si>
  <si>
    <t>San Luis</t>
  </si>
  <si>
    <t>AR.SL</t>
  </si>
  <si>
    <t>Santa Cruz</t>
  </si>
  <si>
    <t>AR.SC</t>
  </si>
  <si>
    <t>Santa Fe</t>
  </si>
  <si>
    <t>AR.SF</t>
  </si>
  <si>
    <t>Santiago del Estero</t>
  </si>
  <si>
    <t>AR.SE</t>
  </si>
  <si>
    <t>Tierra del Fuego</t>
  </si>
  <si>
    <t>AR.TF</t>
  </si>
  <si>
    <t>Tucumán</t>
  </si>
  <si>
    <t>AR.TM</t>
  </si>
  <si>
    <t>ARM</t>
  </si>
  <si>
    <t>Armenia</t>
  </si>
  <si>
    <t>Aragatsotn</t>
  </si>
  <si>
    <t>AM.AG</t>
  </si>
  <si>
    <t>Ararat</t>
  </si>
  <si>
    <t>AM.AR</t>
  </si>
  <si>
    <t>Armavir</t>
  </si>
  <si>
    <t>AM.AV</t>
  </si>
  <si>
    <t>Erevan</t>
  </si>
  <si>
    <t>AM.ER</t>
  </si>
  <si>
    <t>Gegharkunik</t>
  </si>
  <si>
    <t>AM.GR</t>
  </si>
  <si>
    <t>Kotayk</t>
  </si>
  <si>
    <t>AM.KT</t>
  </si>
  <si>
    <t>Lori</t>
  </si>
  <si>
    <t>AM.LO</t>
  </si>
  <si>
    <t>Shirak</t>
  </si>
  <si>
    <t>AM.SH</t>
  </si>
  <si>
    <t>Syunik</t>
  </si>
  <si>
    <t>AM.SU</t>
  </si>
  <si>
    <t>Tavush</t>
  </si>
  <si>
    <t>AM.TV</t>
  </si>
  <si>
    <t>Vayots Dzor</t>
  </si>
  <si>
    <t>AM.VD</t>
  </si>
  <si>
    <t>AUS</t>
  </si>
  <si>
    <t>Australia</t>
  </si>
  <si>
    <t>Ashmore and Cartier Islands</t>
  </si>
  <si>
    <t>AU.AS</t>
  </si>
  <si>
    <t>Australian Capital Territory</t>
  </si>
  <si>
    <t>AU.CT</t>
  </si>
  <si>
    <t>Coral Sea Islands</t>
  </si>
  <si>
    <t>AU.CR</t>
  </si>
  <si>
    <t>Jervis Bay Territory</t>
  </si>
  <si>
    <t>AU.JB</t>
  </si>
  <si>
    <t>New South Wales</t>
  </si>
  <si>
    <t>AU.NS</t>
  </si>
  <si>
    <t>Northern Territory</t>
  </si>
  <si>
    <t>AU.NT</t>
  </si>
  <si>
    <t>Queensland</t>
  </si>
  <si>
    <t>AU.QL</t>
  </si>
  <si>
    <t>South Australia</t>
  </si>
  <si>
    <t>AU.SA</t>
  </si>
  <si>
    <t>Tasmania</t>
  </si>
  <si>
    <t>AU.TS</t>
  </si>
  <si>
    <t>Victoria</t>
  </si>
  <si>
    <t>AU.VI</t>
  </si>
  <si>
    <t>Western Australia</t>
  </si>
  <si>
    <t>AU.WA</t>
  </si>
  <si>
    <t>AUT</t>
  </si>
  <si>
    <t>Austria</t>
  </si>
  <si>
    <t>Burgenland</t>
  </si>
  <si>
    <t>AT.BU</t>
  </si>
  <si>
    <t>Kärnten</t>
  </si>
  <si>
    <t>AT.KA</t>
  </si>
  <si>
    <t>Niederösterreich</t>
  </si>
  <si>
    <t>AT.NO</t>
  </si>
  <si>
    <t>Oberösterreich</t>
  </si>
  <si>
    <t>AT.OO</t>
  </si>
  <si>
    <t>Salzburg</t>
  </si>
  <si>
    <t>AT.SZ</t>
  </si>
  <si>
    <t>Steiermark</t>
  </si>
  <si>
    <t>AT.ST</t>
  </si>
  <si>
    <t>Tirol</t>
  </si>
  <si>
    <t>AT.TR</t>
  </si>
  <si>
    <t>Vorarlberg</t>
  </si>
  <si>
    <t>AT.VO</t>
  </si>
  <si>
    <t>Wien</t>
  </si>
  <si>
    <t>AT.WI</t>
  </si>
  <si>
    <t>AZE</t>
  </si>
  <si>
    <t>Azerbaijan</t>
  </si>
  <si>
    <t>Absheron</t>
  </si>
  <si>
    <t>AZ.AB</t>
  </si>
  <si>
    <t>Aran</t>
  </si>
  <si>
    <t>AZ.AR</t>
  </si>
  <si>
    <t>Daglig-Shirvan</t>
  </si>
  <si>
    <t>AZ.DS</t>
  </si>
  <si>
    <t>Ganja-Qazakh</t>
  </si>
  <si>
    <t>AZ.GQ</t>
  </si>
  <si>
    <t>Kalbajar-Lachin</t>
  </si>
  <si>
    <t>AZ.KL</t>
  </si>
  <si>
    <t>Lankaran</t>
  </si>
  <si>
    <t>AZ.LA</t>
  </si>
  <si>
    <t>Nakhchivan</t>
  </si>
  <si>
    <t>AZ.NA</t>
  </si>
  <si>
    <t>Quba-Khachmaz</t>
  </si>
  <si>
    <t>AZ.QK</t>
  </si>
  <si>
    <t>Shaki-Zaqatala</t>
  </si>
  <si>
    <t>AZ.SZ</t>
  </si>
  <si>
    <t>Yukhari-Karabakh</t>
  </si>
  <si>
    <t>AZ.YK</t>
  </si>
  <si>
    <t>BHS</t>
  </si>
  <si>
    <t>Bahamas</t>
  </si>
  <si>
    <t>Acklins</t>
  </si>
  <si>
    <t>BS.AK</t>
  </si>
  <si>
    <t>Berry Islands</t>
  </si>
  <si>
    <t>BS.BR</t>
  </si>
  <si>
    <t>Biminis</t>
  </si>
  <si>
    <t>BS.BI</t>
  </si>
  <si>
    <t>Black Point</t>
  </si>
  <si>
    <t>BS.BP</t>
  </si>
  <si>
    <t>Cat Island</t>
  </si>
  <si>
    <t>BS.CI</t>
  </si>
  <si>
    <t>Central Abaco</t>
  </si>
  <si>
    <t>BS.CB</t>
  </si>
  <si>
    <t>Central Andros</t>
  </si>
  <si>
    <t>BS.CN</t>
  </si>
  <si>
    <t>Central Eleuthera</t>
  </si>
  <si>
    <t>BS.CE</t>
  </si>
  <si>
    <t>City of Freeport</t>
  </si>
  <si>
    <t>BS.FP</t>
  </si>
  <si>
    <t>Crooked Island</t>
  </si>
  <si>
    <t>BS.CK</t>
  </si>
  <si>
    <t>East Grand Bahama</t>
  </si>
  <si>
    <t>BS.EB</t>
  </si>
  <si>
    <t>Exuma</t>
  </si>
  <si>
    <t>BS.EM</t>
  </si>
  <si>
    <t>Grand Cay</t>
  </si>
  <si>
    <t>BS.GC</t>
  </si>
  <si>
    <t>Harbour Island</t>
  </si>
  <si>
    <t>BS.HB</t>
  </si>
  <si>
    <t>Hope Town</t>
  </si>
  <si>
    <t>BS.HT</t>
  </si>
  <si>
    <t>Inagua</t>
  </si>
  <si>
    <t>BS.IN</t>
  </si>
  <si>
    <t>Long Island</t>
  </si>
  <si>
    <t>BS.LI</t>
  </si>
  <si>
    <t>Mangrove Cay</t>
  </si>
  <si>
    <t>BS.MC</t>
  </si>
  <si>
    <t>Mayaguana</t>
  </si>
  <si>
    <t>BS.MG</t>
  </si>
  <si>
    <t>Moore's Island</t>
  </si>
  <si>
    <t>BS.MI</t>
  </si>
  <si>
    <t>New Providence</t>
  </si>
  <si>
    <t>BS.NW</t>
  </si>
  <si>
    <t>North Abaco</t>
  </si>
  <si>
    <t>BS.NB</t>
  </si>
  <si>
    <t>North Andros</t>
  </si>
  <si>
    <t>BS.NN</t>
  </si>
  <si>
    <t>North Eleuthera</t>
  </si>
  <si>
    <t>BS.NE</t>
  </si>
  <si>
    <t>Ragged Island</t>
  </si>
  <si>
    <t>BS.RI</t>
  </si>
  <si>
    <t>Rum Cay</t>
  </si>
  <si>
    <t>BS.RC</t>
  </si>
  <si>
    <t>San Salvador</t>
  </si>
  <si>
    <t>BS.SS</t>
  </si>
  <si>
    <t>South Abaco</t>
  </si>
  <si>
    <t>BS.SB</t>
  </si>
  <si>
    <t>South Andros</t>
  </si>
  <si>
    <t>BS.SN</t>
  </si>
  <si>
    <t>South Eleuthera</t>
  </si>
  <si>
    <t>BS.SE</t>
  </si>
  <si>
    <t>Spanish Wells</t>
  </si>
  <si>
    <t>BS.SW</t>
  </si>
  <si>
    <t>West Grand Bahama</t>
  </si>
  <si>
    <t>BS.WB</t>
  </si>
  <si>
    <t>Central</t>
  </si>
  <si>
    <t>Northern</t>
  </si>
  <si>
    <t>Southern</t>
  </si>
  <si>
    <t>BGD</t>
  </si>
  <si>
    <t>Bangladesh</t>
  </si>
  <si>
    <t>Barisal</t>
  </si>
  <si>
    <t>BD.BA</t>
  </si>
  <si>
    <t>Chittagong</t>
  </si>
  <si>
    <t>BD.CG</t>
  </si>
  <si>
    <t>Dhaka</t>
  </si>
  <si>
    <t>BD.DA</t>
  </si>
  <si>
    <t>Khulna</t>
  </si>
  <si>
    <t>BD.KH</t>
  </si>
  <si>
    <t>Rajshahi</t>
  </si>
  <si>
    <t>Sylhet</t>
  </si>
  <si>
    <t>BD.SY</t>
  </si>
  <si>
    <t>Saint Andrew</t>
  </si>
  <si>
    <t>Saint James</t>
  </si>
  <si>
    <t>Saint Thomas</t>
  </si>
  <si>
    <t>BLR</t>
  </si>
  <si>
    <t>Belarus</t>
  </si>
  <si>
    <t>Brest</t>
  </si>
  <si>
    <t>BY.BR</t>
  </si>
  <si>
    <t>Homyel'</t>
  </si>
  <si>
    <t>BY.HO</t>
  </si>
  <si>
    <t>Hrodna</t>
  </si>
  <si>
    <t>BY.HR</t>
  </si>
  <si>
    <t>Mahilyow</t>
  </si>
  <si>
    <t>BY.MA</t>
  </si>
  <si>
    <t>Minsk</t>
  </si>
  <si>
    <t>BY.MI</t>
  </si>
  <si>
    <t>Vitsyebsk</t>
  </si>
  <si>
    <t>BY.VI</t>
  </si>
  <si>
    <t>BEL</t>
  </si>
  <si>
    <t>Belgium</t>
  </si>
  <si>
    <t>Bruxelles</t>
  </si>
  <si>
    <t>BE.BR</t>
  </si>
  <si>
    <t>Vlaanderen</t>
  </si>
  <si>
    <t>BE.VL</t>
  </si>
  <si>
    <t>Wallonie</t>
  </si>
  <si>
    <t>BE.WA</t>
  </si>
  <si>
    <t>BLZ</t>
  </si>
  <si>
    <t>Belize</t>
  </si>
  <si>
    <t>BZ.BZ</t>
  </si>
  <si>
    <t>Cayo</t>
  </si>
  <si>
    <t>BZ.CY</t>
  </si>
  <si>
    <t>Corozal</t>
  </si>
  <si>
    <t>BZ.CZ</t>
  </si>
  <si>
    <t>Orange Walk</t>
  </si>
  <si>
    <t>BZ.OW</t>
  </si>
  <si>
    <t>Stann Creek</t>
  </si>
  <si>
    <t>BZ.SC</t>
  </si>
  <si>
    <t>Toledo</t>
  </si>
  <si>
    <t>BZ.TO</t>
  </si>
  <si>
    <t>BEN</t>
  </si>
  <si>
    <t>Benin</t>
  </si>
  <si>
    <t>Alibori</t>
  </si>
  <si>
    <t>BJ.AL</t>
  </si>
  <si>
    <t>Atakora</t>
  </si>
  <si>
    <t>BJ.AK</t>
  </si>
  <si>
    <t>Atlantique</t>
  </si>
  <si>
    <t>BJ.AQ</t>
  </si>
  <si>
    <t>Borgou</t>
  </si>
  <si>
    <t>BJ.BO</t>
  </si>
  <si>
    <t>Collines</t>
  </si>
  <si>
    <t>BJ.CL</t>
  </si>
  <si>
    <t>Donga</t>
  </si>
  <si>
    <t>BJ.DO</t>
  </si>
  <si>
    <t>Kouffo</t>
  </si>
  <si>
    <t>BJ.CF</t>
  </si>
  <si>
    <t>Littoral</t>
  </si>
  <si>
    <t>BJ.LI</t>
  </si>
  <si>
    <t>Mono</t>
  </si>
  <si>
    <t>BJ.MO</t>
  </si>
  <si>
    <t>Ouémé</t>
  </si>
  <si>
    <t>BJ.OU</t>
  </si>
  <si>
    <t>Plateau</t>
  </si>
  <si>
    <t>BJ.PL</t>
  </si>
  <si>
    <t>Zou</t>
  </si>
  <si>
    <t>BJ.ZO</t>
  </si>
  <si>
    <t>BTN</t>
  </si>
  <si>
    <t>Bhutan</t>
  </si>
  <si>
    <t>Bumthang</t>
  </si>
  <si>
    <t>BT.BU</t>
  </si>
  <si>
    <t>Chhukha</t>
  </si>
  <si>
    <t>BT.CK</t>
  </si>
  <si>
    <t>Dagana</t>
  </si>
  <si>
    <t>BT.DA</t>
  </si>
  <si>
    <t>Gasa</t>
  </si>
  <si>
    <t>BT.GA</t>
  </si>
  <si>
    <t>Haa</t>
  </si>
  <si>
    <t>BT.HA</t>
  </si>
  <si>
    <t>Lhuentse</t>
  </si>
  <si>
    <t>BT.LH</t>
  </si>
  <si>
    <t>Monggar</t>
  </si>
  <si>
    <t>BT.MO</t>
  </si>
  <si>
    <t>Paro</t>
  </si>
  <si>
    <t>BT.PR</t>
  </si>
  <si>
    <t>Pemagatshel</t>
  </si>
  <si>
    <t>BT.PM</t>
  </si>
  <si>
    <t>Punakha</t>
  </si>
  <si>
    <t>BT.PN</t>
  </si>
  <si>
    <t>Samdrupjongkhar</t>
  </si>
  <si>
    <t>BT.SJ</t>
  </si>
  <si>
    <t>Samtse</t>
  </si>
  <si>
    <t>BT.SM</t>
  </si>
  <si>
    <t>BT.GE</t>
  </si>
  <si>
    <t>Thimphu</t>
  </si>
  <si>
    <t>BT.TM</t>
  </si>
  <si>
    <t>Trashigang</t>
  </si>
  <si>
    <t>BT.TA</t>
  </si>
  <si>
    <t>Trongsa</t>
  </si>
  <si>
    <t>BT.TO</t>
  </si>
  <si>
    <t>Tsirang</t>
  </si>
  <si>
    <t>BT.CR</t>
  </si>
  <si>
    <t>Wangduephodrang</t>
  </si>
  <si>
    <t>BT.WP</t>
  </si>
  <si>
    <t>Yangtse</t>
  </si>
  <si>
    <t>BT.TY</t>
  </si>
  <si>
    <t>Zhemgang</t>
  </si>
  <si>
    <t>BT.SG</t>
  </si>
  <si>
    <t>BOL</t>
  </si>
  <si>
    <t>Bolivia</t>
  </si>
  <si>
    <t>Chuquisaca</t>
  </si>
  <si>
    <t>BO.CQ</t>
  </si>
  <si>
    <t>Cochabamba</t>
  </si>
  <si>
    <t>BO.CB</t>
  </si>
  <si>
    <t>El Beni</t>
  </si>
  <si>
    <t>BO.EB</t>
  </si>
  <si>
    <t>La Paz</t>
  </si>
  <si>
    <t>BO.LP</t>
  </si>
  <si>
    <t>Oruro</t>
  </si>
  <si>
    <t>BO.OR</t>
  </si>
  <si>
    <t>Pando</t>
  </si>
  <si>
    <t>BO.PA</t>
  </si>
  <si>
    <t>Potosí</t>
  </si>
  <si>
    <t>BO.PO</t>
  </si>
  <si>
    <t>BO.SC</t>
  </si>
  <si>
    <t>Tarija</t>
  </si>
  <si>
    <t>BO.TR</t>
  </si>
  <si>
    <t>BIH</t>
  </si>
  <si>
    <t>Bosnia and Herzegovina</t>
  </si>
  <si>
    <t>Brčko</t>
  </si>
  <si>
    <t>BA.BR</t>
  </si>
  <si>
    <t>Federacija Bosna i Hercegovina</t>
  </si>
  <si>
    <t>BA.BF</t>
  </si>
  <si>
    <t>Repuplika Srpska</t>
  </si>
  <si>
    <t>BA.SR</t>
  </si>
  <si>
    <t>BWA</t>
  </si>
  <si>
    <t>Botswana</t>
  </si>
  <si>
    <t>BW.CE</t>
  </si>
  <si>
    <t>Ghanzi</t>
  </si>
  <si>
    <t>BW.GH</t>
  </si>
  <si>
    <t>Kgalagadi</t>
  </si>
  <si>
    <t>BW.KG</t>
  </si>
  <si>
    <t>Kgatleng</t>
  </si>
  <si>
    <t>BW.KL</t>
  </si>
  <si>
    <t>Kweneng</t>
  </si>
  <si>
    <t>BW.KW</t>
  </si>
  <si>
    <t>North-East</t>
  </si>
  <si>
    <t>BW.NE</t>
  </si>
  <si>
    <t>North-West</t>
  </si>
  <si>
    <t>South-East</t>
  </si>
  <si>
    <t>BW.SO</t>
  </si>
  <si>
    <t>BRA</t>
  </si>
  <si>
    <t>Brazil</t>
  </si>
  <si>
    <t>BR.AP</t>
  </si>
  <si>
    <t>Amazonas</t>
  </si>
  <si>
    <t>BR.BA</t>
  </si>
  <si>
    <t>BR.CE</t>
  </si>
  <si>
    <t>Distrito Federal</t>
  </si>
  <si>
    <t>BR.DF</t>
  </si>
  <si>
    <t>BR.ES</t>
  </si>
  <si>
    <t>BR.GO</t>
  </si>
  <si>
    <t>BR.MA</t>
  </si>
  <si>
    <t>BR.MS</t>
  </si>
  <si>
    <t>BR.MG</t>
  </si>
  <si>
    <t>BR.PA</t>
  </si>
  <si>
    <t>BR.PB</t>
  </si>
  <si>
    <t>BR.PR</t>
  </si>
  <si>
    <t>BR.PE</t>
  </si>
  <si>
    <t>BR.PI</t>
  </si>
  <si>
    <t>BR.RN</t>
  </si>
  <si>
    <t>BR.SP</t>
  </si>
  <si>
    <t>BR.SC</t>
  </si>
  <si>
    <t>BR.SE</t>
  </si>
  <si>
    <t>BR.TO</t>
  </si>
  <si>
    <t>BRN</t>
  </si>
  <si>
    <t>Brunei</t>
  </si>
  <si>
    <t>Belait</t>
  </si>
  <si>
    <t>BN.BE</t>
  </si>
  <si>
    <t>Brunei and Muara</t>
  </si>
  <si>
    <t>BN.BM</t>
  </si>
  <si>
    <t>Temburong</t>
  </si>
  <si>
    <t>BN.TE</t>
  </si>
  <si>
    <t>Tutong</t>
  </si>
  <si>
    <t>BN.TU</t>
  </si>
  <si>
    <t>BGR</t>
  </si>
  <si>
    <t>Bulgaria</t>
  </si>
  <si>
    <t>Blagoevgrad</t>
  </si>
  <si>
    <t>BG.BL</t>
  </si>
  <si>
    <t>Burgas</t>
  </si>
  <si>
    <t>BG.BR</t>
  </si>
  <si>
    <t>Dobrich</t>
  </si>
  <si>
    <t>BG.DO</t>
  </si>
  <si>
    <t>Gabrovo</t>
  </si>
  <si>
    <t>BG.GB</t>
  </si>
  <si>
    <t>Grad Sofiya</t>
  </si>
  <si>
    <t>BG.SG</t>
  </si>
  <si>
    <t>Haskovo</t>
  </si>
  <si>
    <t>BG.KK</t>
  </si>
  <si>
    <t>Kardzhali</t>
  </si>
  <si>
    <t>BG.KZ</t>
  </si>
  <si>
    <t>Kyustendil</t>
  </si>
  <si>
    <t>BG.KY</t>
  </si>
  <si>
    <t>Lovech</t>
  </si>
  <si>
    <t>BG.LV</t>
  </si>
  <si>
    <t>Montana</t>
  </si>
  <si>
    <t>BG.MT</t>
  </si>
  <si>
    <t>Pazardzhik</t>
  </si>
  <si>
    <t>BG.PZ</t>
  </si>
  <si>
    <t>Pernik</t>
  </si>
  <si>
    <t>BG.PN</t>
  </si>
  <si>
    <t>Pleven</t>
  </si>
  <si>
    <t>BG.PV</t>
  </si>
  <si>
    <t>Plovdiv</t>
  </si>
  <si>
    <t>BG.PD</t>
  </si>
  <si>
    <t>Razgrad</t>
  </si>
  <si>
    <t>BG.RG</t>
  </si>
  <si>
    <t>Ruse</t>
  </si>
  <si>
    <t>BG.RS</t>
  </si>
  <si>
    <t>Shumen</t>
  </si>
  <si>
    <t>BG.SH</t>
  </si>
  <si>
    <t>Silistra</t>
  </si>
  <si>
    <t>BG.SI</t>
  </si>
  <si>
    <t>Sliven</t>
  </si>
  <si>
    <t>BG.SL</t>
  </si>
  <si>
    <t>Smolyan</t>
  </si>
  <si>
    <t>BG.SM</t>
  </si>
  <si>
    <t>Sofia</t>
  </si>
  <si>
    <t>BG.SF</t>
  </si>
  <si>
    <t>Stara Zagora</t>
  </si>
  <si>
    <t>BG.SZ</t>
  </si>
  <si>
    <t>Targovishte</t>
  </si>
  <si>
    <t>BG.TU</t>
  </si>
  <si>
    <t>Varna</t>
  </si>
  <si>
    <t>BG.VN</t>
  </si>
  <si>
    <t>Veliko Tarnovo</t>
  </si>
  <si>
    <t>BG.VT</t>
  </si>
  <si>
    <t>Vidin</t>
  </si>
  <si>
    <t>BG.VD</t>
  </si>
  <si>
    <t>Vratsa</t>
  </si>
  <si>
    <t>BG.VR</t>
  </si>
  <si>
    <t>Yambol</t>
  </si>
  <si>
    <t>BG.YA</t>
  </si>
  <si>
    <t>BFA</t>
  </si>
  <si>
    <t>Burkina Faso</t>
  </si>
  <si>
    <t>Centre</t>
  </si>
  <si>
    <t>Est</t>
  </si>
  <si>
    <t>Nord</t>
  </si>
  <si>
    <t>Sud-Ouest</t>
  </si>
  <si>
    <t>BDI</t>
  </si>
  <si>
    <t>Burundi</t>
  </si>
  <si>
    <t>Bubanza</t>
  </si>
  <si>
    <t>BI.BB</t>
  </si>
  <si>
    <t>Bujumbura Mairie</t>
  </si>
  <si>
    <t>BI.BM</t>
  </si>
  <si>
    <t>Bujumbura Rural</t>
  </si>
  <si>
    <t>BI.BU</t>
  </si>
  <si>
    <t>Bururi</t>
  </si>
  <si>
    <t>BI.BR</t>
  </si>
  <si>
    <t>Cankuzo</t>
  </si>
  <si>
    <t>BI.CA</t>
  </si>
  <si>
    <t>Cibitoke</t>
  </si>
  <si>
    <t>BI.CI</t>
  </si>
  <si>
    <t>Gitega</t>
  </si>
  <si>
    <t>BI.GI</t>
  </si>
  <si>
    <t>Karuzi</t>
  </si>
  <si>
    <t>BI.KR</t>
  </si>
  <si>
    <t>Kayanza</t>
  </si>
  <si>
    <t>BI.KY</t>
  </si>
  <si>
    <t>Kirundo</t>
  </si>
  <si>
    <t>BI.KI</t>
  </si>
  <si>
    <t>Makamba</t>
  </si>
  <si>
    <t>BI.MA</t>
  </si>
  <si>
    <t>Muramvya</t>
  </si>
  <si>
    <t>BI.MV</t>
  </si>
  <si>
    <t>Muyinga</t>
  </si>
  <si>
    <t>BI.MY</t>
  </si>
  <si>
    <t>Mwaro</t>
  </si>
  <si>
    <t>BI.MW</t>
  </si>
  <si>
    <t>Ngozi</t>
  </si>
  <si>
    <t>BI.NG</t>
  </si>
  <si>
    <t>Rutana</t>
  </si>
  <si>
    <t>BI.RT</t>
  </si>
  <si>
    <t>Ruyigi</t>
  </si>
  <si>
    <t>BI.RY</t>
  </si>
  <si>
    <t>KHM</t>
  </si>
  <si>
    <t>Cambodia</t>
  </si>
  <si>
    <t>Bântéay Méanchey</t>
  </si>
  <si>
    <t>KH.OM</t>
  </si>
  <si>
    <t>Batdâmbâng</t>
  </si>
  <si>
    <t>KH.BA</t>
  </si>
  <si>
    <t>Kâmpôt</t>
  </si>
  <si>
    <t>KH.KP</t>
  </si>
  <si>
    <t>Kâmpóng Cham</t>
  </si>
  <si>
    <t>KH.KM</t>
  </si>
  <si>
    <t>Kâmpóng Chhnang</t>
  </si>
  <si>
    <t>KH.KG</t>
  </si>
  <si>
    <t>Kâmpóng Spœ</t>
  </si>
  <si>
    <t>KH.KS</t>
  </si>
  <si>
    <t>Kâmpóng Thum</t>
  </si>
  <si>
    <t>KH.KT</t>
  </si>
  <si>
    <t>Kândal</t>
  </si>
  <si>
    <t>KH.KN</t>
  </si>
  <si>
    <t>Kaôh Kong</t>
  </si>
  <si>
    <t>KH.KK</t>
  </si>
  <si>
    <t>Kep</t>
  </si>
  <si>
    <t>KH</t>
  </si>
  <si>
    <t>Krâchéh</t>
  </si>
  <si>
    <t>KH.KH</t>
  </si>
  <si>
    <t>Krong Pailin</t>
  </si>
  <si>
    <t>KH.PL</t>
  </si>
  <si>
    <t>Krong Preah Sihanouk</t>
  </si>
  <si>
    <t>KH.KA</t>
  </si>
  <si>
    <t>Môndól Kiri</t>
  </si>
  <si>
    <t>KH.MK</t>
  </si>
  <si>
    <t>Otdar Mean Chey</t>
  </si>
  <si>
    <t>KH.OC</t>
  </si>
  <si>
    <t>Phnom Penh</t>
  </si>
  <si>
    <t>KH.PP</t>
  </si>
  <si>
    <t>Pouthisat</t>
  </si>
  <si>
    <t>KH.PO</t>
  </si>
  <si>
    <t>Preah Vihéar</t>
  </si>
  <si>
    <t>KH.PH</t>
  </si>
  <si>
    <t>Prey Vêng</t>
  </si>
  <si>
    <t>KH.PY</t>
  </si>
  <si>
    <t>Rôtânôkiri</t>
  </si>
  <si>
    <t>KH.RO</t>
  </si>
  <si>
    <t>Siemréab</t>
  </si>
  <si>
    <t>KH.SI</t>
  </si>
  <si>
    <t>Stœng Trêng</t>
  </si>
  <si>
    <t>KH.ST</t>
  </si>
  <si>
    <t>Svay Rieng</t>
  </si>
  <si>
    <t>KH.SR</t>
  </si>
  <si>
    <t>Takêv</t>
  </si>
  <si>
    <t>KH.TA</t>
  </si>
  <si>
    <t>CMR</t>
  </si>
  <si>
    <t>Cameroon</t>
  </si>
  <si>
    <t>Adamaoua</t>
  </si>
  <si>
    <t>CM.AD</t>
  </si>
  <si>
    <t>CM.CE</t>
  </si>
  <si>
    <t>CM.ES</t>
  </si>
  <si>
    <t>Extrême-Nord</t>
  </si>
  <si>
    <t>CM.EN</t>
  </si>
  <si>
    <t>CM.LT</t>
  </si>
  <si>
    <t>Nord-Ouest</t>
  </si>
  <si>
    <t>CM.NW</t>
  </si>
  <si>
    <t>CM.NO</t>
  </si>
  <si>
    <t>Ouest</t>
  </si>
  <si>
    <t>CM.OU</t>
  </si>
  <si>
    <t>CM.SW</t>
  </si>
  <si>
    <t>Sud</t>
  </si>
  <si>
    <t>CM.SU</t>
  </si>
  <si>
    <t>CAN</t>
  </si>
  <si>
    <t>Canada</t>
  </si>
  <si>
    <t>Alberta</t>
  </si>
  <si>
    <t>CA.AB</t>
  </si>
  <si>
    <t>British Columbia</t>
  </si>
  <si>
    <t>CA.BC</t>
  </si>
  <si>
    <t>Manitoba</t>
  </si>
  <si>
    <t>CA.MB</t>
  </si>
  <si>
    <t>New Brunswick</t>
  </si>
  <si>
    <t>CA.NB</t>
  </si>
  <si>
    <t>Newfoundland and Labrador</t>
  </si>
  <si>
    <t>CA.NF</t>
  </si>
  <si>
    <t>Northwest Territories</t>
  </si>
  <si>
    <t>CA.NT</t>
  </si>
  <si>
    <t>Nova Scotia</t>
  </si>
  <si>
    <t>CA.NS</t>
  </si>
  <si>
    <t>Nunavut</t>
  </si>
  <si>
    <t>CA.NU</t>
  </si>
  <si>
    <t>Ontario</t>
  </si>
  <si>
    <t>CA.ON</t>
  </si>
  <si>
    <t>Prince Edward Island</t>
  </si>
  <si>
    <t>CA.PE</t>
  </si>
  <si>
    <t>Québec</t>
  </si>
  <si>
    <t>CA.QC</t>
  </si>
  <si>
    <t>Saskatchewan</t>
  </si>
  <si>
    <t>CA.SK</t>
  </si>
  <si>
    <t>Yukon</t>
  </si>
  <si>
    <t>CA.YT</t>
  </si>
  <si>
    <t>CAF</t>
  </si>
  <si>
    <t>Central African Republic</t>
  </si>
  <si>
    <t>Bamingui-Bangoran</t>
  </si>
  <si>
    <t>CF.BB</t>
  </si>
  <si>
    <t>Bangui</t>
  </si>
  <si>
    <t>CF.BG</t>
  </si>
  <si>
    <t>Basse-Kotto</t>
  </si>
  <si>
    <t>CF.BK</t>
  </si>
  <si>
    <t>Haut-Mbomou</t>
  </si>
  <si>
    <t>CF.HM</t>
  </si>
  <si>
    <t>Haute-Kotto</t>
  </si>
  <si>
    <t>CF.HK</t>
  </si>
  <si>
    <t>Kémo</t>
  </si>
  <si>
    <t>CF.KG</t>
  </si>
  <si>
    <t>Lobaye</t>
  </si>
  <si>
    <t>CF.LB</t>
  </si>
  <si>
    <t>Mambéré-Kadéï</t>
  </si>
  <si>
    <t>CF.HS</t>
  </si>
  <si>
    <t>Mbomou</t>
  </si>
  <si>
    <t>CF.MB</t>
  </si>
  <si>
    <t>Nana-Grébizi</t>
  </si>
  <si>
    <t>CF.KB</t>
  </si>
  <si>
    <t>Nana-Mambéré</t>
  </si>
  <si>
    <t>CF.NM</t>
  </si>
  <si>
    <t>Ombella-M'Poko</t>
  </si>
  <si>
    <t>CF.MP</t>
  </si>
  <si>
    <t>Ouaka</t>
  </si>
  <si>
    <t>CF.UK</t>
  </si>
  <si>
    <t>Ouham-Pendé</t>
  </si>
  <si>
    <t>CF.OP</t>
  </si>
  <si>
    <t>Ouham</t>
  </si>
  <si>
    <t>CF.AC</t>
  </si>
  <si>
    <t>Sangha-Mbaéré</t>
  </si>
  <si>
    <t>CF.SE</t>
  </si>
  <si>
    <t>Vakaga</t>
  </si>
  <si>
    <t>CF.VK</t>
  </si>
  <si>
    <t>TCD</t>
  </si>
  <si>
    <t>Chad</t>
  </si>
  <si>
    <t>Batha</t>
  </si>
  <si>
    <t>TD.BA</t>
  </si>
  <si>
    <t>Chari-Baguirmi</t>
  </si>
  <si>
    <t>TD.CB</t>
  </si>
  <si>
    <t>Guéra</t>
  </si>
  <si>
    <t>TD.GR</t>
  </si>
  <si>
    <t>Hadjer-Lamis</t>
  </si>
  <si>
    <t>TD.HD</t>
  </si>
  <si>
    <t>Kanem</t>
  </si>
  <si>
    <t>Lac</t>
  </si>
  <si>
    <t>TD.LC</t>
  </si>
  <si>
    <t>Logone Occidental</t>
  </si>
  <si>
    <t>TD.LO</t>
  </si>
  <si>
    <t>Logone Oriental</t>
  </si>
  <si>
    <t>TD.LR</t>
  </si>
  <si>
    <t>Mandoul</t>
  </si>
  <si>
    <t>TD.MA</t>
  </si>
  <si>
    <t>Mayo-Kebbi Est</t>
  </si>
  <si>
    <t>TD.ME</t>
  </si>
  <si>
    <t>Mayo-Kebbi Ouest</t>
  </si>
  <si>
    <t>TD.MW</t>
  </si>
  <si>
    <t>Moyen-Chari</t>
  </si>
  <si>
    <t>TD.MC</t>
  </si>
  <si>
    <t>Ouaddaï</t>
  </si>
  <si>
    <t>Salamat</t>
  </si>
  <si>
    <t>TD.SA</t>
  </si>
  <si>
    <t>Tandjilé</t>
  </si>
  <si>
    <t>TD.TA</t>
  </si>
  <si>
    <t>Ville de N'Djamena</t>
  </si>
  <si>
    <t>TD.NJ</t>
  </si>
  <si>
    <t>Wadi Fira</t>
  </si>
  <si>
    <t>TD.BI</t>
  </si>
  <si>
    <t>CHL</t>
  </si>
  <si>
    <t>Chile</t>
  </si>
  <si>
    <t>Aisén del General Carlos Ibáñez del Campo</t>
  </si>
  <si>
    <t>CL.AI</t>
  </si>
  <si>
    <t>Antofagasta</t>
  </si>
  <si>
    <t>CL.AN</t>
  </si>
  <si>
    <t>Araucanía</t>
  </si>
  <si>
    <t>CL.AR</t>
  </si>
  <si>
    <t>Arica y Parinacota</t>
  </si>
  <si>
    <t>CL.AP</t>
  </si>
  <si>
    <t>Atacama</t>
  </si>
  <si>
    <t>CL.AT</t>
  </si>
  <si>
    <t>Bío-Bío</t>
  </si>
  <si>
    <t>CL.BI</t>
  </si>
  <si>
    <t>Coquimbo</t>
  </si>
  <si>
    <t>CL.CO</t>
  </si>
  <si>
    <t>Libertador General Bernardo O'Higgins</t>
  </si>
  <si>
    <t>CL.LI</t>
  </si>
  <si>
    <t>Los Lagos</t>
  </si>
  <si>
    <t>CL.LL</t>
  </si>
  <si>
    <t>Los Ríos</t>
  </si>
  <si>
    <t>CL.LR</t>
  </si>
  <si>
    <t>Magallanes y Antártica Chilena</t>
  </si>
  <si>
    <t>CL.MA</t>
  </si>
  <si>
    <t>Maule</t>
  </si>
  <si>
    <t>CL.ML</t>
  </si>
  <si>
    <t>Región Metropolitana de Santiago</t>
  </si>
  <si>
    <t>CL.RM</t>
  </si>
  <si>
    <t>Tarapacá</t>
  </si>
  <si>
    <t>CL.TA</t>
  </si>
  <si>
    <t>Valparaíso</t>
  </si>
  <si>
    <t>CL.VS</t>
  </si>
  <si>
    <t>CHN</t>
  </si>
  <si>
    <t>China</t>
  </si>
  <si>
    <t>Anhui</t>
  </si>
  <si>
    <t>CN.AH</t>
  </si>
  <si>
    <t>Beijing</t>
  </si>
  <si>
    <t>CN.BJ</t>
  </si>
  <si>
    <t>Chongqing</t>
  </si>
  <si>
    <t>CN.CQ</t>
  </si>
  <si>
    <t>Fujian</t>
  </si>
  <si>
    <t>CN.FJ</t>
  </si>
  <si>
    <t>Gansu</t>
  </si>
  <si>
    <t>CN.GS</t>
  </si>
  <si>
    <t>Guangdong</t>
  </si>
  <si>
    <t>CN.GD</t>
  </si>
  <si>
    <t>Guangxi</t>
  </si>
  <si>
    <t>CN.GX</t>
  </si>
  <si>
    <t>Guizhou</t>
  </si>
  <si>
    <t>CN.GZ</t>
  </si>
  <si>
    <t>Hainan</t>
  </si>
  <si>
    <t>CN.HA</t>
  </si>
  <si>
    <t>Hebei</t>
  </si>
  <si>
    <t>CN.HB</t>
  </si>
  <si>
    <t>Heilongjiang</t>
  </si>
  <si>
    <t>CN.HL</t>
  </si>
  <si>
    <t>Henan</t>
  </si>
  <si>
    <t>CN.HE</t>
  </si>
  <si>
    <t>Hubei</t>
  </si>
  <si>
    <t>CN.HU</t>
  </si>
  <si>
    <t>Hunan</t>
  </si>
  <si>
    <t>CN.HN</t>
  </si>
  <si>
    <t>Jiangsu</t>
  </si>
  <si>
    <t>CN.JS</t>
  </si>
  <si>
    <t>Jiangxi</t>
  </si>
  <si>
    <t>CN.JX</t>
  </si>
  <si>
    <t>Jilin</t>
  </si>
  <si>
    <t>CN.JL</t>
  </si>
  <si>
    <t>Liaoning</t>
  </si>
  <si>
    <t>CN.LN</t>
  </si>
  <si>
    <t>Nei Mongol</t>
  </si>
  <si>
    <t>CN.NM</t>
  </si>
  <si>
    <t>Ningxia Hui</t>
  </si>
  <si>
    <t>CN.NX</t>
  </si>
  <si>
    <t>Qinghai</t>
  </si>
  <si>
    <t>CN.QH</t>
  </si>
  <si>
    <t>Shaanxi</t>
  </si>
  <si>
    <t>CN.SA</t>
  </si>
  <si>
    <t>Shandong</t>
  </si>
  <si>
    <t>CN.SD</t>
  </si>
  <si>
    <t>Shanghai</t>
  </si>
  <si>
    <t>CN.SH</t>
  </si>
  <si>
    <t>Shanxi</t>
  </si>
  <si>
    <t>CN.SX</t>
  </si>
  <si>
    <t>Sichuan</t>
  </si>
  <si>
    <t>CN.SC</t>
  </si>
  <si>
    <t>Tianjin</t>
  </si>
  <si>
    <t>CN.TJ</t>
  </si>
  <si>
    <t>Xinjiang Uygur</t>
  </si>
  <si>
    <t>CN.XJ</t>
  </si>
  <si>
    <t>Xizang</t>
  </si>
  <si>
    <t>CN.XZ</t>
  </si>
  <si>
    <t>Yunnan</t>
  </si>
  <si>
    <t>CN.YN</t>
  </si>
  <si>
    <t>Zhejiang</t>
  </si>
  <si>
    <t>CN.ZJ</t>
  </si>
  <si>
    <t>COL</t>
  </si>
  <si>
    <t>Colombia</t>
  </si>
  <si>
    <t>CO.AM</t>
  </si>
  <si>
    <t>Antioquia</t>
  </si>
  <si>
    <t>CO.AN</t>
  </si>
  <si>
    <t>Arauca</t>
  </si>
  <si>
    <t>CO.AR</t>
  </si>
  <si>
    <t>Atlántico</t>
  </si>
  <si>
    <t>CO.AT</t>
  </si>
  <si>
    <t>Bolívar</t>
  </si>
  <si>
    <t>CO.BL</t>
  </si>
  <si>
    <t>Boyacá</t>
  </si>
  <si>
    <t>CO.BY</t>
  </si>
  <si>
    <t>CO.CO</t>
  </si>
  <si>
    <t>Caldas</t>
  </si>
  <si>
    <t>CO.CL</t>
  </si>
  <si>
    <t>Caquetá</t>
  </si>
  <si>
    <t>CO.CQ</t>
  </si>
  <si>
    <t>Casanare</t>
  </si>
  <si>
    <t>CO.CS</t>
  </si>
  <si>
    <t>Cauca</t>
  </si>
  <si>
    <t>CO.CA</t>
  </si>
  <si>
    <t>Cesar</t>
  </si>
  <si>
    <t>CO.CE</t>
  </si>
  <si>
    <t>Chocó</t>
  </si>
  <si>
    <t>CO.CH</t>
  </si>
  <si>
    <t>Cundinamarca</t>
  </si>
  <si>
    <t>CO.CU</t>
  </si>
  <si>
    <t>Guainía</t>
  </si>
  <si>
    <t>CO.GN</t>
  </si>
  <si>
    <t>Guaviare</t>
  </si>
  <si>
    <t>CO.GV</t>
  </si>
  <si>
    <t>Huila</t>
  </si>
  <si>
    <t>CO.HU</t>
  </si>
  <si>
    <t>La Guajira</t>
  </si>
  <si>
    <t>CO.LG</t>
  </si>
  <si>
    <t>Magdalena</t>
  </si>
  <si>
    <t>CO.MA</t>
  </si>
  <si>
    <t>Meta</t>
  </si>
  <si>
    <t>CO.ME</t>
  </si>
  <si>
    <t>Nariño</t>
  </si>
  <si>
    <t>CO.NA</t>
  </si>
  <si>
    <t>Norte de Santander</t>
  </si>
  <si>
    <t>CO.NS</t>
  </si>
  <si>
    <t>Putumayo</t>
  </si>
  <si>
    <t>CO.PU</t>
  </si>
  <si>
    <t>Quindío</t>
  </si>
  <si>
    <t>CO.QD</t>
  </si>
  <si>
    <t>Risaralda</t>
  </si>
  <si>
    <t>CO.RI</t>
  </si>
  <si>
    <t>San Andrés y Providencia</t>
  </si>
  <si>
    <t>CO.SA</t>
  </si>
  <si>
    <t>Santander</t>
  </si>
  <si>
    <t>CO.ST</t>
  </si>
  <si>
    <t>Sucre</t>
  </si>
  <si>
    <t>CO.SU</t>
  </si>
  <si>
    <t>Tolima</t>
  </si>
  <si>
    <t>CO.TO</t>
  </si>
  <si>
    <t>Valle del Cauca</t>
  </si>
  <si>
    <t>CO.VC</t>
  </si>
  <si>
    <t>Vaupés</t>
  </si>
  <si>
    <t>CO.VP</t>
  </si>
  <si>
    <t>Vichada</t>
  </si>
  <si>
    <t>CO.VD</t>
  </si>
  <si>
    <t>CRI</t>
  </si>
  <si>
    <t>Costa Rica</t>
  </si>
  <si>
    <t>Alajuela</t>
  </si>
  <si>
    <t>CR.AL</t>
  </si>
  <si>
    <t>Cartago</t>
  </si>
  <si>
    <t>CR.CA</t>
  </si>
  <si>
    <t>Guanacaste</t>
  </si>
  <si>
    <t>CR.GU</t>
  </si>
  <si>
    <t>Heredia</t>
  </si>
  <si>
    <t>CR.HE</t>
  </si>
  <si>
    <t>Limón</t>
  </si>
  <si>
    <t>CR.LI</t>
  </si>
  <si>
    <t>Puntarenas</t>
  </si>
  <si>
    <t>CR.PU</t>
  </si>
  <si>
    <t>San José</t>
  </si>
  <si>
    <t>CR.SJ</t>
  </si>
  <si>
    <t>CIV</t>
  </si>
  <si>
    <t>Côte d'Ivoire</t>
  </si>
  <si>
    <t>Bas-Sassandra</t>
  </si>
  <si>
    <t>CI.BS</t>
  </si>
  <si>
    <t>Denguélé</t>
  </si>
  <si>
    <t>CI.DE</t>
  </si>
  <si>
    <t>Lacs</t>
  </si>
  <si>
    <t>Lagunes</t>
  </si>
  <si>
    <t>Savanes</t>
  </si>
  <si>
    <t>CI.SV</t>
  </si>
  <si>
    <t>Vallée du Bandama</t>
  </si>
  <si>
    <t>CI.VB</t>
  </si>
  <si>
    <t>Zanzan</t>
  </si>
  <si>
    <t>CI.ZA</t>
  </si>
  <si>
    <t>HRV</t>
  </si>
  <si>
    <t>Croatia</t>
  </si>
  <si>
    <t>Šibensko-Kninska</t>
  </si>
  <si>
    <t>HR.SB</t>
  </si>
  <si>
    <t>Bjelovarska-Bilogorska</t>
  </si>
  <si>
    <t>HR.BB</t>
  </si>
  <si>
    <t>Brodsko-Posavska</t>
  </si>
  <si>
    <t>HR.SP</t>
  </si>
  <si>
    <t>Dubrovacko-Neretvanska</t>
  </si>
  <si>
    <t>HR.DN</t>
  </si>
  <si>
    <t>Grad Zagreb</t>
  </si>
  <si>
    <t>HR.GZ</t>
  </si>
  <si>
    <t>Istarska</t>
  </si>
  <si>
    <t>HR.IS</t>
  </si>
  <si>
    <t>Karlovacka</t>
  </si>
  <si>
    <t>HR.KA</t>
  </si>
  <si>
    <t>Koprivničko-Križevačka</t>
  </si>
  <si>
    <t>HR.KK</t>
  </si>
  <si>
    <t>Krapinsko-Zagorska</t>
  </si>
  <si>
    <t>HR.KZ</t>
  </si>
  <si>
    <t>Licko-Senjska</t>
  </si>
  <si>
    <t>HR.LS</t>
  </si>
  <si>
    <t>Medimurska</t>
  </si>
  <si>
    <t>HR.ME</t>
  </si>
  <si>
    <t>Osjecko-Baranjska</t>
  </si>
  <si>
    <t>HR.OB</t>
  </si>
  <si>
    <t>Požeško-Slavonska</t>
  </si>
  <si>
    <t>HR.PS</t>
  </si>
  <si>
    <t>Primorsko-Goranska</t>
  </si>
  <si>
    <t>HR.PG</t>
  </si>
  <si>
    <t>Sisacko-Moslavacka</t>
  </si>
  <si>
    <t>HR.SM</t>
  </si>
  <si>
    <t>Splitsko-Dalmatinska</t>
  </si>
  <si>
    <t>HR.SD</t>
  </si>
  <si>
    <t>Varaždinska</t>
  </si>
  <si>
    <t>HR.VA</t>
  </si>
  <si>
    <t>Viroviticko-Podravska</t>
  </si>
  <si>
    <t>HR.VP</t>
  </si>
  <si>
    <t>Vukovarsko-Srijemska</t>
  </si>
  <si>
    <t>HR.VS</t>
  </si>
  <si>
    <t>Zadarska</t>
  </si>
  <si>
    <t>HR.ZD</t>
  </si>
  <si>
    <t>Zagrebačka</t>
  </si>
  <si>
    <t>HR.ZG</t>
  </si>
  <si>
    <t>CUB</t>
  </si>
  <si>
    <t>Cuba</t>
  </si>
  <si>
    <t>Camagüey</t>
  </si>
  <si>
    <t>CU.CM</t>
  </si>
  <si>
    <t>Ciego de Ávila</t>
  </si>
  <si>
    <t>CU.CA</t>
  </si>
  <si>
    <t>Cienfuegos</t>
  </si>
  <si>
    <t>CU.CF</t>
  </si>
  <si>
    <t>Ciudad de la Habana</t>
  </si>
  <si>
    <t>CU.CH</t>
  </si>
  <si>
    <t>Granma</t>
  </si>
  <si>
    <t>CU.GR</t>
  </si>
  <si>
    <t>Guantánamo</t>
  </si>
  <si>
    <t>CU.GU</t>
  </si>
  <si>
    <t>Holguín</t>
  </si>
  <si>
    <t>CU.HO</t>
  </si>
  <si>
    <t>Isla de la Juventud</t>
  </si>
  <si>
    <t>CU.IJ</t>
  </si>
  <si>
    <t>La Habana</t>
  </si>
  <si>
    <t>CU.LH</t>
  </si>
  <si>
    <t>Las Tunas</t>
  </si>
  <si>
    <t>CU.LT</t>
  </si>
  <si>
    <t>Matanzas</t>
  </si>
  <si>
    <t>CU.MA</t>
  </si>
  <si>
    <t>Pinar del Río</t>
  </si>
  <si>
    <t>CU.PR</t>
  </si>
  <si>
    <t>Sancti Spíritus</t>
  </si>
  <si>
    <t>CU.SS</t>
  </si>
  <si>
    <t>Santiago de Cuba</t>
  </si>
  <si>
    <t>CU.SC</t>
  </si>
  <si>
    <t>Villa Clara</t>
  </si>
  <si>
    <t>CU.VC</t>
  </si>
  <si>
    <t>CYP</t>
  </si>
  <si>
    <t>Cyprus</t>
  </si>
  <si>
    <t>Famagusta</t>
  </si>
  <si>
    <t>CY.FA</t>
  </si>
  <si>
    <t>Larnaca</t>
  </si>
  <si>
    <t>CY.LA</t>
  </si>
  <si>
    <t>Limassol</t>
  </si>
  <si>
    <t>CY.LI</t>
  </si>
  <si>
    <t>Nicosia</t>
  </si>
  <si>
    <t>CY.NI</t>
  </si>
  <si>
    <t>Paphos</t>
  </si>
  <si>
    <t>CY.PA</t>
  </si>
  <si>
    <t>CZE</t>
  </si>
  <si>
    <t>Czech Republic</t>
  </si>
  <si>
    <t>Ústecký</t>
  </si>
  <si>
    <t>CZ.UK</t>
  </si>
  <si>
    <t>Jihočeský</t>
  </si>
  <si>
    <t>CZ.CK</t>
  </si>
  <si>
    <t>Jihomoravský</t>
  </si>
  <si>
    <t>CZ.BK</t>
  </si>
  <si>
    <t>Karlovarský</t>
  </si>
  <si>
    <t>CZ.KK</t>
  </si>
  <si>
    <t>Královéhradecký</t>
  </si>
  <si>
    <t>CZ.HK</t>
  </si>
  <si>
    <t>Kraj Vysočina</t>
  </si>
  <si>
    <t>CZ.JK</t>
  </si>
  <si>
    <t>Liberecký</t>
  </si>
  <si>
    <t>CZ.LK</t>
  </si>
  <si>
    <t>Moravskoslezský</t>
  </si>
  <si>
    <t>CZ.VK</t>
  </si>
  <si>
    <t>Olomoucký</t>
  </si>
  <si>
    <t>CZ.OK</t>
  </si>
  <si>
    <t>Pardubický</t>
  </si>
  <si>
    <t>CZ.EK</t>
  </si>
  <si>
    <t>Plzeňský</t>
  </si>
  <si>
    <t>CZ.PK</t>
  </si>
  <si>
    <t>Prague</t>
  </si>
  <si>
    <t>CZ.SK</t>
  </si>
  <si>
    <t>Středočeský</t>
  </si>
  <si>
    <t>Zlínský</t>
  </si>
  <si>
    <t>CZ.ZK</t>
  </si>
  <si>
    <t>COD</t>
  </si>
  <si>
    <t>Democratic Republic of the Congo</t>
  </si>
  <si>
    <t>Équateur</t>
  </si>
  <si>
    <t>CD.EQ</t>
  </si>
  <si>
    <t>Bandundu</t>
  </si>
  <si>
    <t>CD.BN</t>
  </si>
  <si>
    <t>Bas-Congo</t>
  </si>
  <si>
    <t>CD.BC</t>
  </si>
  <si>
    <t>Kasaï-Occidental</t>
  </si>
  <si>
    <t>CD.KC</t>
  </si>
  <si>
    <t>Kasaï-Oriental</t>
  </si>
  <si>
    <t>CD.KR</t>
  </si>
  <si>
    <t>Katanga</t>
  </si>
  <si>
    <t>CD.KT</t>
  </si>
  <si>
    <t>Kinshasa City</t>
  </si>
  <si>
    <t>CD.KN</t>
  </si>
  <si>
    <t>Kivu</t>
  </si>
  <si>
    <t>CD.KV</t>
  </si>
  <si>
    <t>Orientale</t>
  </si>
  <si>
    <t>CD.HC</t>
  </si>
  <si>
    <t>DNK</t>
  </si>
  <si>
    <t>Denmark</t>
  </si>
  <si>
    <t>Hovedstaden</t>
  </si>
  <si>
    <t>DK.HS</t>
  </si>
  <si>
    <t>Midtjylland</t>
  </si>
  <si>
    <t>DK.MJ</t>
  </si>
  <si>
    <t>Nordjylland</t>
  </si>
  <si>
    <t>DK.ND</t>
  </si>
  <si>
    <t>Sjælland</t>
  </si>
  <si>
    <t>DK.SL</t>
  </si>
  <si>
    <t>Syddanmark</t>
  </si>
  <si>
    <t>DK.SD</t>
  </si>
  <si>
    <t>DJI</t>
  </si>
  <si>
    <t>Djibouti</t>
  </si>
  <si>
    <t>Ali Sabieh</t>
  </si>
  <si>
    <t>DJ.AS</t>
  </si>
  <si>
    <t>Dikhil</t>
  </si>
  <si>
    <t>DJ.DK</t>
  </si>
  <si>
    <t>DJ.DB</t>
  </si>
  <si>
    <t>Obock</t>
  </si>
  <si>
    <t>DJ.OB</t>
  </si>
  <si>
    <t>Tadjourah</t>
  </si>
  <si>
    <t>DJ.TA</t>
  </si>
  <si>
    <t>DOM</t>
  </si>
  <si>
    <t>Dominican Republic</t>
  </si>
  <si>
    <t>Azua</t>
  </si>
  <si>
    <t>DO.AZ</t>
  </si>
  <si>
    <t>Bahoruco</t>
  </si>
  <si>
    <t>DO.BR</t>
  </si>
  <si>
    <t>Barahona</t>
  </si>
  <si>
    <t>DO.BH</t>
  </si>
  <si>
    <t>Dajabón</t>
  </si>
  <si>
    <t>DO.DA</t>
  </si>
  <si>
    <t>Distrito Nacional</t>
  </si>
  <si>
    <t>DO.NC</t>
  </si>
  <si>
    <t>Duarte</t>
  </si>
  <si>
    <t>DO.DU</t>
  </si>
  <si>
    <t>El Seybo</t>
  </si>
  <si>
    <t>DO.SE</t>
  </si>
  <si>
    <t>Espaillat</t>
  </si>
  <si>
    <t>DO.ES</t>
  </si>
  <si>
    <t>Hato Mayor</t>
  </si>
  <si>
    <t>DO.HM</t>
  </si>
  <si>
    <t>Independencia</t>
  </si>
  <si>
    <t>DO.IN</t>
  </si>
  <si>
    <t>La Altagracia</t>
  </si>
  <si>
    <t>DO.AL</t>
  </si>
  <si>
    <t>La Estrelleta</t>
  </si>
  <si>
    <t>DO.EP</t>
  </si>
  <si>
    <t>La Romana</t>
  </si>
  <si>
    <t>DO.RO</t>
  </si>
  <si>
    <t>La Vega</t>
  </si>
  <si>
    <t>DO.VE</t>
  </si>
  <si>
    <t>María Trinidad Sánchez</t>
  </si>
  <si>
    <t>DO.MT</t>
  </si>
  <si>
    <t>Monseñor Nouel</t>
  </si>
  <si>
    <t>DO.MN</t>
  </si>
  <si>
    <t>Monte Cristi</t>
  </si>
  <si>
    <t>DO.MC</t>
  </si>
  <si>
    <t>Monte Plata</t>
  </si>
  <si>
    <t>DO.MP</t>
  </si>
  <si>
    <t>Pedernales</t>
  </si>
  <si>
    <t>DO.PN</t>
  </si>
  <si>
    <t>Peravia</t>
  </si>
  <si>
    <t>DO.PV</t>
  </si>
  <si>
    <t>Puerto Plata</t>
  </si>
  <si>
    <t>DO.PP</t>
  </si>
  <si>
    <t>Sánchez Ramírez</t>
  </si>
  <si>
    <t>DO.SZ</t>
  </si>
  <si>
    <t>Salcedo</t>
  </si>
  <si>
    <t>DO.SC</t>
  </si>
  <si>
    <t>Samaná</t>
  </si>
  <si>
    <t>DO.SM</t>
  </si>
  <si>
    <t>San Cristóbal</t>
  </si>
  <si>
    <t>DO.CR</t>
  </si>
  <si>
    <t>San José de Ocoa</t>
  </si>
  <si>
    <t>DO.JO</t>
  </si>
  <si>
    <t>DO.JU</t>
  </si>
  <si>
    <t>San Pedro de Macorís</t>
  </si>
  <si>
    <t>DO.PM</t>
  </si>
  <si>
    <t>Santiago Rodríguez</t>
  </si>
  <si>
    <t>DO.SR</t>
  </si>
  <si>
    <t>Santiago</t>
  </si>
  <si>
    <t>DO.ST</t>
  </si>
  <si>
    <t>Santo Domingo</t>
  </si>
  <si>
    <t>DO.SD</t>
  </si>
  <si>
    <t>Valverde</t>
  </si>
  <si>
    <t>DO.VA</t>
  </si>
  <si>
    <t>ECU</t>
  </si>
  <si>
    <t>Ecuador</t>
  </si>
  <si>
    <t>Azuay</t>
  </si>
  <si>
    <t>EC.AZ</t>
  </si>
  <si>
    <t>Bolivar</t>
  </si>
  <si>
    <t>EC.BO</t>
  </si>
  <si>
    <t>Cañar</t>
  </si>
  <si>
    <t>EC.CN</t>
  </si>
  <si>
    <t>Carchi</t>
  </si>
  <si>
    <t>EC.CR</t>
  </si>
  <si>
    <t>Chimborazo</t>
  </si>
  <si>
    <t>EC.CB</t>
  </si>
  <si>
    <t>Cotopaxi</t>
  </si>
  <si>
    <t>EC.CT</t>
  </si>
  <si>
    <t>El Oro</t>
  </si>
  <si>
    <t>EC.EO</t>
  </si>
  <si>
    <t>Esmeraldas</t>
  </si>
  <si>
    <t>EC.ES</t>
  </si>
  <si>
    <t>Galápagos</t>
  </si>
  <si>
    <t>EC.GA</t>
  </si>
  <si>
    <t>Guayas</t>
  </si>
  <si>
    <t>EC.GU</t>
  </si>
  <si>
    <t>Imbabura</t>
  </si>
  <si>
    <t>EC.IM</t>
  </si>
  <si>
    <t>Loja</t>
  </si>
  <si>
    <t>EC.LJ</t>
  </si>
  <si>
    <t>Los Rios</t>
  </si>
  <si>
    <t>EC.LR</t>
  </si>
  <si>
    <t>Manabi</t>
  </si>
  <si>
    <t>EC.MN</t>
  </si>
  <si>
    <t>Morona Santiago</t>
  </si>
  <si>
    <t>EC.MS</t>
  </si>
  <si>
    <t>Napo</t>
  </si>
  <si>
    <t>EC.NA</t>
  </si>
  <si>
    <t>Orellana</t>
  </si>
  <si>
    <t>EC.OR</t>
  </si>
  <si>
    <t>Pastaza</t>
  </si>
  <si>
    <t>EC.PA</t>
  </si>
  <si>
    <t>Pichincha</t>
  </si>
  <si>
    <t>EC.PI</t>
  </si>
  <si>
    <t>Santa Elena</t>
  </si>
  <si>
    <t>EC.SE</t>
  </si>
  <si>
    <t>Santo Domingo de los Tsáchilas</t>
  </si>
  <si>
    <t>EC.SD</t>
  </si>
  <si>
    <t>Sucumbios</t>
  </si>
  <si>
    <t>EC.SU</t>
  </si>
  <si>
    <t>Tungurahua</t>
  </si>
  <si>
    <t>EC.TU</t>
  </si>
  <si>
    <t>Zamora Chinchipe</t>
  </si>
  <si>
    <t>EC.ZC</t>
  </si>
  <si>
    <t>EGY</t>
  </si>
  <si>
    <t>Egypt</t>
  </si>
  <si>
    <t>Ad Daqahliyah</t>
  </si>
  <si>
    <t>EG.DQ</t>
  </si>
  <si>
    <t>Al Bahr al Ahmar</t>
  </si>
  <si>
    <t>EG.BA</t>
  </si>
  <si>
    <t>Al Buhayrah</t>
  </si>
  <si>
    <t>EG.BH</t>
  </si>
  <si>
    <t>Al Fayyum</t>
  </si>
  <si>
    <t>EG.FY</t>
  </si>
  <si>
    <t>Al Gharbiyah</t>
  </si>
  <si>
    <t>EG.GH</t>
  </si>
  <si>
    <t>Al Iskandariyah</t>
  </si>
  <si>
    <t>EG.IK</t>
  </si>
  <si>
    <t>Al Isma`iliyah</t>
  </si>
  <si>
    <t>EG.IS</t>
  </si>
  <si>
    <t>Al Jizah</t>
  </si>
  <si>
    <t>EG.JZ</t>
  </si>
  <si>
    <t>Al Minufiyah</t>
  </si>
  <si>
    <t>EG.MF</t>
  </si>
  <si>
    <t>Al Minya</t>
  </si>
  <si>
    <t>EG.MN</t>
  </si>
  <si>
    <t>Al Qahirah</t>
  </si>
  <si>
    <t>EG.QH</t>
  </si>
  <si>
    <t>Al Qalyubiyah</t>
  </si>
  <si>
    <t>EG.QL</t>
  </si>
  <si>
    <t>Al Uqsur</t>
  </si>
  <si>
    <t>EG.UQ</t>
  </si>
  <si>
    <t>Al Wadi al Jadid</t>
  </si>
  <si>
    <t>EG.WJ</t>
  </si>
  <si>
    <t>As Suways</t>
  </si>
  <si>
    <t>EG.SW</t>
  </si>
  <si>
    <t>Ash Sharqiyah</t>
  </si>
  <si>
    <t>EG.SQ</t>
  </si>
  <si>
    <t>Aswan</t>
  </si>
  <si>
    <t>EG.AN</t>
  </si>
  <si>
    <t>Asyut</t>
  </si>
  <si>
    <t>EG.AT</t>
  </si>
  <si>
    <t>Bani Suwayf</t>
  </si>
  <si>
    <t>EG.BN</t>
  </si>
  <si>
    <t>Bur Sa`id</t>
  </si>
  <si>
    <t>EG.BS</t>
  </si>
  <si>
    <t>Dumyat</t>
  </si>
  <si>
    <t>EG.DT</t>
  </si>
  <si>
    <t>Janub Sina'</t>
  </si>
  <si>
    <t>EG.JS</t>
  </si>
  <si>
    <t>Kafr ash Shaykh</t>
  </si>
  <si>
    <t>EG.KS</t>
  </si>
  <si>
    <t>Matrouh</t>
  </si>
  <si>
    <t>EG.MT</t>
  </si>
  <si>
    <t>Qina</t>
  </si>
  <si>
    <t>EG.QN</t>
  </si>
  <si>
    <t>Shamal Sina'</t>
  </si>
  <si>
    <t>EG.SS</t>
  </si>
  <si>
    <t>Suhaj</t>
  </si>
  <si>
    <t>EG.SJ</t>
  </si>
  <si>
    <t>SLV</t>
  </si>
  <si>
    <t>El Salvador</t>
  </si>
  <si>
    <t>Ahuachapán</t>
  </si>
  <si>
    <t>SV.AH</t>
  </si>
  <si>
    <t>Cabañas</t>
  </si>
  <si>
    <t>SV.CA</t>
  </si>
  <si>
    <t>Chalatenango</t>
  </si>
  <si>
    <t>SV.CH</t>
  </si>
  <si>
    <t>Cuscatlán</t>
  </si>
  <si>
    <t>SV.CU</t>
  </si>
  <si>
    <t>La Libertad</t>
  </si>
  <si>
    <t>SV.LI</t>
  </si>
  <si>
    <t>SV.PA</t>
  </si>
  <si>
    <t>La Unión</t>
  </si>
  <si>
    <t>SV.UN</t>
  </si>
  <si>
    <t>Morazán</t>
  </si>
  <si>
    <t>SV.MO</t>
  </si>
  <si>
    <t>San Miguel</t>
  </si>
  <si>
    <t>SV.SM</t>
  </si>
  <si>
    <t>SV.SS</t>
  </si>
  <si>
    <t>San Vicente</t>
  </si>
  <si>
    <t>SV.SV</t>
  </si>
  <si>
    <t>Santa Ana</t>
  </si>
  <si>
    <t>SV.SA</t>
  </si>
  <si>
    <t>Sonsonate</t>
  </si>
  <si>
    <t>SV.SO</t>
  </si>
  <si>
    <t>Usulután</t>
  </si>
  <si>
    <t>SV.US</t>
  </si>
  <si>
    <t>GNQ</t>
  </si>
  <si>
    <t>Equatorial Guinea</t>
  </si>
  <si>
    <t>Annobón</t>
  </si>
  <si>
    <t>GQ.AN</t>
  </si>
  <si>
    <t>Bioko Norte</t>
  </si>
  <si>
    <t>GQ.BN</t>
  </si>
  <si>
    <t>Bioko Sur</t>
  </si>
  <si>
    <t>GQ.BS</t>
  </si>
  <si>
    <t>Centro Sur</t>
  </si>
  <si>
    <t>GQ.CS</t>
  </si>
  <si>
    <t>Kié-Ntem</t>
  </si>
  <si>
    <t>GQ.KN</t>
  </si>
  <si>
    <t>Litoral</t>
  </si>
  <si>
    <t>GQ.LI</t>
  </si>
  <si>
    <t>Wele-Nzas</t>
  </si>
  <si>
    <t>GQ.WN</t>
  </si>
  <si>
    <t>ERI</t>
  </si>
  <si>
    <t>Eritrea</t>
  </si>
  <si>
    <t>Anseba</t>
  </si>
  <si>
    <t>ER.AN</t>
  </si>
  <si>
    <t>Debubawi Keyih Bahri</t>
  </si>
  <si>
    <t>ER.DK</t>
  </si>
  <si>
    <t>Debub</t>
  </si>
  <si>
    <t>ER.DU</t>
  </si>
  <si>
    <t>Gash Barka</t>
  </si>
  <si>
    <t>ER.GB</t>
  </si>
  <si>
    <t>Maekel</t>
  </si>
  <si>
    <t>ER.MA</t>
  </si>
  <si>
    <t>Semenawi Keyih Bahri</t>
  </si>
  <si>
    <t>ER.SK</t>
  </si>
  <si>
    <t>EST</t>
  </si>
  <si>
    <t>Estonia</t>
  </si>
  <si>
    <t>Harju</t>
  </si>
  <si>
    <t>EE.HA</t>
  </si>
  <si>
    <t>Hiiu</t>
  </si>
  <si>
    <t>EE.HI</t>
  </si>
  <si>
    <t>Ida-Viru</t>
  </si>
  <si>
    <t>EE.IV</t>
  </si>
  <si>
    <t>Järva</t>
  </si>
  <si>
    <t>EE.JR</t>
  </si>
  <si>
    <t>Jõgeva</t>
  </si>
  <si>
    <t>EE.JN</t>
  </si>
  <si>
    <t>Lääne-Viru</t>
  </si>
  <si>
    <t>EE.LV</t>
  </si>
  <si>
    <t>Lääne</t>
  </si>
  <si>
    <t>EE.LN</t>
  </si>
  <si>
    <t>Pärnu</t>
  </si>
  <si>
    <t>EE.PR</t>
  </si>
  <si>
    <t>Põlva</t>
  </si>
  <si>
    <t>EE.PL</t>
  </si>
  <si>
    <t>Peipsi</t>
  </si>
  <si>
    <t>EE.PE</t>
  </si>
  <si>
    <t>Rapla</t>
  </si>
  <si>
    <t>EE.RA</t>
  </si>
  <si>
    <t>Saare</t>
  </si>
  <si>
    <t>EE.SA</t>
  </si>
  <si>
    <t>Tartu</t>
  </si>
  <si>
    <t>EE.TA</t>
  </si>
  <si>
    <t>Võru</t>
  </si>
  <si>
    <t>EE.VR</t>
  </si>
  <si>
    <t>Valga</t>
  </si>
  <si>
    <t>EE.VG</t>
  </si>
  <si>
    <t>Viljandi</t>
  </si>
  <si>
    <t>EE.VD</t>
  </si>
  <si>
    <t>ETH</t>
  </si>
  <si>
    <t>Ethiopia</t>
  </si>
  <si>
    <t>Addis Abeba</t>
  </si>
  <si>
    <t>ET.AA</t>
  </si>
  <si>
    <t>Afar</t>
  </si>
  <si>
    <t>ET.AF</t>
  </si>
  <si>
    <t>Amhara</t>
  </si>
  <si>
    <t>ET.AM</t>
  </si>
  <si>
    <t>Benshangul-Gumaz</t>
  </si>
  <si>
    <t>ET.BE</t>
  </si>
  <si>
    <t>ET.DD</t>
  </si>
  <si>
    <t>Gambela Peoples</t>
  </si>
  <si>
    <t>ET.GA</t>
  </si>
  <si>
    <t>Harari People</t>
  </si>
  <si>
    <t>ET.HA</t>
  </si>
  <si>
    <t>Oromia</t>
  </si>
  <si>
    <t>ET.OR</t>
  </si>
  <si>
    <t>Somali</t>
  </si>
  <si>
    <t>ET.SO</t>
  </si>
  <si>
    <t>Southern Nations, Nationalities and Peoples</t>
  </si>
  <si>
    <t>ET.SN</t>
  </si>
  <si>
    <t>Tigray</t>
  </si>
  <si>
    <t>ET.TI</t>
  </si>
  <si>
    <t>FJI</t>
  </si>
  <si>
    <t>Fiji</t>
  </si>
  <si>
    <t>FJ.CE</t>
  </si>
  <si>
    <t>FJ.EA</t>
  </si>
  <si>
    <t>FJ.NO</t>
  </si>
  <si>
    <t>Rotuma</t>
  </si>
  <si>
    <t>FJ.RO</t>
  </si>
  <si>
    <t>FJ.W</t>
  </si>
  <si>
    <t>FIN</t>
  </si>
  <si>
    <t>Finland</t>
  </si>
  <si>
    <t>Eastern Finland</t>
  </si>
  <si>
    <t>FI.IS</t>
  </si>
  <si>
    <t>Lapland</t>
  </si>
  <si>
    <t>FI.LP</t>
  </si>
  <si>
    <t>Oulu</t>
  </si>
  <si>
    <t>FI.OU</t>
  </si>
  <si>
    <t>Southern Finland</t>
  </si>
  <si>
    <t>FI.ES</t>
  </si>
  <si>
    <t>Western Finland</t>
  </si>
  <si>
    <t>FI.LS</t>
  </si>
  <si>
    <t>FRA</t>
  </si>
  <si>
    <t>France</t>
  </si>
  <si>
    <t>Alsace</t>
  </si>
  <si>
    <t>FR.AL</t>
  </si>
  <si>
    <t>Aquitaine</t>
  </si>
  <si>
    <t>FR.AQ</t>
  </si>
  <si>
    <t>Auvergne</t>
  </si>
  <si>
    <t>FR.AU</t>
  </si>
  <si>
    <t>Île-de-France</t>
  </si>
  <si>
    <t>FR.IF</t>
  </si>
  <si>
    <t>Basse-Normandie</t>
  </si>
  <si>
    <t>FR.BN</t>
  </si>
  <si>
    <t>Bourgogne</t>
  </si>
  <si>
    <t>FR.BO</t>
  </si>
  <si>
    <t>Bretagne</t>
  </si>
  <si>
    <t>FR.BR</t>
  </si>
  <si>
    <t>FR.CE</t>
  </si>
  <si>
    <t>Champagne-Ardenne</t>
  </si>
  <si>
    <t>FR.CA</t>
  </si>
  <si>
    <t>Corse</t>
  </si>
  <si>
    <t>FR.CO</t>
  </si>
  <si>
    <t>Franche-Comté</t>
  </si>
  <si>
    <t>FR.FC</t>
  </si>
  <si>
    <t>Haute-Normandie</t>
  </si>
  <si>
    <t>FR.HN</t>
  </si>
  <si>
    <t>Languedoc-Roussillon</t>
  </si>
  <si>
    <t>FR.LR</t>
  </si>
  <si>
    <t>Limousin</t>
  </si>
  <si>
    <t>FR.LI</t>
  </si>
  <si>
    <t>Lorraine</t>
  </si>
  <si>
    <t>FR.LO</t>
  </si>
  <si>
    <t>Midi-Pyrénées</t>
  </si>
  <si>
    <t>FR.MP</t>
  </si>
  <si>
    <t>Nord-Pas-de-Calais</t>
  </si>
  <si>
    <t>FR.NP</t>
  </si>
  <si>
    <t>Pays de la Loire</t>
  </si>
  <si>
    <t>FR.PL</t>
  </si>
  <si>
    <t>Picardie</t>
  </si>
  <si>
    <t>FR.PI</t>
  </si>
  <si>
    <t>Poitou-Charentes</t>
  </si>
  <si>
    <t>FR.PC</t>
  </si>
  <si>
    <t>Provence-Alpes-Côte d'Azur</t>
  </si>
  <si>
    <t>FR.PA</t>
  </si>
  <si>
    <t>Rhône-Alpes</t>
  </si>
  <si>
    <t>FR.RA</t>
  </si>
  <si>
    <t>GUF</t>
  </si>
  <si>
    <t>French Guiana</t>
  </si>
  <si>
    <t>Cayenne</t>
  </si>
  <si>
    <t>GF.CY</t>
  </si>
  <si>
    <t>Saint-Laurent-du-Maroni</t>
  </si>
  <si>
    <t>GF.SL</t>
  </si>
  <si>
    <t>ATF</t>
  </si>
  <si>
    <t>French Southern Territories</t>
  </si>
  <si>
    <t>Îles Éparses</t>
  </si>
  <si>
    <t>TF.IE</t>
  </si>
  <si>
    <t>Îles Crozet</t>
  </si>
  <si>
    <t>TF.CR</t>
  </si>
  <si>
    <t>Îles Saint Paul et Amsterdam</t>
  </si>
  <si>
    <t>TF.AS</t>
  </si>
  <si>
    <t>Kerguelen</t>
  </si>
  <si>
    <t>TF.KG</t>
  </si>
  <si>
    <t>GAB</t>
  </si>
  <si>
    <t>Gabon</t>
  </si>
  <si>
    <t>Estuaire</t>
  </si>
  <si>
    <t>GA.ES</t>
  </si>
  <si>
    <t>Haut-Ogooué</t>
  </si>
  <si>
    <t>GA.HO</t>
  </si>
  <si>
    <t>Moyen-Ogooué</t>
  </si>
  <si>
    <t>GA.MO</t>
  </si>
  <si>
    <t>Ngounié</t>
  </si>
  <si>
    <t>GA.NG</t>
  </si>
  <si>
    <t>Nyanga</t>
  </si>
  <si>
    <t>GA.NY</t>
  </si>
  <si>
    <t>Ogooué-Ivindo</t>
  </si>
  <si>
    <t>GA.OI</t>
  </si>
  <si>
    <t>Ogooué-Lolo</t>
  </si>
  <si>
    <t>GA.OL</t>
  </si>
  <si>
    <t>Ogooué-Maritime</t>
  </si>
  <si>
    <t>GA.OM</t>
  </si>
  <si>
    <t>Wouleu-Ntem</t>
  </si>
  <si>
    <t>GA.WN</t>
  </si>
  <si>
    <t>GMB</t>
  </si>
  <si>
    <t>Gambia</t>
  </si>
  <si>
    <t>Banjul</t>
  </si>
  <si>
    <t>GM.BJ</t>
  </si>
  <si>
    <t>Lower River</t>
  </si>
  <si>
    <t>GM.LR</t>
  </si>
  <si>
    <t>Maccarthy Island</t>
  </si>
  <si>
    <t>GM.MC</t>
  </si>
  <si>
    <t>North Bank</t>
  </si>
  <si>
    <t>GM.NB</t>
  </si>
  <si>
    <t>Upper River</t>
  </si>
  <si>
    <t>GM.UR</t>
  </si>
  <si>
    <t>GM.WE</t>
  </si>
  <si>
    <t>GEO</t>
  </si>
  <si>
    <t>Georgia</t>
  </si>
  <si>
    <t>Abkhazia</t>
  </si>
  <si>
    <t>GE.AB</t>
  </si>
  <si>
    <t>Ajaria</t>
  </si>
  <si>
    <t>GE.AJ</t>
  </si>
  <si>
    <t>Guria</t>
  </si>
  <si>
    <t>GE.GU</t>
  </si>
  <si>
    <t>Imereti</t>
  </si>
  <si>
    <t>GE.IM</t>
  </si>
  <si>
    <t>Kakheti</t>
  </si>
  <si>
    <t>GE.KA</t>
  </si>
  <si>
    <t>Kvemo Kartli</t>
  </si>
  <si>
    <t>GE.KK</t>
  </si>
  <si>
    <t>Mtskheta-Mtianeti</t>
  </si>
  <si>
    <t>GE.MM</t>
  </si>
  <si>
    <t>Racha-Lechkhumi-Kvemo Svaneti</t>
  </si>
  <si>
    <t>GE.RK</t>
  </si>
  <si>
    <t>Samegrelo-Zemo Svaneti</t>
  </si>
  <si>
    <t>GE.SZ</t>
  </si>
  <si>
    <t>Samtskhe-Javakheti</t>
  </si>
  <si>
    <t>GE.SJ</t>
  </si>
  <si>
    <t>Shida Kartli</t>
  </si>
  <si>
    <t>GE.SD</t>
  </si>
  <si>
    <t>Tbilisi</t>
  </si>
  <si>
    <t>GE.TB</t>
  </si>
  <si>
    <t>DEU</t>
  </si>
  <si>
    <t>Germany</t>
  </si>
  <si>
    <t>Baden-Württemberg</t>
  </si>
  <si>
    <t>DE.BW</t>
  </si>
  <si>
    <t>Bayern</t>
  </si>
  <si>
    <t>DE.BY</t>
  </si>
  <si>
    <t>Berlin</t>
  </si>
  <si>
    <t>DE.BE</t>
  </si>
  <si>
    <t>Brandenburg</t>
  </si>
  <si>
    <t>DE.BR</t>
  </si>
  <si>
    <t>Bremen</t>
  </si>
  <si>
    <t>DE.HB</t>
  </si>
  <si>
    <t>Hamburg</t>
  </si>
  <si>
    <t>DE.HH</t>
  </si>
  <si>
    <t>Hessen</t>
  </si>
  <si>
    <t>DE.HE</t>
  </si>
  <si>
    <t>Mecklenburg-Vorpommern</t>
  </si>
  <si>
    <t>DE.MV</t>
  </si>
  <si>
    <t>Niedersachsen</t>
  </si>
  <si>
    <t>DE.NI</t>
  </si>
  <si>
    <t>Nordrhein-Westfalen</t>
  </si>
  <si>
    <t>DE.NW</t>
  </si>
  <si>
    <t>Rheinland-Pfalz</t>
  </si>
  <si>
    <t>DE.RP</t>
  </si>
  <si>
    <t>Saarland</t>
  </si>
  <si>
    <t>DE.SL</t>
  </si>
  <si>
    <t>Sachsen-Anhalt</t>
  </si>
  <si>
    <t>DE.ST</t>
  </si>
  <si>
    <t>Sachsen</t>
  </si>
  <si>
    <t>DE.SN</t>
  </si>
  <si>
    <t>Schleswig-Holstein</t>
  </si>
  <si>
    <t>DE.SH</t>
  </si>
  <si>
    <t>Thüringen</t>
  </si>
  <si>
    <t>DE.TH</t>
  </si>
  <si>
    <t>GHA</t>
  </si>
  <si>
    <t>Ghana</t>
  </si>
  <si>
    <t>Ashanti</t>
  </si>
  <si>
    <t>GH.AH</t>
  </si>
  <si>
    <t>Brong Ahafo</t>
  </si>
  <si>
    <t>GH.BA</t>
  </si>
  <si>
    <t>GH.CP</t>
  </si>
  <si>
    <t>GH.EP</t>
  </si>
  <si>
    <t>Greater Accra</t>
  </si>
  <si>
    <t>GH.AA</t>
  </si>
  <si>
    <t>GH.NP</t>
  </si>
  <si>
    <t>Upper East</t>
  </si>
  <si>
    <t>GH.UE</t>
  </si>
  <si>
    <t>Upper West</t>
  </si>
  <si>
    <t>GH.UW</t>
  </si>
  <si>
    <t>Volta</t>
  </si>
  <si>
    <t>GH.TV</t>
  </si>
  <si>
    <t>GH.WP</t>
  </si>
  <si>
    <t>GRC</t>
  </si>
  <si>
    <t>Greece</t>
  </si>
  <si>
    <t>Aegean</t>
  </si>
  <si>
    <t>GC.AE</t>
  </si>
  <si>
    <t>Athos</t>
  </si>
  <si>
    <t>GC.AH</t>
  </si>
  <si>
    <t>Attica</t>
  </si>
  <si>
    <t>GC.AT</t>
  </si>
  <si>
    <t>Crete</t>
  </si>
  <si>
    <t>GC.CR</t>
  </si>
  <si>
    <t>Epirus and Western Macedonia</t>
  </si>
  <si>
    <t>GC.EW</t>
  </si>
  <si>
    <t>Macedonia and Thrace</t>
  </si>
  <si>
    <t>GC.MT</t>
  </si>
  <si>
    <t>Peloponnese, Western Greece and the Ionian Islands</t>
  </si>
  <si>
    <t>GC.PW</t>
  </si>
  <si>
    <t>Thessaly and Central Greece</t>
  </si>
  <si>
    <t>GC.TC</t>
  </si>
  <si>
    <t>GRL</t>
  </si>
  <si>
    <t>Greenland</t>
  </si>
  <si>
    <t>Kujalleq</t>
  </si>
  <si>
    <t>GL.KU</t>
  </si>
  <si>
    <t>Northeast Greenland National Park</t>
  </si>
  <si>
    <t>GL.UO</t>
  </si>
  <si>
    <t>Qaasuitsup</t>
  </si>
  <si>
    <t>GL.QS</t>
  </si>
  <si>
    <t>Qeqqata</t>
  </si>
  <si>
    <t>GL.QT</t>
  </si>
  <si>
    <t>Sermersooq</t>
  </si>
  <si>
    <t>GL.SE</t>
  </si>
  <si>
    <t>GTM</t>
  </si>
  <si>
    <t>Guatemala</t>
  </si>
  <si>
    <t>Alta Verapaz</t>
  </si>
  <si>
    <t>GT.AV</t>
  </si>
  <si>
    <t>Baja Verapaz</t>
  </si>
  <si>
    <t>GT.BV</t>
  </si>
  <si>
    <t>Chimaltenango</t>
  </si>
  <si>
    <t>GT.CM</t>
  </si>
  <si>
    <t>Chiquimula</t>
  </si>
  <si>
    <t>GT.CQ</t>
  </si>
  <si>
    <t>El Progreso</t>
  </si>
  <si>
    <t>GT.PR</t>
  </si>
  <si>
    <t>Escuintla</t>
  </si>
  <si>
    <t>GT.ES</t>
  </si>
  <si>
    <t>GT.GU</t>
  </si>
  <si>
    <t>Huehuetenango</t>
  </si>
  <si>
    <t>GT.HU</t>
  </si>
  <si>
    <t>Izabal</t>
  </si>
  <si>
    <t>GT.IZ</t>
  </si>
  <si>
    <t>Jalapa</t>
  </si>
  <si>
    <t>GT.JA</t>
  </si>
  <si>
    <t>Jutiapa</t>
  </si>
  <si>
    <t>GT.JU</t>
  </si>
  <si>
    <t>Petén</t>
  </si>
  <si>
    <t>GT.PE</t>
  </si>
  <si>
    <t>Quezaltenango</t>
  </si>
  <si>
    <t>GT.QZ</t>
  </si>
  <si>
    <t>Quiché</t>
  </si>
  <si>
    <t>GT.QC</t>
  </si>
  <si>
    <t>Retalhuleu</t>
  </si>
  <si>
    <t>GT.RE</t>
  </si>
  <si>
    <t>Sacatepéquez</t>
  </si>
  <si>
    <t>GT.SA</t>
  </si>
  <si>
    <t>San Marcos</t>
  </si>
  <si>
    <t>GT.SM</t>
  </si>
  <si>
    <t>Santa Rosa</t>
  </si>
  <si>
    <t>GT.SR</t>
  </si>
  <si>
    <t>Sololá</t>
  </si>
  <si>
    <t>GT.SO</t>
  </si>
  <si>
    <t>Suchitepéquez</t>
  </si>
  <si>
    <t>GT.SU</t>
  </si>
  <si>
    <t>Totonicapán</t>
  </si>
  <si>
    <t>GT.TO</t>
  </si>
  <si>
    <t>Zacapa</t>
  </si>
  <si>
    <t>GT.ZA</t>
  </si>
  <si>
    <t>GNB</t>
  </si>
  <si>
    <t>Guinea-Bissau</t>
  </si>
  <si>
    <t>Bafatá</t>
  </si>
  <si>
    <t>GW.BA</t>
  </si>
  <si>
    <t>Biombo</t>
  </si>
  <si>
    <t>GW.BM</t>
  </si>
  <si>
    <t>Bissau</t>
  </si>
  <si>
    <t>GW.BS</t>
  </si>
  <si>
    <t>Bolama</t>
  </si>
  <si>
    <t>GW.BL</t>
  </si>
  <si>
    <t>Cacheu</t>
  </si>
  <si>
    <t>GW.CA</t>
  </si>
  <si>
    <t>Gabú</t>
  </si>
  <si>
    <t>GW.GA</t>
  </si>
  <si>
    <t>Oio</t>
  </si>
  <si>
    <t>GW.OI</t>
  </si>
  <si>
    <t>Quinara</t>
  </si>
  <si>
    <t>GW.QU</t>
  </si>
  <si>
    <t>Tombali</t>
  </si>
  <si>
    <t>GW.TO</t>
  </si>
  <si>
    <t>GIN</t>
  </si>
  <si>
    <t>Guinea</t>
  </si>
  <si>
    <t>Boké</t>
  </si>
  <si>
    <t>GI.BO</t>
  </si>
  <si>
    <t>Conakry</t>
  </si>
  <si>
    <t>GI.CO</t>
  </si>
  <si>
    <t>Faranah</t>
  </si>
  <si>
    <t>GI.FA</t>
  </si>
  <si>
    <t>Kankan</t>
  </si>
  <si>
    <t>GI.KA</t>
  </si>
  <si>
    <t>Kindia</t>
  </si>
  <si>
    <t>GI.KI</t>
  </si>
  <si>
    <t>Labé</t>
  </si>
  <si>
    <t>GI.LA</t>
  </si>
  <si>
    <t>Mamou</t>
  </si>
  <si>
    <t>GI.MA</t>
  </si>
  <si>
    <t>Nzérékoré</t>
  </si>
  <si>
    <t>GI.NZ</t>
  </si>
  <si>
    <t>GUY</t>
  </si>
  <si>
    <t>Guyana</t>
  </si>
  <si>
    <t>Barima-Waini</t>
  </si>
  <si>
    <t>GY.BA</t>
  </si>
  <si>
    <t>Cuyuni-Mazaruni</t>
  </si>
  <si>
    <t>GY.CU</t>
  </si>
  <si>
    <t>Demerara-Mahaica</t>
  </si>
  <si>
    <t>GY.DE</t>
  </si>
  <si>
    <t>East Berbice-Corentyne</t>
  </si>
  <si>
    <t>GY.EB</t>
  </si>
  <si>
    <t>Essequibo Islands-West Demerara</t>
  </si>
  <si>
    <t>GY.ES</t>
  </si>
  <si>
    <t>Mahaica-Berbice</t>
  </si>
  <si>
    <t>GY.MA</t>
  </si>
  <si>
    <t>Pomeroon-Supenaam</t>
  </si>
  <si>
    <t>GY.PM</t>
  </si>
  <si>
    <t>Potaro-Siparuni</t>
  </si>
  <si>
    <t>GY.PT</t>
  </si>
  <si>
    <t>Upper Demerara-Berbice</t>
  </si>
  <si>
    <t>GY.UD</t>
  </si>
  <si>
    <t>Upper Takutu-Upper Essequibo</t>
  </si>
  <si>
    <t>GY.UT</t>
  </si>
  <si>
    <t>HTI</t>
  </si>
  <si>
    <t>Haiti</t>
  </si>
  <si>
    <t>HT.CE</t>
  </si>
  <si>
    <t>Grand'Anse</t>
  </si>
  <si>
    <t>HT.GR</t>
  </si>
  <si>
    <t>L'Artibonite</t>
  </si>
  <si>
    <t>HT.AR</t>
  </si>
  <si>
    <t>Nippes</t>
  </si>
  <si>
    <t>HT.NI</t>
  </si>
  <si>
    <t>Nord-Est</t>
  </si>
  <si>
    <t>HT.NE</t>
  </si>
  <si>
    <t>HT.NO</t>
  </si>
  <si>
    <t>HT.ND</t>
  </si>
  <si>
    <t>HT.OU</t>
  </si>
  <si>
    <t>Sud-Est</t>
  </si>
  <si>
    <t>HT.SE</t>
  </si>
  <si>
    <t>HT.SD</t>
  </si>
  <si>
    <t>HND</t>
  </si>
  <si>
    <t>Honduras</t>
  </si>
  <si>
    <t>Atlántida</t>
  </si>
  <si>
    <t>HN.AT</t>
  </si>
  <si>
    <t>Choluteca</t>
  </si>
  <si>
    <t>HN.CH</t>
  </si>
  <si>
    <t>Colón</t>
  </si>
  <si>
    <t>HN.CL</t>
  </si>
  <si>
    <t>Comayagua</t>
  </si>
  <si>
    <t>HN.CM</t>
  </si>
  <si>
    <t>Copán</t>
  </si>
  <si>
    <t>HN.CP</t>
  </si>
  <si>
    <t>Cortés</t>
  </si>
  <si>
    <t>HN.CR</t>
  </si>
  <si>
    <t>El Paraíso</t>
  </si>
  <si>
    <t>HN.EP</t>
  </si>
  <si>
    <t>Francisco Morazán</t>
  </si>
  <si>
    <t>HN.FM</t>
  </si>
  <si>
    <t>Gracias a Dios</t>
  </si>
  <si>
    <t>HN.GD</t>
  </si>
  <si>
    <t>Intibucá</t>
  </si>
  <si>
    <t>HN.IN</t>
  </si>
  <si>
    <t>Islas de la Bahía</t>
  </si>
  <si>
    <t>HN.IB</t>
  </si>
  <si>
    <t>HN.LP</t>
  </si>
  <si>
    <t>Lempira</t>
  </si>
  <si>
    <t>HN.LE</t>
  </si>
  <si>
    <t>Ocotepeque</t>
  </si>
  <si>
    <t>HN.OC</t>
  </si>
  <si>
    <t>Olancho</t>
  </si>
  <si>
    <t>HN.OL</t>
  </si>
  <si>
    <t>Santa Bárbara</t>
  </si>
  <si>
    <t>Valle</t>
  </si>
  <si>
    <t>HN.VA</t>
  </si>
  <si>
    <t>Yoro</t>
  </si>
  <si>
    <t>HN.YO</t>
  </si>
  <si>
    <t>North</t>
  </si>
  <si>
    <t>HUN</t>
  </si>
  <si>
    <t>Hungary</t>
  </si>
  <si>
    <t>Bács-Kiskun</t>
  </si>
  <si>
    <t>HU.BK</t>
  </si>
  <si>
    <t>Békés</t>
  </si>
  <si>
    <t>HU.BE</t>
  </si>
  <si>
    <t>Baranya</t>
  </si>
  <si>
    <t>HU.BA</t>
  </si>
  <si>
    <t>Borsod-Abaúj-Zemplén</t>
  </si>
  <si>
    <t>HU.BZ</t>
  </si>
  <si>
    <t>Budapest</t>
  </si>
  <si>
    <t>HU.BU</t>
  </si>
  <si>
    <t>Csongrád</t>
  </si>
  <si>
    <t>HU.CS</t>
  </si>
  <si>
    <t>Fejér</t>
  </si>
  <si>
    <t>HU.FE</t>
  </si>
  <si>
    <t>Gyor-Moson-Sopron</t>
  </si>
  <si>
    <t>HU.GS</t>
  </si>
  <si>
    <t>Hajdú-Bihar</t>
  </si>
  <si>
    <t>HU.HB</t>
  </si>
  <si>
    <t>Heves</t>
  </si>
  <si>
    <t>HU.HE</t>
  </si>
  <si>
    <t>Jász-Nagykun-Szolnok</t>
  </si>
  <si>
    <t>HU.JN</t>
  </si>
  <si>
    <t>Komárom-Esztergom</t>
  </si>
  <si>
    <t>HU.KE</t>
  </si>
  <si>
    <t>Nógrád</t>
  </si>
  <si>
    <t>HU.NO</t>
  </si>
  <si>
    <t>Pest</t>
  </si>
  <si>
    <t>HU.PE</t>
  </si>
  <si>
    <t>Somogy</t>
  </si>
  <si>
    <t>HU.SO</t>
  </si>
  <si>
    <t>Szabolcs-Szatmár-Bereg</t>
  </si>
  <si>
    <t>HU.SZ</t>
  </si>
  <si>
    <t>Tolna</t>
  </si>
  <si>
    <t>HU.TO</t>
  </si>
  <si>
    <t>Vas</t>
  </si>
  <si>
    <t>HU.VA</t>
  </si>
  <si>
    <t>Veszprém</t>
  </si>
  <si>
    <t>HU.VE</t>
  </si>
  <si>
    <t>Zala</t>
  </si>
  <si>
    <t>HU.ZA</t>
  </si>
  <si>
    <t>ISL</t>
  </si>
  <si>
    <t>Iceland</t>
  </si>
  <si>
    <t>Austurland</t>
  </si>
  <si>
    <t>IS.AL</t>
  </si>
  <si>
    <t>Hálshreppur</t>
  </si>
  <si>
    <t>IS.NE</t>
  </si>
  <si>
    <t>Höfuðborgarsvæði</t>
  </si>
  <si>
    <t>IS.HO</t>
  </si>
  <si>
    <t>Norðurland vestra</t>
  </si>
  <si>
    <t>IS.NV</t>
  </si>
  <si>
    <t>Suðurland</t>
  </si>
  <si>
    <t>IS.SL</t>
  </si>
  <si>
    <t>Suðurnes</t>
  </si>
  <si>
    <t>IS.SU</t>
  </si>
  <si>
    <t>Vestfirðir</t>
  </si>
  <si>
    <t>IS.VF</t>
  </si>
  <si>
    <t>Vesturland</t>
  </si>
  <si>
    <t>IS.VL</t>
  </si>
  <si>
    <t>IND</t>
  </si>
  <si>
    <t>India</t>
  </si>
  <si>
    <t>Andaman and Nicobar</t>
  </si>
  <si>
    <t>IN.AN</t>
  </si>
  <si>
    <t>Andhra Pradesh</t>
  </si>
  <si>
    <t>IN.AP</t>
  </si>
  <si>
    <t>Arunachal Pradesh</t>
  </si>
  <si>
    <t>IN.AR</t>
  </si>
  <si>
    <t>Assam</t>
  </si>
  <si>
    <t>IN.AS</t>
  </si>
  <si>
    <t>Bihar</t>
  </si>
  <si>
    <t>IN.BR</t>
  </si>
  <si>
    <t>Chandigarh</t>
  </si>
  <si>
    <t>IN.CH</t>
  </si>
  <si>
    <t>Chhattisgarh</t>
  </si>
  <si>
    <t>IN.CT</t>
  </si>
  <si>
    <t>Dadra and Nagar Haveli</t>
  </si>
  <si>
    <t>IN.DN</t>
  </si>
  <si>
    <t>Daman and Diu</t>
  </si>
  <si>
    <t>IN.DD</t>
  </si>
  <si>
    <t>Goa</t>
  </si>
  <si>
    <t>IN.GA</t>
  </si>
  <si>
    <t>Gujarat</t>
  </si>
  <si>
    <t>IN.GJ</t>
  </si>
  <si>
    <t>Haryana</t>
  </si>
  <si>
    <t>IN.HR</t>
  </si>
  <si>
    <t>Himachal Pradesh</t>
  </si>
  <si>
    <t>IN.HP</t>
  </si>
  <si>
    <t>Jammu and Kashmir</t>
  </si>
  <si>
    <t>IN.JK</t>
  </si>
  <si>
    <t>Jharkhand</t>
  </si>
  <si>
    <t>IN.JH</t>
  </si>
  <si>
    <t>Karnataka</t>
  </si>
  <si>
    <t>IN.KA</t>
  </si>
  <si>
    <t>Kerala</t>
  </si>
  <si>
    <t>IN.KL</t>
  </si>
  <si>
    <t>Lakshadweep</t>
  </si>
  <si>
    <t>IN.LD</t>
  </si>
  <si>
    <t>Madhya Pradesh</t>
  </si>
  <si>
    <t>IN.MP</t>
  </si>
  <si>
    <t>Maharashtra</t>
  </si>
  <si>
    <t>IN.MH</t>
  </si>
  <si>
    <t>Manipur</t>
  </si>
  <si>
    <t>IN.MN</t>
  </si>
  <si>
    <t>Meghalaya</t>
  </si>
  <si>
    <t>IN.ML</t>
  </si>
  <si>
    <t>Mizoram</t>
  </si>
  <si>
    <t>IN.MZ</t>
  </si>
  <si>
    <t>Nagaland</t>
  </si>
  <si>
    <t>IN.NL</t>
  </si>
  <si>
    <t>NCT of Delhi</t>
  </si>
  <si>
    <t>IN.DL</t>
  </si>
  <si>
    <t>Odisha</t>
  </si>
  <si>
    <t>IN.OR</t>
  </si>
  <si>
    <t>Puducherry</t>
  </si>
  <si>
    <t>IN.PY</t>
  </si>
  <si>
    <t>Punjab</t>
  </si>
  <si>
    <t>IN.PB</t>
  </si>
  <si>
    <t>Rajasthan</t>
  </si>
  <si>
    <t>IN.RJ</t>
  </si>
  <si>
    <t>Sikkim</t>
  </si>
  <si>
    <t>IN.SK</t>
  </si>
  <si>
    <t>Tamil Nadu</t>
  </si>
  <si>
    <t>IN.TN</t>
  </si>
  <si>
    <t>Tripura</t>
  </si>
  <si>
    <t>IN.TR</t>
  </si>
  <si>
    <t>Uttar Pradesh</t>
  </si>
  <si>
    <t>IN.UP</t>
  </si>
  <si>
    <t>Uttarakhand</t>
  </si>
  <si>
    <t>IN.UT</t>
  </si>
  <si>
    <t>West Bengal</t>
  </si>
  <si>
    <t>IN.WB</t>
  </si>
  <si>
    <t>IDN</t>
  </si>
  <si>
    <t>Indonesia</t>
  </si>
  <si>
    <t>Aceh</t>
  </si>
  <si>
    <t>ID.AC</t>
  </si>
  <si>
    <t>Bali</t>
  </si>
  <si>
    <t>ID.BA</t>
  </si>
  <si>
    <t>Bangka-Belitung</t>
  </si>
  <si>
    <t>ID.BB</t>
  </si>
  <si>
    <t>Banten</t>
  </si>
  <si>
    <t>ID.BT</t>
  </si>
  <si>
    <t>Bengkulu</t>
  </si>
  <si>
    <t>ID.BE</t>
  </si>
  <si>
    <t>Gorontalo</t>
  </si>
  <si>
    <t>ID.GO</t>
  </si>
  <si>
    <t>Irian Jaya Barat</t>
  </si>
  <si>
    <t>ID.IB</t>
  </si>
  <si>
    <t>Jakarta Raya</t>
  </si>
  <si>
    <t>ID.JK</t>
  </si>
  <si>
    <t>Jambi</t>
  </si>
  <si>
    <t>ID.JA</t>
  </si>
  <si>
    <t>Jawa Barat</t>
  </si>
  <si>
    <t>ID.JR</t>
  </si>
  <si>
    <t>Jawa Tengah</t>
  </si>
  <si>
    <t>ID.JT</t>
  </si>
  <si>
    <t>Jawa Timur</t>
  </si>
  <si>
    <t>ID.JI</t>
  </si>
  <si>
    <t>Kalimantan Barat</t>
  </si>
  <si>
    <t>ID.KB</t>
  </si>
  <si>
    <t>Kalimantan Selatan</t>
  </si>
  <si>
    <t>ID.KS</t>
  </si>
  <si>
    <t>Kalimantan Tengah</t>
  </si>
  <si>
    <t>ID.KT</t>
  </si>
  <si>
    <t>Kalimantan Timur</t>
  </si>
  <si>
    <t>ID.KI</t>
  </si>
  <si>
    <t>Kepulauan Riau</t>
  </si>
  <si>
    <t>ID.KR</t>
  </si>
  <si>
    <t>Lampung</t>
  </si>
  <si>
    <t>ID.LA</t>
  </si>
  <si>
    <t>Maluku Utara</t>
  </si>
  <si>
    <t>ID.MU</t>
  </si>
  <si>
    <t>Maluku</t>
  </si>
  <si>
    <t>ID.MA</t>
  </si>
  <si>
    <t>Nusa Tenggara Barat</t>
  </si>
  <si>
    <t>ID.NB</t>
  </si>
  <si>
    <t>Nusa Tenggara Timur</t>
  </si>
  <si>
    <t>ID.NT</t>
  </si>
  <si>
    <t>Papua</t>
  </si>
  <si>
    <t>ID.PA</t>
  </si>
  <si>
    <t>Riau</t>
  </si>
  <si>
    <t>ID.RI</t>
  </si>
  <si>
    <t>Sulawesi Barat</t>
  </si>
  <si>
    <t>ID.SR</t>
  </si>
  <si>
    <t>Sulawesi Selatan</t>
  </si>
  <si>
    <t>ID.SE</t>
  </si>
  <si>
    <t>Sulawesi Tengah</t>
  </si>
  <si>
    <t>ID.ST</t>
  </si>
  <si>
    <t>Sulawesi Tenggara</t>
  </si>
  <si>
    <t>ID.SG</t>
  </si>
  <si>
    <t>Sulawesi Utara</t>
  </si>
  <si>
    <t>ID.SW</t>
  </si>
  <si>
    <t>Sumatera Barat</t>
  </si>
  <si>
    <t>ID.SB</t>
  </si>
  <si>
    <t>Sumatera Selatan</t>
  </si>
  <si>
    <t>ID.SL</t>
  </si>
  <si>
    <t>Sumatera Utara</t>
  </si>
  <si>
    <t>ID.SU</t>
  </si>
  <si>
    <t>Yogyakarta</t>
  </si>
  <si>
    <t>ID.YO</t>
  </si>
  <si>
    <t>IRN</t>
  </si>
  <si>
    <t>Iran</t>
  </si>
  <si>
    <t>Alborz</t>
  </si>
  <si>
    <t>IR.AL</t>
  </si>
  <si>
    <t>Ardebil</t>
  </si>
  <si>
    <t>IR.AR</t>
  </si>
  <si>
    <t>Bushehr</t>
  </si>
  <si>
    <t>IR.BS</t>
  </si>
  <si>
    <t>Chahar Mahall and Bakhtiari</t>
  </si>
  <si>
    <t>IR.CM</t>
  </si>
  <si>
    <t>East Azarbaijan</t>
  </si>
  <si>
    <t>IR.EA</t>
  </si>
  <si>
    <t>Esfahan</t>
  </si>
  <si>
    <t>IR.ES</t>
  </si>
  <si>
    <t>Fars</t>
  </si>
  <si>
    <t>IR.FA</t>
  </si>
  <si>
    <t>Gilan</t>
  </si>
  <si>
    <t>IR.GI</t>
  </si>
  <si>
    <t>Golestan</t>
  </si>
  <si>
    <t>IR.GO</t>
  </si>
  <si>
    <t>Hamadan</t>
  </si>
  <si>
    <t>IR.HD</t>
  </si>
  <si>
    <t>Hormozgan</t>
  </si>
  <si>
    <t>IR.HG</t>
  </si>
  <si>
    <t>Ilam</t>
  </si>
  <si>
    <t>IR.IL</t>
  </si>
  <si>
    <t>Kerman</t>
  </si>
  <si>
    <t>IR.KE</t>
  </si>
  <si>
    <t>Kermanshah</t>
  </si>
  <si>
    <t>IR.BK</t>
  </si>
  <si>
    <t>Khuzestan</t>
  </si>
  <si>
    <t>IR.KZ</t>
  </si>
  <si>
    <t>Kohgiluyeh and Buyer Ahmad</t>
  </si>
  <si>
    <t>IR.KB</t>
  </si>
  <si>
    <t>Kordestan</t>
  </si>
  <si>
    <t>IR.KD</t>
  </si>
  <si>
    <t>Lorestan</t>
  </si>
  <si>
    <t>IR.LO</t>
  </si>
  <si>
    <t>Markazi</t>
  </si>
  <si>
    <t>IR.MK</t>
  </si>
  <si>
    <t>Mazandaran</t>
  </si>
  <si>
    <t>IR.MN</t>
  </si>
  <si>
    <t>North Khorasan</t>
  </si>
  <si>
    <t>IR.KS</t>
  </si>
  <si>
    <t>Qazvin</t>
  </si>
  <si>
    <t>IR.QZ</t>
  </si>
  <si>
    <t>Qom</t>
  </si>
  <si>
    <t>IR.QM</t>
  </si>
  <si>
    <t>Razavi Khorasan</t>
  </si>
  <si>
    <t>IR.KV</t>
  </si>
  <si>
    <t>Semnan</t>
  </si>
  <si>
    <t>IR.SM</t>
  </si>
  <si>
    <t>Sistan and Baluchestan</t>
  </si>
  <si>
    <t>IR.SB</t>
  </si>
  <si>
    <t>South Khorasan</t>
  </si>
  <si>
    <t>IR.KJ</t>
  </si>
  <si>
    <t>Tehran</t>
  </si>
  <si>
    <t>IR.TH</t>
  </si>
  <si>
    <t>West Azarbaijan</t>
  </si>
  <si>
    <t>IR.WA</t>
  </si>
  <si>
    <t>Yazd</t>
  </si>
  <si>
    <t>IR.YA</t>
  </si>
  <si>
    <t>Zanjan</t>
  </si>
  <si>
    <t>IR.ZA</t>
  </si>
  <si>
    <t>IRQ</t>
  </si>
  <si>
    <t>Iraq</t>
  </si>
  <si>
    <t>Al-Anbar</t>
  </si>
  <si>
    <t>IQ.AN</t>
  </si>
  <si>
    <t>Al-Basrah</t>
  </si>
  <si>
    <t>IQ.BA</t>
  </si>
  <si>
    <t>Al-Muthannia</t>
  </si>
  <si>
    <t>IQ.MU</t>
  </si>
  <si>
    <t>Al-Qadisiyah</t>
  </si>
  <si>
    <t>IQ.QA</t>
  </si>
  <si>
    <t>An-Najaf</t>
  </si>
  <si>
    <t>IQ.NA</t>
  </si>
  <si>
    <t>Arbil</t>
  </si>
  <si>
    <t>IQ.AR</t>
  </si>
  <si>
    <t>As-Sulaymaniyah</t>
  </si>
  <si>
    <t>IQ.SU</t>
  </si>
  <si>
    <t>At-Ta'mim</t>
  </si>
  <si>
    <t>IQ.TS</t>
  </si>
  <si>
    <t>Babil</t>
  </si>
  <si>
    <t>IQ.BB</t>
  </si>
  <si>
    <t>Baghdad</t>
  </si>
  <si>
    <t>IQ.BG</t>
  </si>
  <si>
    <t>Dhi-Qar</t>
  </si>
  <si>
    <t>IQ.DQ</t>
  </si>
  <si>
    <t>Dihok</t>
  </si>
  <si>
    <t>IQ.DA</t>
  </si>
  <si>
    <t>Diyala</t>
  </si>
  <si>
    <t>IQ.DI</t>
  </si>
  <si>
    <t>Karbala'</t>
  </si>
  <si>
    <t>IQ.KA</t>
  </si>
  <si>
    <t>Maysan</t>
  </si>
  <si>
    <t>IQ.MA</t>
  </si>
  <si>
    <t>Ninawa</t>
  </si>
  <si>
    <t>IQ.NI</t>
  </si>
  <si>
    <t>Sala ad-Din</t>
  </si>
  <si>
    <t>IQ.SD</t>
  </si>
  <si>
    <t>Wasit</t>
  </si>
  <si>
    <t>IQ.WA</t>
  </si>
  <si>
    <t>IRL</t>
  </si>
  <si>
    <t>Ireland</t>
  </si>
  <si>
    <t>Carlow</t>
  </si>
  <si>
    <t>IE.CW</t>
  </si>
  <si>
    <t>Cavan</t>
  </si>
  <si>
    <t>IE.CN</t>
  </si>
  <si>
    <t>Clare</t>
  </si>
  <si>
    <t>IE.CE</t>
  </si>
  <si>
    <t>Cork</t>
  </si>
  <si>
    <t>IE.CK</t>
  </si>
  <si>
    <t>Donegal</t>
  </si>
  <si>
    <t>IE.DL</t>
  </si>
  <si>
    <t>Dublin</t>
  </si>
  <si>
    <t>IE.DN</t>
  </si>
  <si>
    <t>Galway</t>
  </si>
  <si>
    <t>IE.GY</t>
  </si>
  <si>
    <t>Kerry</t>
  </si>
  <si>
    <t>IE.KY</t>
  </si>
  <si>
    <t>Kildare</t>
  </si>
  <si>
    <t>IE.KE</t>
  </si>
  <si>
    <t>Kilkenny</t>
  </si>
  <si>
    <t>IE.KK</t>
  </si>
  <si>
    <t>Laoighis</t>
  </si>
  <si>
    <t>IE.LS</t>
  </si>
  <si>
    <t>Leitrim</t>
  </si>
  <si>
    <t>IE.LM</t>
  </si>
  <si>
    <t>Limerick</t>
  </si>
  <si>
    <t>IE.LK</t>
  </si>
  <si>
    <t>Longford</t>
  </si>
  <si>
    <t>IE.LD</t>
  </si>
  <si>
    <t>Louth</t>
  </si>
  <si>
    <t>IE.LH</t>
  </si>
  <si>
    <t>Mayo</t>
  </si>
  <si>
    <t>IE.MO</t>
  </si>
  <si>
    <t>Meath</t>
  </si>
  <si>
    <t>IE.MH</t>
  </si>
  <si>
    <t>Monaghan</t>
  </si>
  <si>
    <t>IE.MN</t>
  </si>
  <si>
    <t>Offaly</t>
  </si>
  <si>
    <t>IE.OY</t>
  </si>
  <si>
    <t>Roscommon</t>
  </si>
  <si>
    <t>IE.RN</t>
  </si>
  <si>
    <t>Sligo</t>
  </si>
  <si>
    <t>IE.SO</t>
  </si>
  <si>
    <t>Tipperary</t>
  </si>
  <si>
    <t>IE.TY</t>
  </si>
  <si>
    <t>Waterford</t>
  </si>
  <si>
    <t>IE.WD</t>
  </si>
  <si>
    <t>Westmeath</t>
  </si>
  <si>
    <t>IE.WH</t>
  </si>
  <si>
    <t>Wexford</t>
  </si>
  <si>
    <t>IE.WX</t>
  </si>
  <si>
    <t>Wicklow</t>
  </si>
  <si>
    <t>IE.WW</t>
  </si>
  <si>
    <t>ISR</t>
  </si>
  <si>
    <t>Israel</t>
  </si>
  <si>
    <t>Golan</t>
  </si>
  <si>
    <t>IL.GO</t>
  </si>
  <si>
    <t>HaDarom</t>
  </si>
  <si>
    <t>IL.HD</t>
  </si>
  <si>
    <t>Haifa</t>
  </si>
  <si>
    <t>IL.HA</t>
  </si>
  <si>
    <t>HaMerkaz</t>
  </si>
  <si>
    <t>IL.HM</t>
  </si>
  <si>
    <t>HaZafon</t>
  </si>
  <si>
    <t>IL.HZ</t>
  </si>
  <si>
    <t>Jerusalem</t>
  </si>
  <si>
    <t>IL.JM</t>
  </si>
  <si>
    <t>Tel Aviv</t>
  </si>
  <si>
    <t>IL.TA</t>
  </si>
  <si>
    <t>ITA</t>
  </si>
  <si>
    <t>Italy</t>
  </si>
  <si>
    <t>Abruzzo</t>
  </si>
  <si>
    <t>IT.AB</t>
  </si>
  <si>
    <t>Apulia</t>
  </si>
  <si>
    <t>IT.AP</t>
  </si>
  <si>
    <t>Basilicata</t>
  </si>
  <si>
    <t>IT.BA</t>
  </si>
  <si>
    <t>Calabria</t>
  </si>
  <si>
    <t>IT.CA</t>
  </si>
  <si>
    <t>Campania</t>
  </si>
  <si>
    <t>IT.CM</t>
  </si>
  <si>
    <t>Emilia-Romagna</t>
  </si>
  <si>
    <t>IT.ER</t>
  </si>
  <si>
    <t>Friuli-Venezia Giulia</t>
  </si>
  <si>
    <t>IT.FV</t>
  </si>
  <si>
    <t>Lazio</t>
  </si>
  <si>
    <t>IT.LA</t>
  </si>
  <si>
    <t>Liguria</t>
  </si>
  <si>
    <t>IT.LI</t>
  </si>
  <si>
    <t>Lombardia</t>
  </si>
  <si>
    <t>IT.LO</t>
  </si>
  <si>
    <t>Marche</t>
  </si>
  <si>
    <t>IT.MA</t>
  </si>
  <si>
    <t>Molise</t>
  </si>
  <si>
    <t>IT.MO</t>
  </si>
  <si>
    <t>Piemonte</t>
  </si>
  <si>
    <t>IT.PI</t>
  </si>
  <si>
    <t>Sardegna</t>
  </si>
  <si>
    <t>IT.SA</t>
  </si>
  <si>
    <t>Sicily</t>
  </si>
  <si>
    <t>IT.SI</t>
  </si>
  <si>
    <t>Toscana</t>
  </si>
  <si>
    <t>IT.TO</t>
  </si>
  <si>
    <t>Trentino-Alto Adige</t>
  </si>
  <si>
    <t>IT.TA</t>
  </si>
  <si>
    <t>Umbria</t>
  </si>
  <si>
    <t>IT.UM</t>
  </si>
  <si>
    <t>Valle d'Aosta</t>
  </si>
  <si>
    <t>IT.VA</t>
  </si>
  <si>
    <t>Veneto</t>
  </si>
  <si>
    <t>IT.VE</t>
  </si>
  <si>
    <t>JAM</t>
  </si>
  <si>
    <t>Jamaica</t>
  </si>
  <si>
    <t>Clarendon</t>
  </si>
  <si>
    <t>JM.CL</t>
  </si>
  <si>
    <t>Hanover</t>
  </si>
  <si>
    <t>JM.HA</t>
  </si>
  <si>
    <t>Kingston</t>
  </si>
  <si>
    <t>JM.KI</t>
  </si>
  <si>
    <t>Manchester</t>
  </si>
  <si>
    <t>JM.MA</t>
  </si>
  <si>
    <t>Portland</t>
  </si>
  <si>
    <t>JM.PO</t>
  </si>
  <si>
    <t>JM.SD</t>
  </si>
  <si>
    <t>Saint Ann</t>
  </si>
  <si>
    <t>JM.SN</t>
  </si>
  <si>
    <t>Saint Catherine</t>
  </si>
  <si>
    <t>JM.SC</t>
  </si>
  <si>
    <t>Saint Elizabeth</t>
  </si>
  <si>
    <t>JM.SE</t>
  </si>
  <si>
    <t>JM.SJ</t>
  </si>
  <si>
    <t>JM.SM</t>
  </si>
  <si>
    <t>JM.ST</t>
  </si>
  <si>
    <t>Trelawny</t>
  </si>
  <si>
    <t>JM.TR</t>
  </si>
  <si>
    <t>Westmoreland</t>
  </si>
  <si>
    <t>JM.WE</t>
  </si>
  <si>
    <t>JPN</t>
  </si>
  <si>
    <t>Japan</t>
  </si>
  <si>
    <t>Aichi</t>
  </si>
  <si>
    <t>JP.AI</t>
  </si>
  <si>
    <t>Akita</t>
  </si>
  <si>
    <t>JP.AK</t>
  </si>
  <si>
    <t>Aomori</t>
  </si>
  <si>
    <t>JP.AO</t>
  </si>
  <si>
    <t>Chiba</t>
  </si>
  <si>
    <t>JP.CH</t>
  </si>
  <si>
    <t>Ehime</t>
  </si>
  <si>
    <t>JP.EH</t>
  </si>
  <si>
    <t>Fukui</t>
  </si>
  <si>
    <t>JP.FI</t>
  </si>
  <si>
    <t>Fukuoka</t>
  </si>
  <si>
    <t>JP.FO</t>
  </si>
  <si>
    <t>Fukushima</t>
  </si>
  <si>
    <t>JP.FS</t>
  </si>
  <si>
    <t>Gifu</t>
  </si>
  <si>
    <t>JP.GF</t>
  </si>
  <si>
    <t>Gunma</t>
  </si>
  <si>
    <t>JP.GM</t>
  </si>
  <si>
    <t>Hiroshima</t>
  </si>
  <si>
    <t>JP.HS</t>
  </si>
  <si>
    <t>Hokkaido</t>
  </si>
  <si>
    <t>JP.HK</t>
  </si>
  <si>
    <t>Hyōgo</t>
  </si>
  <si>
    <t>JP.HG</t>
  </si>
  <si>
    <t>Ibaraki</t>
  </si>
  <si>
    <t>JP.IB</t>
  </si>
  <si>
    <t>Ishikawa</t>
  </si>
  <si>
    <t>JP.IS</t>
  </si>
  <si>
    <t>Iwate</t>
  </si>
  <si>
    <t>JP.IW</t>
  </si>
  <si>
    <t>Kagawa</t>
  </si>
  <si>
    <t>JP.KG</t>
  </si>
  <si>
    <t>Kagoshima</t>
  </si>
  <si>
    <t>JP.KS</t>
  </si>
  <si>
    <t>Kanagawa</t>
  </si>
  <si>
    <t>JP.KN</t>
  </si>
  <si>
    <t>Kochi</t>
  </si>
  <si>
    <t>JP.KC</t>
  </si>
  <si>
    <t>Kumamoto</t>
  </si>
  <si>
    <t>JP.KM</t>
  </si>
  <si>
    <t>Kyoto</t>
  </si>
  <si>
    <t>JP.KY</t>
  </si>
  <si>
    <t>Mie</t>
  </si>
  <si>
    <t>JP.ME</t>
  </si>
  <si>
    <t>Miyagi</t>
  </si>
  <si>
    <t>JP.MG</t>
  </si>
  <si>
    <t>Miyazaki</t>
  </si>
  <si>
    <t>JP.MZ</t>
  </si>
  <si>
    <t>Nagano</t>
  </si>
  <si>
    <t>JP.NN</t>
  </si>
  <si>
    <t>Naoasaki</t>
  </si>
  <si>
    <t>JP.NS</t>
  </si>
  <si>
    <t>Nara</t>
  </si>
  <si>
    <t>JP.NR</t>
  </si>
  <si>
    <t>Niigata</t>
  </si>
  <si>
    <t>JP.NI</t>
  </si>
  <si>
    <t>Oita</t>
  </si>
  <si>
    <t>JP.OT</t>
  </si>
  <si>
    <t>Okayama</t>
  </si>
  <si>
    <t>JP.OY</t>
  </si>
  <si>
    <t>Okinawa</t>
  </si>
  <si>
    <t>JP.ON</t>
  </si>
  <si>
    <t>Osaka</t>
  </si>
  <si>
    <t>JP.OS</t>
  </si>
  <si>
    <t>Saga</t>
  </si>
  <si>
    <t>JP.SG</t>
  </si>
  <si>
    <t>Saitama</t>
  </si>
  <si>
    <t>JP.ST</t>
  </si>
  <si>
    <t>Shiga</t>
  </si>
  <si>
    <t>JP.SH</t>
  </si>
  <si>
    <t>Shimane</t>
  </si>
  <si>
    <t>JP.SM</t>
  </si>
  <si>
    <t>Shizuoka</t>
  </si>
  <si>
    <t>JP.SZ</t>
  </si>
  <si>
    <t>Tochigi</t>
  </si>
  <si>
    <t>JP.TC</t>
  </si>
  <si>
    <t>Tokushima</t>
  </si>
  <si>
    <t>JP.TS</t>
  </si>
  <si>
    <t>Tokyo</t>
  </si>
  <si>
    <t>JP.TK</t>
  </si>
  <si>
    <t>Tottori</t>
  </si>
  <si>
    <t>JP.TT</t>
  </si>
  <si>
    <t>Toyama</t>
  </si>
  <si>
    <t>JP.TY</t>
  </si>
  <si>
    <t>Wakayama</t>
  </si>
  <si>
    <t>JP.WK</t>
  </si>
  <si>
    <t>Yamagata</t>
  </si>
  <si>
    <t>JP.YT</t>
  </si>
  <si>
    <t>Yamaguchi</t>
  </si>
  <si>
    <t>JP.YC</t>
  </si>
  <si>
    <t>Yamanashi</t>
  </si>
  <si>
    <t>JP.YN</t>
  </si>
  <si>
    <t>JOR</t>
  </si>
  <si>
    <t>Jordan</t>
  </si>
  <si>
    <t>Ajlun</t>
  </si>
  <si>
    <t>JO.AJ</t>
  </si>
  <si>
    <t>Amman</t>
  </si>
  <si>
    <t>JO.AM</t>
  </si>
  <si>
    <t>Aqaba</t>
  </si>
  <si>
    <t>JO.AQ</t>
  </si>
  <si>
    <t>Balqa</t>
  </si>
  <si>
    <t>JO.BA</t>
  </si>
  <si>
    <t>Irbid</t>
  </si>
  <si>
    <t>JO.IR</t>
  </si>
  <si>
    <t>Jarash</t>
  </si>
  <si>
    <t>JO.JA</t>
  </si>
  <si>
    <t>Karak</t>
  </si>
  <si>
    <t>JO.KA</t>
  </si>
  <si>
    <t>Ma`an</t>
  </si>
  <si>
    <t>JO.MN</t>
  </si>
  <si>
    <t>Madaba</t>
  </si>
  <si>
    <t>JO.MD</t>
  </si>
  <si>
    <t>Mafraq</t>
  </si>
  <si>
    <t>JO.MA</t>
  </si>
  <si>
    <t>Tafilah</t>
  </si>
  <si>
    <t>JO.AT</t>
  </si>
  <si>
    <t>Zarqa</t>
  </si>
  <si>
    <t>JO.AZ</t>
  </si>
  <si>
    <t>KAZ</t>
  </si>
  <si>
    <t>Kazakhstan</t>
  </si>
  <si>
    <t>Almaty</t>
  </si>
  <si>
    <t>KZ.AA</t>
  </si>
  <si>
    <t>Aqmola</t>
  </si>
  <si>
    <t>KZ.AM</t>
  </si>
  <si>
    <t>Aqtöbe</t>
  </si>
  <si>
    <t>KZ.AT</t>
  </si>
  <si>
    <t>Atyrau</t>
  </si>
  <si>
    <t>KZ.AR</t>
  </si>
  <si>
    <t>East Kazakhstan</t>
  </si>
  <si>
    <t>KZ.EK</t>
  </si>
  <si>
    <t>Mangghystau</t>
  </si>
  <si>
    <t>KZ.MG</t>
  </si>
  <si>
    <t>North Kazakhstan</t>
  </si>
  <si>
    <t>KZ.NK</t>
  </si>
  <si>
    <t>Pavlodar</t>
  </si>
  <si>
    <t>KZ.PA</t>
  </si>
  <si>
    <t>Qaraghandy</t>
  </si>
  <si>
    <t>KZ.QG</t>
  </si>
  <si>
    <t>Qostanay</t>
  </si>
  <si>
    <t>KZ.QS</t>
  </si>
  <si>
    <t>Qyzylorda</t>
  </si>
  <si>
    <t>KZ.QO</t>
  </si>
  <si>
    <t>South Kazakhstan</t>
  </si>
  <si>
    <t>KZ.SK</t>
  </si>
  <si>
    <t>West Kazakhstan</t>
  </si>
  <si>
    <t>KZ.WK</t>
  </si>
  <si>
    <t>Zhambyl</t>
  </si>
  <si>
    <t>KZ.ZM</t>
  </si>
  <si>
    <t>KEN</t>
  </si>
  <si>
    <t>Kenya</t>
  </si>
  <si>
    <t>Busia</t>
  </si>
  <si>
    <t>Nairobi</t>
  </si>
  <si>
    <t>XKO</t>
  </si>
  <si>
    <t>Kosovo</t>
  </si>
  <si>
    <t>Đakovica</t>
  </si>
  <si>
    <t>RS.DA</t>
  </si>
  <si>
    <t>Gnjilane</t>
  </si>
  <si>
    <t>RS.GN</t>
  </si>
  <si>
    <t>Kosovska Mitrovica</t>
  </si>
  <si>
    <t>RS.KM</t>
  </si>
  <si>
    <t>Pećki</t>
  </si>
  <si>
    <t>RS.PE</t>
  </si>
  <si>
    <t>Pristina</t>
  </si>
  <si>
    <t>RS.PR</t>
  </si>
  <si>
    <t>Prizren</t>
  </si>
  <si>
    <t>RS.PZ</t>
  </si>
  <si>
    <t>Uroševac</t>
  </si>
  <si>
    <t>RS.UR</t>
  </si>
  <si>
    <t>KWT</t>
  </si>
  <si>
    <t>Kuwait</t>
  </si>
  <si>
    <t>Al Ahmadi</t>
  </si>
  <si>
    <t>KW.AH</t>
  </si>
  <si>
    <t>Al Farwaniyah</t>
  </si>
  <si>
    <t>KW.FA</t>
  </si>
  <si>
    <t>Al Jahrah</t>
  </si>
  <si>
    <t>KW.JA</t>
  </si>
  <si>
    <t>Al Kuwayt</t>
  </si>
  <si>
    <t>KW.KU</t>
  </si>
  <si>
    <t>Hawalli</t>
  </si>
  <si>
    <t>KW.HW</t>
  </si>
  <si>
    <t>Mubarak Al-Kabeer</t>
  </si>
  <si>
    <t>KW.MU</t>
  </si>
  <si>
    <t>KGZ</t>
  </si>
  <si>
    <t>Kyrgyzstan</t>
  </si>
  <si>
    <t>Batken</t>
  </si>
  <si>
    <t>KG.BA</t>
  </si>
  <si>
    <t>Biškek</t>
  </si>
  <si>
    <t>KG.GB</t>
  </si>
  <si>
    <t>Chüy</t>
  </si>
  <si>
    <t>KG.CU</t>
  </si>
  <si>
    <t>Jalal-Abad</t>
  </si>
  <si>
    <t>KG.DA</t>
  </si>
  <si>
    <t>Naryn</t>
  </si>
  <si>
    <t>KG.NA</t>
  </si>
  <si>
    <t>KG.OS</t>
  </si>
  <si>
    <t>Osh</t>
  </si>
  <si>
    <t>Talas</t>
  </si>
  <si>
    <t>KG.TL</t>
  </si>
  <si>
    <t>Ysyk-Köl</t>
  </si>
  <si>
    <t>KG.YK</t>
  </si>
  <si>
    <t>LAO</t>
  </si>
  <si>
    <t>Laos</t>
  </si>
  <si>
    <t>Attapu</t>
  </si>
  <si>
    <t>LA.AT</t>
  </si>
  <si>
    <t>Bokeo</t>
  </si>
  <si>
    <t>LA.BK</t>
  </si>
  <si>
    <t>Bolikhamxai</t>
  </si>
  <si>
    <t>LA.BL</t>
  </si>
  <si>
    <t>Champasak</t>
  </si>
  <si>
    <t>LA.CH</t>
  </si>
  <si>
    <t>Houaphan</t>
  </si>
  <si>
    <t>LA.HO</t>
  </si>
  <si>
    <t>Khammouan</t>
  </si>
  <si>
    <t>LA.KH</t>
  </si>
  <si>
    <t>Louang Namtha</t>
  </si>
  <si>
    <t>LA.LM</t>
  </si>
  <si>
    <t>Louangphrabang</t>
  </si>
  <si>
    <t>LA.LP</t>
  </si>
  <si>
    <t>Oudômxai</t>
  </si>
  <si>
    <t>LA.OU</t>
  </si>
  <si>
    <t>Phôngsali</t>
  </si>
  <si>
    <t>LA.PH</t>
  </si>
  <si>
    <t>Saravan</t>
  </si>
  <si>
    <t>LA.SL</t>
  </si>
  <si>
    <t>Savannakhét</t>
  </si>
  <si>
    <t>LA.SV</t>
  </si>
  <si>
    <t>Vientiane [prefecture]</t>
  </si>
  <si>
    <t>LA.VT</t>
  </si>
  <si>
    <t>Vientiane</t>
  </si>
  <si>
    <t>LA.VI</t>
  </si>
  <si>
    <t>Xékong</t>
  </si>
  <si>
    <t>LA.XE</t>
  </si>
  <si>
    <t>Xaignabouri</t>
  </si>
  <si>
    <t>LA.XA</t>
  </si>
  <si>
    <t>Xaisômboun</t>
  </si>
  <si>
    <t>LA.XS</t>
  </si>
  <si>
    <t>Xiangkhoang</t>
  </si>
  <si>
    <t>LA.XI</t>
  </si>
  <si>
    <t>LVA</t>
  </si>
  <si>
    <t>Latvia</t>
  </si>
  <si>
    <t>Kurzeme</t>
  </si>
  <si>
    <t>LV.KU</t>
  </si>
  <si>
    <t>Latgale</t>
  </si>
  <si>
    <t>LV.LA</t>
  </si>
  <si>
    <t>Riga</t>
  </si>
  <si>
    <t>LV.RI</t>
  </si>
  <si>
    <t>Vidzeme</t>
  </si>
  <si>
    <t>LV.VI</t>
  </si>
  <si>
    <t>Zemgale</t>
  </si>
  <si>
    <t>LV.ZE</t>
  </si>
  <si>
    <t>LBN</t>
  </si>
  <si>
    <t>Lebanon</t>
  </si>
  <si>
    <t>Akkar</t>
  </si>
  <si>
    <t>LE.AK</t>
  </si>
  <si>
    <t>Baalbak - Hermel</t>
  </si>
  <si>
    <t>LE.BH</t>
  </si>
  <si>
    <t>Beirut</t>
  </si>
  <si>
    <t>LE.BE</t>
  </si>
  <si>
    <t>Bekaa</t>
  </si>
  <si>
    <t>LE.BK</t>
  </si>
  <si>
    <t>Mount Lebanon</t>
  </si>
  <si>
    <t>LE.ML</t>
  </si>
  <si>
    <t>Nabatiyeh</t>
  </si>
  <si>
    <t>LE.NA</t>
  </si>
  <si>
    <t>LE.NO</t>
  </si>
  <si>
    <t>South</t>
  </si>
  <si>
    <t>LE.SO</t>
  </si>
  <si>
    <t>LSO</t>
  </si>
  <si>
    <t>Lesotho</t>
  </si>
  <si>
    <t>Berea</t>
  </si>
  <si>
    <t>LS.BE</t>
  </si>
  <si>
    <t>Butha-Buthe</t>
  </si>
  <si>
    <t>LS.BB</t>
  </si>
  <si>
    <t>Leribe</t>
  </si>
  <si>
    <t>LS.LE</t>
  </si>
  <si>
    <t>Mafeteng</t>
  </si>
  <si>
    <t>LS.MF</t>
  </si>
  <si>
    <t>Maseru</t>
  </si>
  <si>
    <t>LS.MS</t>
  </si>
  <si>
    <t>Mohale's Hoek</t>
  </si>
  <si>
    <t>LS.MH</t>
  </si>
  <si>
    <t>Mokhotlong</t>
  </si>
  <si>
    <t>LS.MK</t>
  </si>
  <si>
    <t>Qacha's Nek</t>
  </si>
  <si>
    <t>LS.QN</t>
  </si>
  <si>
    <t>Quthing</t>
  </si>
  <si>
    <t>LS.QT</t>
  </si>
  <si>
    <t>Thaba-Tseka</t>
  </si>
  <si>
    <t>LS.TT</t>
  </si>
  <si>
    <t>LBR</t>
  </si>
  <si>
    <t>Liberia</t>
  </si>
  <si>
    <t>Bomi</t>
  </si>
  <si>
    <t>LR.BM</t>
  </si>
  <si>
    <t>Bong</t>
  </si>
  <si>
    <t>LR.BG</t>
  </si>
  <si>
    <t>Gbapolu</t>
  </si>
  <si>
    <t>LR.GP</t>
  </si>
  <si>
    <t>Grand Cape Mount</t>
  </si>
  <si>
    <t>LR.CM</t>
  </si>
  <si>
    <t>GrandBassa</t>
  </si>
  <si>
    <t>LR.GB</t>
  </si>
  <si>
    <t>GrandGedeh</t>
  </si>
  <si>
    <t>LR.GD</t>
  </si>
  <si>
    <t>GrandKru</t>
  </si>
  <si>
    <t>LR.GK</t>
  </si>
  <si>
    <t>Lofa</t>
  </si>
  <si>
    <t>LR.LF</t>
  </si>
  <si>
    <t>Margibi</t>
  </si>
  <si>
    <t>LR.MG</t>
  </si>
  <si>
    <t>Maryland</t>
  </si>
  <si>
    <t>LR.MY</t>
  </si>
  <si>
    <t>Montserrado</t>
  </si>
  <si>
    <t>LR.MO</t>
  </si>
  <si>
    <t>Nimba</t>
  </si>
  <si>
    <t>LR.NI</t>
  </si>
  <si>
    <t>River Cess</t>
  </si>
  <si>
    <t>LR.RI</t>
  </si>
  <si>
    <t>River Gee</t>
  </si>
  <si>
    <t>LR.RG</t>
  </si>
  <si>
    <t>Sinoe</t>
  </si>
  <si>
    <t>LR.SI</t>
  </si>
  <si>
    <t>LBY</t>
  </si>
  <si>
    <t>Libya</t>
  </si>
  <si>
    <t>Al Butnan</t>
  </si>
  <si>
    <t>LY.BN</t>
  </si>
  <si>
    <t>Al Jabal al Akhdar</t>
  </si>
  <si>
    <t>LY.JK</t>
  </si>
  <si>
    <t>Al Jabal al Gharbi</t>
  </si>
  <si>
    <t>LY.JG</t>
  </si>
  <si>
    <t>Al Jifarah</t>
  </si>
  <si>
    <t>LY.JR</t>
  </si>
  <si>
    <t>Al Jufrah</t>
  </si>
  <si>
    <t>LY.JF</t>
  </si>
  <si>
    <t>Al Kufrah</t>
  </si>
  <si>
    <t>LY.KU</t>
  </si>
  <si>
    <t>Al Marj</t>
  </si>
  <si>
    <t>LY.MA</t>
  </si>
  <si>
    <t>Al Marqab</t>
  </si>
  <si>
    <t>LY.MR</t>
  </si>
  <si>
    <t>Al Wahat</t>
  </si>
  <si>
    <t>LY.AW</t>
  </si>
  <si>
    <t>An Nuqat al Khams</t>
  </si>
  <si>
    <t>LY.NK</t>
  </si>
  <si>
    <t>Az Zawiyah</t>
  </si>
  <si>
    <t>LY.ZW</t>
  </si>
  <si>
    <t>Benghazi</t>
  </si>
  <si>
    <t>LY.BG</t>
  </si>
  <si>
    <t>Darnah</t>
  </si>
  <si>
    <t>LY.DA</t>
  </si>
  <si>
    <t>Ghat</t>
  </si>
  <si>
    <t>LY.GH</t>
  </si>
  <si>
    <t>Misratah</t>
  </si>
  <si>
    <t>Murzuq</t>
  </si>
  <si>
    <t>LY.MU</t>
  </si>
  <si>
    <t>Nalut</t>
  </si>
  <si>
    <t>LY.NT</t>
  </si>
  <si>
    <t>Sabha</t>
  </si>
  <si>
    <t>LY.SA</t>
  </si>
  <si>
    <t>Surt</t>
  </si>
  <si>
    <t>LY.ST</t>
  </si>
  <si>
    <t>Tripoli</t>
  </si>
  <si>
    <t>LY.TR</t>
  </si>
  <si>
    <t>Wadi al Hayat</t>
  </si>
  <si>
    <t>LY.WH</t>
  </si>
  <si>
    <t>Wadi ash Shati'</t>
  </si>
  <si>
    <t>LY.WS</t>
  </si>
  <si>
    <t>LTU</t>
  </si>
  <si>
    <t>Lithuania</t>
  </si>
  <si>
    <t>Šiauliai</t>
  </si>
  <si>
    <t>LT.SH</t>
  </si>
  <si>
    <t>Alytaus</t>
  </si>
  <si>
    <t>LT.AS</t>
  </si>
  <si>
    <t>Kauno</t>
  </si>
  <si>
    <t>LT.KS</t>
  </si>
  <si>
    <t>Klaipedos</t>
  </si>
  <si>
    <t>LT.KP</t>
  </si>
  <si>
    <t>Marijampoles</t>
  </si>
  <si>
    <t>LT.MA</t>
  </si>
  <si>
    <t>Panevezio</t>
  </si>
  <si>
    <t>LT.PA</t>
  </si>
  <si>
    <t>Taurages</t>
  </si>
  <si>
    <t>LT.TG</t>
  </si>
  <si>
    <t>Telšiai</t>
  </si>
  <si>
    <t>LT.TL</t>
  </si>
  <si>
    <t>Utenos</t>
  </si>
  <si>
    <t>LT.UN</t>
  </si>
  <si>
    <t>Vilniaus</t>
  </si>
  <si>
    <t>LT.VI</t>
  </si>
  <si>
    <t>MKD</t>
  </si>
  <si>
    <t>Macedonia</t>
  </si>
  <si>
    <t>Štip</t>
  </si>
  <si>
    <t>MK.ST</t>
  </si>
  <si>
    <t>Šuto Orizari</t>
  </si>
  <si>
    <t>MK.SO</t>
  </si>
  <si>
    <t>Želino</t>
  </si>
  <si>
    <t>MK.ZE</t>
  </si>
  <si>
    <t>Aerodrom</t>
  </si>
  <si>
    <t>MK.AD</t>
  </si>
  <si>
    <t>Čaška</t>
  </si>
  <si>
    <t>MK.CA</t>
  </si>
  <si>
    <t>Čair</t>
  </si>
  <si>
    <t>MK.CI</t>
  </si>
  <si>
    <t>Češinovo-Obleševo</t>
  </si>
  <si>
    <t>MK.CH</t>
  </si>
  <si>
    <t>Čučer Sandevo</t>
  </si>
  <si>
    <t>MK.CS</t>
  </si>
  <si>
    <t>Aracinovo</t>
  </si>
  <si>
    <t>MK.AR</t>
  </si>
  <si>
    <t>Berovo</t>
  </si>
  <si>
    <t>MK.BR</t>
  </si>
  <si>
    <t>Bitola</t>
  </si>
  <si>
    <t>MK.TL</t>
  </si>
  <si>
    <t>Bogdanci</t>
  </si>
  <si>
    <t>MK.BG</t>
  </si>
  <si>
    <t>Bogovinje</t>
  </si>
  <si>
    <t>MK.VJ</t>
  </si>
  <si>
    <t>Bosilovo</t>
  </si>
  <si>
    <t>MK.BS</t>
  </si>
  <si>
    <t>Brvenica</t>
  </si>
  <si>
    <t>MK.BN</t>
  </si>
  <si>
    <t>Butel</t>
  </si>
  <si>
    <t>MK.BU</t>
  </si>
  <si>
    <t>Centar župa</t>
  </si>
  <si>
    <t>MK.CZ</t>
  </si>
  <si>
    <t>Centar</t>
  </si>
  <si>
    <t>MK.CE</t>
  </si>
  <si>
    <t>Debarca</t>
  </si>
  <si>
    <t>MK.DA</t>
  </si>
  <si>
    <t>Debar</t>
  </si>
  <si>
    <t>MK.DB</t>
  </si>
  <si>
    <t>Delčevo</t>
  </si>
  <si>
    <t>MK.DL</t>
  </si>
  <si>
    <t>Demir Hisar</t>
  </si>
  <si>
    <t>MK.DM</t>
  </si>
  <si>
    <t>Demir Kapija</t>
  </si>
  <si>
    <t>MK.DK</t>
  </si>
  <si>
    <t>Dolneni</t>
  </si>
  <si>
    <t>MK.DE</t>
  </si>
  <si>
    <t>Drugovo</t>
  </si>
  <si>
    <t>MK.DR</t>
  </si>
  <si>
    <t>Gazi Baba</t>
  </si>
  <si>
    <t>MK.GB</t>
  </si>
  <si>
    <t>Gevgelija</t>
  </si>
  <si>
    <t>MK.GV</t>
  </si>
  <si>
    <t>Gjorče Petrov</t>
  </si>
  <si>
    <t>MK.GP</t>
  </si>
  <si>
    <t>Gostivar</t>
  </si>
  <si>
    <t>MK.GT</t>
  </si>
  <si>
    <t>Gradsko</t>
  </si>
  <si>
    <t>MK.GR</t>
  </si>
  <si>
    <t>Ilinden</t>
  </si>
  <si>
    <t>MK.IL</t>
  </si>
  <si>
    <t>Jegunovtse</t>
  </si>
  <si>
    <t>MK.JG</t>
  </si>
  <si>
    <t>Karbinci</t>
  </si>
  <si>
    <t>MK.KB</t>
  </si>
  <si>
    <t>Karpoš</t>
  </si>
  <si>
    <t>MK.KX</t>
  </si>
  <si>
    <t>Kavadartsi</t>
  </si>
  <si>
    <t>MK.AV</t>
  </si>
  <si>
    <t>Kičevo</t>
  </si>
  <si>
    <t>MK.KH</t>
  </si>
  <si>
    <t>Kisela Voda</t>
  </si>
  <si>
    <t>MK.VD</t>
  </si>
  <si>
    <t>Kočani</t>
  </si>
  <si>
    <t>MK.OC</t>
  </si>
  <si>
    <t>Konče</t>
  </si>
  <si>
    <t>MK.KN</t>
  </si>
  <si>
    <t>Kratovo</t>
  </si>
  <si>
    <t>MK.KY</t>
  </si>
  <si>
    <t>Kriva Palanka</t>
  </si>
  <si>
    <t>MK.KZ</t>
  </si>
  <si>
    <t>Krivogaštani</t>
  </si>
  <si>
    <t>MK.KG</t>
  </si>
  <si>
    <t>Kruševo</t>
  </si>
  <si>
    <t>MK.KS</t>
  </si>
  <si>
    <t>Kumanovo</t>
  </si>
  <si>
    <t>MK.UM</t>
  </si>
  <si>
    <t>Lake Ohrid</t>
  </si>
  <si>
    <t>MK.LH</t>
  </si>
  <si>
    <t>Lipkovo</t>
  </si>
  <si>
    <t>MK.LI</t>
  </si>
  <si>
    <t>Lozovo</t>
  </si>
  <si>
    <t>MK.LO</t>
  </si>
  <si>
    <t>Makedonska Kamenica</t>
  </si>
  <si>
    <t>MK.MK</t>
  </si>
  <si>
    <t>Makedonski Brod</t>
  </si>
  <si>
    <t>MK.MD</t>
  </si>
  <si>
    <t>Mavrovo and Rostuša</t>
  </si>
  <si>
    <t>MK.MR</t>
  </si>
  <si>
    <t>Mogila</t>
  </si>
  <si>
    <t>MK.MG</t>
  </si>
  <si>
    <t>Negotino</t>
  </si>
  <si>
    <t>MK.NG</t>
  </si>
  <si>
    <t>Novatsi</t>
  </si>
  <si>
    <t>MK.NV</t>
  </si>
  <si>
    <t>Novo Selo</t>
  </si>
  <si>
    <t>MK.NS</t>
  </si>
  <si>
    <t>Ohrid</t>
  </si>
  <si>
    <t>MK.OD</t>
  </si>
  <si>
    <t>Oslomej</t>
  </si>
  <si>
    <t>MK.OS</t>
  </si>
  <si>
    <t>Pehčevo</t>
  </si>
  <si>
    <t>MK.PH</t>
  </si>
  <si>
    <t>Petrovec</t>
  </si>
  <si>
    <t>MK.PE</t>
  </si>
  <si>
    <t>Plasnica</t>
  </si>
  <si>
    <t>MK.PN</t>
  </si>
  <si>
    <t>Prilep</t>
  </si>
  <si>
    <t>MK.PP</t>
  </si>
  <si>
    <t>Probištip</t>
  </si>
  <si>
    <t>MK.PT</t>
  </si>
  <si>
    <t>Radoviš</t>
  </si>
  <si>
    <t>MK.RV</t>
  </si>
  <si>
    <t>Rankovce</t>
  </si>
  <si>
    <t>MK.RN</t>
  </si>
  <si>
    <t>Resen</t>
  </si>
  <si>
    <t>MK.RE</t>
  </si>
  <si>
    <t>Rosoman</t>
  </si>
  <si>
    <t>MK.RM</t>
  </si>
  <si>
    <t>Saraj</t>
  </si>
  <si>
    <t>MK.AJ</t>
  </si>
  <si>
    <t>Sopište</t>
  </si>
  <si>
    <t>MK.SS</t>
  </si>
  <si>
    <t>Star Dojran</t>
  </si>
  <si>
    <t>MK.SD</t>
  </si>
  <si>
    <t>Staro Nagoričane</t>
  </si>
  <si>
    <t>MK.NA</t>
  </si>
  <si>
    <t>Struga</t>
  </si>
  <si>
    <t>MK.UG</t>
  </si>
  <si>
    <t>Strumitsa</t>
  </si>
  <si>
    <t>MK.RU</t>
  </si>
  <si>
    <t>Studeničani</t>
  </si>
  <si>
    <t>MK.SU</t>
  </si>
  <si>
    <t>Sveti Nikole</t>
  </si>
  <si>
    <t>MK.SL</t>
  </si>
  <si>
    <t>Tearce</t>
  </si>
  <si>
    <t>MK.TR</t>
  </si>
  <si>
    <t>Tetovo</t>
  </si>
  <si>
    <t>MK.ET</t>
  </si>
  <si>
    <t>Valandovo</t>
  </si>
  <si>
    <t>MK.VA</t>
  </si>
  <si>
    <t>Vasilevo</t>
  </si>
  <si>
    <t>MK.VL</t>
  </si>
  <si>
    <t>Veles</t>
  </si>
  <si>
    <t>MK.VE</t>
  </si>
  <si>
    <t>Vevčani</t>
  </si>
  <si>
    <t>MK.VV</t>
  </si>
  <si>
    <t>Vinitsa</t>
  </si>
  <si>
    <t>MK.NI</t>
  </si>
  <si>
    <t>Vraneštica</t>
  </si>
  <si>
    <t>MK.VC</t>
  </si>
  <si>
    <t>Vrapčište</t>
  </si>
  <si>
    <t>MK.VH</t>
  </si>
  <si>
    <t>Zajas</t>
  </si>
  <si>
    <t>MK.ZA</t>
  </si>
  <si>
    <t>Zelenikovo</t>
  </si>
  <si>
    <t>MK.ZK</t>
  </si>
  <si>
    <t>Zrnovci</t>
  </si>
  <si>
    <t>MK.ZR</t>
  </si>
  <si>
    <t>MDG</t>
  </si>
  <si>
    <t>Madagascar</t>
  </si>
  <si>
    <t>Antananarivo</t>
  </si>
  <si>
    <t>MG.AV</t>
  </si>
  <si>
    <t>Antsiranana</t>
  </si>
  <si>
    <t>MG.AS</t>
  </si>
  <si>
    <t>Fianarantsoa</t>
  </si>
  <si>
    <t>MG.FI</t>
  </si>
  <si>
    <t>Mahajanga</t>
  </si>
  <si>
    <t>MG.MA</t>
  </si>
  <si>
    <t>Toamasina</t>
  </si>
  <si>
    <t>MG.TM</t>
  </si>
  <si>
    <t>Toliary</t>
  </si>
  <si>
    <t>MG.TL</t>
  </si>
  <si>
    <t>MWI</t>
  </si>
  <si>
    <t>Malawi</t>
  </si>
  <si>
    <t>Balaka</t>
  </si>
  <si>
    <t>MW.BA</t>
  </si>
  <si>
    <t>Blantyre</t>
  </si>
  <si>
    <t>MW.BL</t>
  </si>
  <si>
    <t>Chikwawa</t>
  </si>
  <si>
    <t>MW.CK</t>
  </si>
  <si>
    <t>Chiradzulu</t>
  </si>
  <si>
    <t>MW.CR</t>
  </si>
  <si>
    <t>Chitipa</t>
  </si>
  <si>
    <t>MW.CT</t>
  </si>
  <si>
    <t>Dedza</t>
  </si>
  <si>
    <t>MW.DE</t>
  </si>
  <si>
    <t>Dowa</t>
  </si>
  <si>
    <t>MW.DO</t>
  </si>
  <si>
    <t>Karonga</t>
  </si>
  <si>
    <t>MW.KR</t>
  </si>
  <si>
    <t>Kasungu</t>
  </si>
  <si>
    <t>MW.KS</t>
  </si>
  <si>
    <t>Likoma</t>
  </si>
  <si>
    <t>MW.LK</t>
  </si>
  <si>
    <t>Lilongwe</t>
  </si>
  <si>
    <t>MW.LI</t>
  </si>
  <si>
    <t>Machinga</t>
  </si>
  <si>
    <t>MW.MA</t>
  </si>
  <si>
    <t>Mangochi</t>
  </si>
  <si>
    <t>MW.MG</t>
  </si>
  <si>
    <t>Mchinji</t>
  </si>
  <si>
    <t>MW.MC</t>
  </si>
  <si>
    <t>Mulanje</t>
  </si>
  <si>
    <t>MW.MJ</t>
  </si>
  <si>
    <t>Mwanza</t>
  </si>
  <si>
    <t>Mzimba</t>
  </si>
  <si>
    <t>MW.MZ</t>
  </si>
  <si>
    <t>Nkhata Bay</t>
  </si>
  <si>
    <t>MW.NA</t>
  </si>
  <si>
    <t>Nkhotakota</t>
  </si>
  <si>
    <t>MW.NK</t>
  </si>
  <si>
    <t>Nsanje</t>
  </si>
  <si>
    <t>MW.NS</t>
  </si>
  <si>
    <t>Ntcheu</t>
  </si>
  <si>
    <t>MW.NU</t>
  </si>
  <si>
    <t>Ntchisi</t>
  </si>
  <si>
    <t>MW.NI</t>
  </si>
  <si>
    <t>Phalombe</t>
  </si>
  <si>
    <t>MW.PH</t>
  </si>
  <si>
    <t>Rumphi</t>
  </si>
  <si>
    <t>MW.RU</t>
  </si>
  <si>
    <t>Salima</t>
  </si>
  <si>
    <t>MW.SA</t>
  </si>
  <si>
    <t>Thyolo</t>
  </si>
  <si>
    <t>MW.TH</t>
  </si>
  <si>
    <t>Zomba</t>
  </si>
  <si>
    <t>MW.ZO</t>
  </si>
  <si>
    <t>MYS</t>
  </si>
  <si>
    <t>Malaysia</t>
  </si>
  <si>
    <t>Johor</t>
  </si>
  <si>
    <t>MY.JH</t>
  </si>
  <si>
    <t>Kedah</t>
  </si>
  <si>
    <t>MY.KH</t>
  </si>
  <si>
    <t>Kelantan</t>
  </si>
  <si>
    <t>MY.KN</t>
  </si>
  <si>
    <t>Kuala Lumpur</t>
  </si>
  <si>
    <t>MY.KL</t>
  </si>
  <si>
    <t>Labuan</t>
  </si>
  <si>
    <t>MY.LA</t>
  </si>
  <si>
    <t>Melaka</t>
  </si>
  <si>
    <t>MY.ME</t>
  </si>
  <si>
    <t>Negeri Sembilan</t>
  </si>
  <si>
    <t>MY.NS</t>
  </si>
  <si>
    <t>Pahang</t>
  </si>
  <si>
    <t>MY.PH</t>
  </si>
  <si>
    <t>Perak</t>
  </si>
  <si>
    <t>MY.PK</t>
  </si>
  <si>
    <t>Perlis</t>
  </si>
  <si>
    <t>MY.PL</t>
  </si>
  <si>
    <t>Pulau Pinang</t>
  </si>
  <si>
    <t>MY.PG</t>
  </si>
  <si>
    <t>Putrajaya</t>
  </si>
  <si>
    <t>MY.PJ</t>
  </si>
  <si>
    <t>Sabah</t>
  </si>
  <si>
    <t>MY.SA</t>
  </si>
  <si>
    <t>Sarawak</t>
  </si>
  <si>
    <t>MY.SK</t>
  </si>
  <si>
    <t>Selangor</t>
  </si>
  <si>
    <t>MY.SL</t>
  </si>
  <si>
    <t>Trengganu</t>
  </si>
  <si>
    <t>MY.TE</t>
  </si>
  <si>
    <t>MLI</t>
  </si>
  <si>
    <t>Mali</t>
  </si>
  <si>
    <t>Bamako</t>
  </si>
  <si>
    <t>ML.BA</t>
  </si>
  <si>
    <t>Gao</t>
  </si>
  <si>
    <t>ML.GA</t>
  </si>
  <si>
    <t>Kayes</t>
  </si>
  <si>
    <t>ML.KY</t>
  </si>
  <si>
    <t>Kidal</t>
  </si>
  <si>
    <t>ML.KD</t>
  </si>
  <si>
    <t>Koulikoro</t>
  </si>
  <si>
    <t>ML.KK</t>
  </si>
  <si>
    <t>Mopti</t>
  </si>
  <si>
    <t>ML.MO</t>
  </si>
  <si>
    <t>Ségou</t>
  </si>
  <si>
    <t>ML.SG</t>
  </si>
  <si>
    <t>Sikasso</t>
  </si>
  <si>
    <t>ML.SK</t>
  </si>
  <si>
    <t>Timbuktu</t>
  </si>
  <si>
    <t>ML.TB</t>
  </si>
  <si>
    <t>MRT</t>
  </si>
  <si>
    <t>Mauritania</t>
  </si>
  <si>
    <t>MR.AD</t>
  </si>
  <si>
    <t>Assaba</t>
  </si>
  <si>
    <t>MR.AS</t>
  </si>
  <si>
    <t>Brakna</t>
  </si>
  <si>
    <t>MR.BR</t>
  </si>
  <si>
    <t>Dakhlet Nouadhibou</t>
  </si>
  <si>
    <t>MR.DN</t>
  </si>
  <si>
    <t>Gorgol</t>
  </si>
  <si>
    <t>MR.GO</t>
  </si>
  <si>
    <t>Guidimaka</t>
  </si>
  <si>
    <t>MR.GD</t>
  </si>
  <si>
    <t>Hodh ech Chargui</t>
  </si>
  <si>
    <t>MR.HC</t>
  </si>
  <si>
    <t>Hodh el Gharbi</t>
  </si>
  <si>
    <t>MR.HG</t>
  </si>
  <si>
    <t>Inchiri</t>
  </si>
  <si>
    <t>MR.IN</t>
  </si>
  <si>
    <t>Nouakchott</t>
  </si>
  <si>
    <t>MR.NO</t>
  </si>
  <si>
    <t>Tagant</t>
  </si>
  <si>
    <t>MR.TG</t>
  </si>
  <si>
    <t>Tiris Zemmour</t>
  </si>
  <si>
    <t>MR.TZ</t>
  </si>
  <si>
    <t>Trarza</t>
  </si>
  <si>
    <t>MR.TR</t>
  </si>
  <si>
    <t>MEX</t>
  </si>
  <si>
    <t>Mexico</t>
  </si>
  <si>
    <t>Aguascalientes</t>
  </si>
  <si>
    <t>MX.AG</t>
  </si>
  <si>
    <t>Baja California Sur</t>
  </si>
  <si>
    <t>MX.BS</t>
  </si>
  <si>
    <t>Baja California</t>
  </si>
  <si>
    <t>MX.BN</t>
  </si>
  <si>
    <t>Campeche</t>
  </si>
  <si>
    <t>MX.CM</t>
  </si>
  <si>
    <t>Chiapas</t>
  </si>
  <si>
    <t>MX.CP</t>
  </si>
  <si>
    <t>Chihuahua</t>
  </si>
  <si>
    <t>MX.CH</t>
  </si>
  <si>
    <t>Coahuila</t>
  </si>
  <si>
    <t>MX.CA</t>
  </si>
  <si>
    <t>Colima</t>
  </si>
  <si>
    <t>MX.CL</t>
  </si>
  <si>
    <t>MX.DF</t>
  </si>
  <si>
    <t>Durango</t>
  </si>
  <si>
    <t>MX.DU</t>
  </si>
  <si>
    <t>Guanajuato</t>
  </si>
  <si>
    <t>MX.GJ</t>
  </si>
  <si>
    <t>Guerrero</t>
  </si>
  <si>
    <t>MX.GR</t>
  </si>
  <si>
    <t>Hidalgo</t>
  </si>
  <si>
    <t>MX.HI</t>
  </si>
  <si>
    <t>Jalisco</t>
  </si>
  <si>
    <t>MX.JA</t>
  </si>
  <si>
    <t>México</t>
  </si>
  <si>
    <t>MX.MX</t>
  </si>
  <si>
    <t>Michoacán</t>
  </si>
  <si>
    <t>MX.MC</t>
  </si>
  <si>
    <t>Morelos</t>
  </si>
  <si>
    <t>MX.MR</t>
  </si>
  <si>
    <t>Nayarit</t>
  </si>
  <si>
    <t>MX.NA</t>
  </si>
  <si>
    <t>Nuevo León</t>
  </si>
  <si>
    <t>MX.NL</t>
  </si>
  <si>
    <t>Oaxaca</t>
  </si>
  <si>
    <t>MX.OA</t>
  </si>
  <si>
    <t>Puebla</t>
  </si>
  <si>
    <t>MX.PU</t>
  </si>
  <si>
    <t>Querétaro</t>
  </si>
  <si>
    <t>MX.QE</t>
  </si>
  <si>
    <t>Quintana Roo</t>
  </si>
  <si>
    <t>MX.QR</t>
  </si>
  <si>
    <t>San Luis Potosí</t>
  </si>
  <si>
    <t>MX.SL</t>
  </si>
  <si>
    <t>Sinaloa</t>
  </si>
  <si>
    <t>MX.SI</t>
  </si>
  <si>
    <t>Sonora</t>
  </si>
  <si>
    <t>MX.SO</t>
  </si>
  <si>
    <t>Tabasco</t>
  </si>
  <si>
    <t>MX.TB</t>
  </si>
  <si>
    <t>Tamaulipas</t>
  </si>
  <si>
    <t>MX.TM</t>
  </si>
  <si>
    <t>Tlaxcala</t>
  </si>
  <si>
    <t>MX.TL</t>
  </si>
  <si>
    <t>Veracruz</t>
  </si>
  <si>
    <t>MX.VE</t>
  </si>
  <si>
    <t>Yucatán</t>
  </si>
  <si>
    <t>MX.YU</t>
  </si>
  <si>
    <t>Zacatecas</t>
  </si>
  <si>
    <t>MX.ZA</t>
  </si>
  <si>
    <t>MDA</t>
  </si>
  <si>
    <t>Moldova</t>
  </si>
  <si>
    <t>Anenii Noi</t>
  </si>
  <si>
    <t>MD.AN</t>
  </si>
  <si>
    <t>Şoldăneşti</t>
  </si>
  <si>
    <t>MD.SD</t>
  </si>
  <si>
    <t>Ştefan Voda</t>
  </si>
  <si>
    <t>MD.SV</t>
  </si>
  <si>
    <t>Bălţi</t>
  </si>
  <si>
    <t>MD.BT</t>
  </si>
  <si>
    <t>Basarabeasca</t>
  </si>
  <si>
    <t>MD.BA</t>
  </si>
  <si>
    <t>Bender</t>
  </si>
  <si>
    <t>MD.BD</t>
  </si>
  <si>
    <t>Briceni</t>
  </si>
  <si>
    <t>MD.BR</t>
  </si>
  <si>
    <t>Cahul</t>
  </si>
  <si>
    <t>MD.CH</t>
  </si>
  <si>
    <t>Calarasi</t>
  </si>
  <si>
    <t>MD.CA</t>
  </si>
  <si>
    <t>Cantemir</t>
  </si>
  <si>
    <t>MD.CN</t>
  </si>
  <si>
    <t>Causeni</t>
  </si>
  <si>
    <t>MD.CU</t>
  </si>
  <si>
    <t>Chişinău</t>
  </si>
  <si>
    <t>MD.CV</t>
  </si>
  <si>
    <t>Cimişlia</t>
  </si>
  <si>
    <t>MD.CS</t>
  </si>
  <si>
    <t>Criuleni</t>
  </si>
  <si>
    <t>MD.CR</t>
  </si>
  <si>
    <t>Donduseni</t>
  </si>
  <si>
    <t>MD.DO</t>
  </si>
  <si>
    <t>Drochia</t>
  </si>
  <si>
    <t>MD.DR</t>
  </si>
  <si>
    <t>Dubăsari</t>
  </si>
  <si>
    <t>MD.DB</t>
  </si>
  <si>
    <t>Edineţ</t>
  </si>
  <si>
    <t>MD.ED</t>
  </si>
  <si>
    <t>Făleşti</t>
  </si>
  <si>
    <t>MD.FA</t>
  </si>
  <si>
    <t>Floreşti</t>
  </si>
  <si>
    <t>MD.FL</t>
  </si>
  <si>
    <t>Găgăuzia</t>
  </si>
  <si>
    <t>MD.GA</t>
  </si>
  <si>
    <t>Glodeni</t>
  </si>
  <si>
    <t>MD.GL</t>
  </si>
  <si>
    <t>Hîncesti</t>
  </si>
  <si>
    <t>MD.HI</t>
  </si>
  <si>
    <t>Ialoveni</t>
  </si>
  <si>
    <t>MD.IA</t>
  </si>
  <si>
    <t>Leova</t>
  </si>
  <si>
    <t>MD.LE</t>
  </si>
  <si>
    <t>Nisporeni</t>
  </si>
  <si>
    <t>MD.NI</t>
  </si>
  <si>
    <t>Ocniţa</t>
  </si>
  <si>
    <t>MD.OC</t>
  </si>
  <si>
    <t>Orhei</t>
  </si>
  <si>
    <t>MD.OH</t>
  </si>
  <si>
    <t>Rîşcani</t>
  </si>
  <si>
    <t>MD.RS</t>
  </si>
  <si>
    <t>Rezina</t>
  </si>
  <si>
    <t>MD.RZ</t>
  </si>
  <si>
    <t>Sîngerei</t>
  </si>
  <si>
    <t>MD.SI</t>
  </si>
  <si>
    <t>Soroca</t>
  </si>
  <si>
    <t>MD.SO</t>
  </si>
  <si>
    <t>Străşeni</t>
  </si>
  <si>
    <t>MD.ST</t>
  </si>
  <si>
    <t>Taraclia</t>
  </si>
  <si>
    <t>MD.TA</t>
  </si>
  <si>
    <t>Teleneşti</t>
  </si>
  <si>
    <t>MD.TE</t>
  </si>
  <si>
    <t>Transnistria</t>
  </si>
  <si>
    <t>MD.DU</t>
  </si>
  <si>
    <t>Ungheni</t>
  </si>
  <si>
    <t>MD.UG</t>
  </si>
  <si>
    <t>MNG</t>
  </si>
  <si>
    <t>Mongolia</t>
  </si>
  <si>
    <t>Ömnögovi</t>
  </si>
  <si>
    <t>MN.OG</t>
  </si>
  <si>
    <t>Övörhangay</t>
  </si>
  <si>
    <t>MN.OH</t>
  </si>
  <si>
    <t>Arhangay</t>
  </si>
  <si>
    <t>MN.AR</t>
  </si>
  <si>
    <t>Bayan-Ölgiy</t>
  </si>
  <si>
    <t>MN.BO</t>
  </si>
  <si>
    <t>Bayanhongor</t>
  </si>
  <si>
    <t>MN.BH</t>
  </si>
  <si>
    <t>Bulgan</t>
  </si>
  <si>
    <t>MN.BU</t>
  </si>
  <si>
    <t>Darhan-Uul</t>
  </si>
  <si>
    <t>MN.DA</t>
  </si>
  <si>
    <t>Dornod</t>
  </si>
  <si>
    <t>MN.DD</t>
  </si>
  <si>
    <t>Dornogovi</t>
  </si>
  <si>
    <t>MN.DG</t>
  </si>
  <si>
    <t>Dundgovi</t>
  </si>
  <si>
    <t>MN.DU</t>
  </si>
  <si>
    <t>Dzavhan</t>
  </si>
  <si>
    <t>MN.DZ</t>
  </si>
  <si>
    <t>Govi-Altay</t>
  </si>
  <si>
    <t>MN.GA</t>
  </si>
  <si>
    <t>Govisümber</t>
  </si>
  <si>
    <t>MN.GS</t>
  </si>
  <si>
    <t>Hövsgöl</t>
  </si>
  <si>
    <t>MN.HG</t>
  </si>
  <si>
    <t>Hentiy</t>
  </si>
  <si>
    <t>MN.HN</t>
  </si>
  <si>
    <t>Hovd</t>
  </si>
  <si>
    <t>MN.HD</t>
  </si>
  <si>
    <t>Orhon</t>
  </si>
  <si>
    <t>MN.ER</t>
  </si>
  <si>
    <t>Sühbaatar</t>
  </si>
  <si>
    <t>MN.SB</t>
  </si>
  <si>
    <t>Selenge</t>
  </si>
  <si>
    <t>MN.SL</t>
  </si>
  <si>
    <t>Töv</t>
  </si>
  <si>
    <t>MN.TO</t>
  </si>
  <si>
    <t>Ulaanbaatar</t>
  </si>
  <si>
    <t>MN.UB</t>
  </si>
  <si>
    <t>Uvs</t>
  </si>
  <si>
    <t>MN.UV</t>
  </si>
  <si>
    <t>MNE</t>
  </si>
  <si>
    <t>Montenegro</t>
  </si>
  <si>
    <t>Šavnik</t>
  </si>
  <si>
    <t>ME.SA</t>
  </si>
  <si>
    <t>Žabljak</t>
  </si>
  <si>
    <t>ME.ZA</t>
  </si>
  <si>
    <t>Andrijevica</t>
  </si>
  <si>
    <t>ME.AN</t>
  </si>
  <si>
    <t>Bar</t>
  </si>
  <si>
    <t>ME.BA</t>
  </si>
  <si>
    <t>Berane</t>
  </si>
  <si>
    <t>ME.BE</t>
  </si>
  <si>
    <t>Bijelo Polje</t>
  </si>
  <si>
    <t>ME.BP</t>
  </si>
  <si>
    <t>Budva</t>
  </si>
  <si>
    <t>ME.BU</t>
  </si>
  <si>
    <t>Cetinje</t>
  </si>
  <si>
    <t>ME.CE</t>
  </si>
  <si>
    <t>Danilovgrad</t>
  </si>
  <si>
    <t>ME.DA</t>
  </si>
  <si>
    <t>Herceg Novi</t>
  </si>
  <si>
    <t>ME.HN</t>
  </si>
  <si>
    <t>Kolašin</t>
  </si>
  <si>
    <t>ME.KL</t>
  </si>
  <si>
    <t>Kotor</t>
  </si>
  <si>
    <t>ME.KT</t>
  </si>
  <si>
    <t>Mojkovac</t>
  </si>
  <si>
    <t>ME.MK</t>
  </si>
  <si>
    <t>Nikšic</t>
  </si>
  <si>
    <t>ME.NK</t>
  </si>
  <si>
    <t>Plav</t>
  </si>
  <si>
    <t>ME.PV</t>
  </si>
  <si>
    <t>Pljevlja</t>
  </si>
  <si>
    <t>ME.PL</t>
  </si>
  <si>
    <t>Plužine</t>
  </si>
  <si>
    <t>ME.PU</t>
  </si>
  <si>
    <t>Podgorica</t>
  </si>
  <si>
    <t>ME.PG</t>
  </si>
  <si>
    <t>Rožaje</t>
  </si>
  <si>
    <t>ME.RO</t>
  </si>
  <si>
    <t>Tivat</t>
  </si>
  <si>
    <t>ME.TI</t>
  </si>
  <si>
    <t>Ulcinj</t>
  </si>
  <si>
    <t>ME.UL</t>
  </si>
  <si>
    <t>MAR</t>
  </si>
  <si>
    <t>Morocco</t>
  </si>
  <si>
    <t>Chaouia - Ouardigha</t>
  </si>
  <si>
    <t>MA.CO</t>
  </si>
  <si>
    <t>Doukkala - Abda</t>
  </si>
  <si>
    <t>MA.DA</t>
  </si>
  <si>
    <t>Fès - Boulemane</t>
  </si>
  <si>
    <t>MA.FB</t>
  </si>
  <si>
    <t>Gharb - Chrarda - Béni Hssen</t>
  </si>
  <si>
    <t>MA.GB</t>
  </si>
  <si>
    <t>Grand Casablanca</t>
  </si>
  <si>
    <t>MA.GC</t>
  </si>
  <si>
    <t>Guelmim - Es-Semara</t>
  </si>
  <si>
    <t>MA.GE</t>
  </si>
  <si>
    <t>Laâyoune - Boujdour - Sakia El Hamra</t>
  </si>
  <si>
    <t>MA.LB</t>
  </si>
  <si>
    <t>Marrakech - Tensift - Al Haouz</t>
  </si>
  <si>
    <t>MA.MK</t>
  </si>
  <si>
    <t>Meknès - Tafilalet</t>
  </si>
  <si>
    <t>MA.MT</t>
  </si>
  <si>
    <t>Oriental</t>
  </si>
  <si>
    <t>MA.OR</t>
  </si>
  <si>
    <t>Rabat - Salé - Zemmour - Zaer</t>
  </si>
  <si>
    <t>MA.RZ</t>
  </si>
  <si>
    <t>Souss - Massa - Draâ</t>
  </si>
  <si>
    <t>MA.SM</t>
  </si>
  <si>
    <t>Tadla - Azilal</t>
  </si>
  <si>
    <t>MA.TD</t>
  </si>
  <si>
    <t>Tanger - Tétouan</t>
  </si>
  <si>
    <t>MA.TO</t>
  </si>
  <si>
    <t>Taza - Al Hoceima - Taounate</t>
  </si>
  <si>
    <t>MA.TH</t>
  </si>
  <si>
    <t>MOZ</t>
  </si>
  <si>
    <t>Mozambique</t>
  </si>
  <si>
    <t>Cabo Delgado</t>
  </si>
  <si>
    <t>MZ.CD</t>
  </si>
  <si>
    <t>Gaza</t>
  </si>
  <si>
    <t>MZ.GA</t>
  </si>
  <si>
    <t>Inhambane</t>
  </si>
  <si>
    <t>MZ.IN</t>
  </si>
  <si>
    <t>Manica</t>
  </si>
  <si>
    <t>MZ.MN</t>
  </si>
  <si>
    <t>Maputo</t>
  </si>
  <si>
    <t>MZ.MP</t>
  </si>
  <si>
    <t>Nampula</t>
  </si>
  <si>
    <t>MZ.NM</t>
  </si>
  <si>
    <t>Nassa</t>
  </si>
  <si>
    <t>MZ.NS</t>
  </si>
  <si>
    <t>Sofala</t>
  </si>
  <si>
    <t>MZ.SO</t>
  </si>
  <si>
    <t>Tete</t>
  </si>
  <si>
    <t>MZ.TE</t>
  </si>
  <si>
    <t>Zambezia</t>
  </si>
  <si>
    <t>MZ.ZA</t>
  </si>
  <si>
    <t>MMR</t>
  </si>
  <si>
    <t>Myanmar</t>
  </si>
  <si>
    <t>Ayeyarwady</t>
  </si>
  <si>
    <t>MM.AY</t>
  </si>
  <si>
    <t>Bago</t>
  </si>
  <si>
    <t>MM.BA</t>
  </si>
  <si>
    <t>Chin</t>
  </si>
  <si>
    <t>MM.CH</t>
  </si>
  <si>
    <t>Kachin</t>
  </si>
  <si>
    <t>MM.KC</t>
  </si>
  <si>
    <t>Kayah</t>
  </si>
  <si>
    <t>MM.KH</t>
  </si>
  <si>
    <t>Kayin</t>
  </si>
  <si>
    <t>MM.KN</t>
  </si>
  <si>
    <t>Magway</t>
  </si>
  <si>
    <t>MM.MG</t>
  </si>
  <si>
    <t>Mandalay</t>
  </si>
  <si>
    <t>MM.MD</t>
  </si>
  <si>
    <t>Mon</t>
  </si>
  <si>
    <t>MM.MO</t>
  </si>
  <si>
    <t>Rakhine</t>
  </si>
  <si>
    <t>MM.RA</t>
  </si>
  <si>
    <t>Sagaing</t>
  </si>
  <si>
    <t>MM.SA</t>
  </si>
  <si>
    <t>Shan</t>
  </si>
  <si>
    <t>MM.SH</t>
  </si>
  <si>
    <t>Tanintharyi</t>
  </si>
  <si>
    <t>MM.TN</t>
  </si>
  <si>
    <t>Yangon</t>
  </si>
  <si>
    <t>MM.YA</t>
  </si>
  <si>
    <t>NAM</t>
  </si>
  <si>
    <t>Namibia</t>
  </si>
  <si>
    <t>!Karas</t>
  </si>
  <si>
    <t>NA.KA</t>
  </si>
  <si>
    <t>Erongo</t>
  </si>
  <si>
    <t>NA.ER</t>
  </si>
  <si>
    <t>Hardap</t>
  </si>
  <si>
    <t>NA.HA</t>
  </si>
  <si>
    <t>Kavango</t>
  </si>
  <si>
    <t>NA.OK</t>
  </si>
  <si>
    <t>Khomas</t>
  </si>
  <si>
    <t>NA.KH</t>
  </si>
  <si>
    <t>Kunene</t>
  </si>
  <si>
    <t>NA.KU</t>
  </si>
  <si>
    <t>Ohangwena</t>
  </si>
  <si>
    <t>NA.OW</t>
  </si>
  <si>
    <t>Omaheke</t>
  </si>
  <si>
    <t>NA.OH</t>
  </si>
  <si>
    <t>Omusati</t>
  </si>
  <si>
    <t>NA.OS</t>
  </si>
  <si>
    <t>Oshana</t>
  </si>
  <si>
    <t>NA.ON</t>
  </si>
  <si>
    <t>Oshikoto</t>
  </si>
  <si>
    <t>NA.OT</t>
  </si>
  <si>
    <t>Otjozondjupa</t>
  </si>
  <si>
    <t>NA.OD</t>
  </si>
  <si>
    <t>NA.CA</t>
  </si>
  <si>
    <t>NPL</t>
  </si>
  <si>
    <t>Nepal</t>
  </si>
  <si>
    <t>NP.MM</t>
  </si>
  <si>
    <t>East</t>
  </si>
  <si>
    <t>NP.PW</t>
  </si>
  <si>
    <t>Far-Western</t>
  </si>
  <si>
    <t>NP.SP</t>
  </si>
  <si>
    <t>Mid-Western</t>
  </si>
  <si>
    <t>NP.MP</t>
  </si>
  <si>
    <t>West</t>
  </si>
  <si>
    <t>NP.PM</t>
  </si>
  <si>
    <t>NLD</t>
  </si>
  <si>
    <t>Netherlands</t>
  </si>
  <si>
    <t>Drenthe</t>
  </si>
  <si>
    <t>NL.DR</t>
  </si>
  <si>
    <t>Flevoland</t>
  </si>
  <si>
    <t>NL.FL</t>
  </si>
  <si>
    <t>Friesland</t>
  </si>
  <si>
    <t>NL.FR</t>
  </si>
  <si>
    <t>Gelderland</t>
  </si>
  <si>
    <t>NL.GE</t>
  </si>
  <si>
    <t>Groningen</t>
  </si>
  <si>
    <t>NL.GR</t>
  </si>
  <si>
    <t>IJsselmeer</t>
  </si>
  <si>
    <t>NL.US</t>
  </si>
  <si>
    <t>Limburg</t>
  </si>
  <si>
    <t>NL.LI</t>
  </si>
  <si>
    <t>Noord-Brabant</t>
  </si>
  <si>
    <t>NL.NB</t>
  </si>
  <si>
    <t>Noord-Holland</t>
  </si>
  <si>
    <t>NL.NH</t>
  </si>
  <si>
    <t>Overijssel</t>
  </si>
  <si>
    <t>NL.OV</t>
  </si>
  <si>
    <t>Utrecht</t>
  </si>
  <si>
    <t>NL.UT</t>
  </si>
  <si>
    <t>Zeeland</t>
  </si>
  <si>
    <t>NL.ZE</t>
  </si>
  <si>
    <t>Zeeuwse meren</t>
  </si>
  <si>
    <t>NL.ZM</t>
  </si>
  <si>
    <t>Zuid-Holland</t>
  </si>
  <si>
    <t>NL.ZH</t>
  </si>
  <si>
    <t>NCL</t>
  </si>
  <si>
    <t>New Caledonia</t>
  </si>
  <si>
    <t>Îles Loyauté</t>
  </si>
  <si>
    <t>NC.IL</t>
  </si>
  <si>
    <t>NC.NO</t>
  </si>
  <si>
    <t>NC.SU</t>
  </si>
  <si>
    <t>NZL</t>
  </si>
  <si>
    <t>New Zealand</t>
  </si>
  <si>
    <t>Auckland</t>
  </si>
  <si>
    <t>NZ.AU</t>
  </si>
  <si>
    <t>Bay of Plenty</t>
  </si>
  <si>
    <t>NZ.BP</t>
  </si>
  <si>
    <t>Canterbury</t>
  </si>
  <si>
    <t>NZ.CA</t>
  </si>
  <si>
    <t>Chatham Islands</t>
  </si>
  <si>
    <t>NZ.CI</t>
  </si>
  <si>
    <t>Gisborne</t>
  </si>
  <si>
    <t>NZ.GI</t>
  </si>
  <si>
    <t>Hawke's Bay</t>
  </si>
  <si>
    <t>NZ.HB</t>
  </si>
  <si>
    <t>Manawatu-Wanganui</t>
  </si>
  <si>
    <t>NZ.MW</t>
  </si>
  <si>
    <t>Marlborough</t>
  </si>
  <si>
    <t>NZ.MA</t>
  </si>
  <si>
    <t>Nelson</t>
  </si>
  <si>
    <t>NZ.NE</t>
  </si>
  <si>
    <t>Northland</t>
  </si>
  <si>
    <t>NZ.NO</t>
  </si>
  <si>
    <t>Otago</t>
  </si>
  <si>
    <t>NZ.OT</t>
  </si>
  <si>
    <t>Southland</t>
  </si>
  <si>
    <t>NZ.SO</t>
  </si>
  <si>
    <t>Taranaki</t>
  </si>
  <si>
    <t>NZ.TK</t>
  </si>
  <si>
    <t>Waikato</t>
  </si>
  <si>
    <t>NZ.WK</t>
  </si>
  <si>
    <t>Wellington</t>
  </si>
  <si>
    <t>NZ.WG</t>
  </si>
  <si>
    <t>West Coast</t>
  </si>
  <si>
    <t>NZ.WC</t>
  </si>
  <si>
    <t>NIC</t>
  </si>
  <si>
    <t>Nicaragua</t>
  </si>
  <si>
    <t>Atlántico Norte</t>
  </si>
  <si>
    <t>NI.AN</t>
  </si>
  <si>
    <t>Atlántico Sur</t>
  </si>
  <si>
    <t>NI.AS</t>
  </si>
  <si>
    <t>Boaco</t>
  </si>
  <si>
    <t>NI.BO</t>
  </si>
  <si>
    <t>Carazo</t>
  </si>
  <si>
    <t>NI.CA</t>
  </si>
  <si>
    <t>Chinandega</t>
  </si>
  <si>
    <t>NI.CI</t>
  </si>
  <si>
    <t>Chontales</t>
  </si>
  <si>
    <t>NI.CO</t>
  </si>
  <si>
    <t>Estelí</t>
  </si>
  <si>
    <t>NI.ES</t>
  </si>
  <si>
    <t>Granada</t>
  </si>
  <si>
    <t>NI.GR</t>
  </si>
  <si>
    <t>Jinotega</t>
  </si>
  <si>
    <t>NI.JI</t>
  </si>
  <si>
    <t>León</t>
  </si>
  <si>
    <t>NI.LE</t>
  </si>
  <si>
    <t>Madriz</t>
  </si>
  <si>
    <t>NI.MD</t>
  </si>
  <si>
    <t>Managua</t>
  </si>
  <si>
    <t>NI.MN</t>
  </si>
  <si>
    <t>Masaya</t>
  </si>
  <si>
    <t>NI.MS</t>
  </si>
  <si>
    <t>Matagalpa</t>
  </si>
  <si>
    <t>NI.MT</t>
  </si>
  <si>
    <t>Nueva Segovia</t>
  </si>
  <si>
    <t>NI.NS</t>
  </si>
  <si>
    <t>Río San Juan</t>
  </si>
  <si>
    <t>NI.SJ</t>
  </si>
  <si>
    <t>Rivas</t>
  </si>
  <si>
    <t>NI.RI</t>
  </si>
  <si>
    <t>NER</t>
  </si>
  <si>
    <t>Niger</t>
  </si>
  <si>
    <t>Agadez</t>
  </si>
  <si>
    <t>NE.AG</t>
  </si>
  <si>
    <t>Diffa</t>
  </si>
  <si>
    <t>NE.DF</t>
  </si>
  <si>
    <t>Dosso</t>
  </si>
  <si>
    <t>NE.DS</t>
  </si>
  <si>
    <t>Maradi</t>
  </si>
  <si>
    <t>NE.MA</t>
  </si>
  <si>
    <t>Niamey</t>
  </si>
  <si>
    <t>Tahoua</t>
  </si>
  <si>
    <t>NE.TH</t>
  </si>
  <si>
    <t>Tillabéry</t>
  </si>
  <si>
    <t>NE.TL</t>
  </si>
  <si>
    <t>Zinder</t>
  </si>
  <si>
    <t>NE.ZI</t>
  </si>
  <si>
    <t>NGA</t>
  </si>
  <si>
    <t>Nigeria</t>
  </si>
  <si>
    <t>Abia</t>
  </si>
  <si>
    <t>NG.AB</t>
  </si>
  <si>
    <t>Adamawa</t>
  </si>
  <si>
    <t>NG.AD</t>
  </si>
  <si>
    <t>Akwa Ibom</t>
  </si>
  <si>
    <t>NG.AK</t>
  </si>
  <si>
    <t>Anambra</t>
  </si>
  <si>
    <t>NG.AN</t>
  </si>
  <si>
    <t>Bauchi</t>
  </si>
  <si>
    <t>NG.BA</t>
  </si>
  <si>
    <t>Bayelsa</t>
  </si>
  <si>
    <t>NG.BY</t>
  </si>
  <si>
    <t>Benue</t>
  </si>
  <si>
    <t>NG.BE</t>
  </si>
  <si>
    <t>Borno</t>
  </si>
  <si>
    <t>NG.BO</t>
  </si>
  <si>
    <t>Cross River</t>
  </si>
  <si>
    <t>NG.CR</t>
  </si>
  <si>
    <t>Delta</t>
  </si>
  <si>
    <t>NG.DE</t>
  </si>
  <si>
    <t>Ebonyi</t>
  </si>
  <si>
    <t>NG.EB</t>
  </si>
  <si>
    <t>Edo</t>
  </si>
  <si>
    <t>NG.ED</t>
  </si>
  <si>
    <t>Ekiti</t>
  </si>
  <si>
    <t>NG.EK</t>
  </si>
  <si>
    <t>Enugu</t>
  </si>
  <si>
    <t>NG.EN</t>
  </si>
  <si>
    <t>Federal Capital Territory</t>
  </si>
  <si>
    <t>NG.FC</t>
  </si>
  <si>
    <t>Gombe</t>
  </si>
  <si>
    <t>NG.GO</t>
  </si>
  <si>
    <t>Imo</t>
  </si>
  <si>
    <t>NG.IM</t>
  </si>
  <si>
    <t>Jigawa</t>
  </si>
  <si>
    <t>NG.JI</t>
  </si>
  <si>
    <t>Kaduna</t>
  </si>
  <si>
    <t>NG.KD</t>
  </si>
  <si>
    <t>Kano</t>
  </si>
  <si>
    <t>NG.KN</t>
  </si>
  <si>
    <t>Katsina</t>
  </si>
  <si>
    <t>NG.KT</t>
  </si>
  <si>
    <t>Kebbi</t>
  </si>
  <si>
    <t>NG.KE</t>
  </si>
  <si>
    <t>Kogi</t>
  </si>
  <si>
    <t>NG.KO</t>
  </si>
  <si>
    <t>Kwara</t>
  </si>
  <si>
    <t>NG.KW</t>
  </si>
  <si>
    <t>Lagos</t>
  </si>
  <si>
    <t>NG.LA</t>
  </si>
  <si>
    <t>Nassarawa</t>
  </si>
  <si>
    <t>NG.NA</t>
  </si>
  <si>
    <t>NG.NI</t>
  </si>
  <si>
    <t>Ogun</t>
  </si>
  <si>
    <t>NG.OG</t>
  </si>
  <si>
    <t>Ondo</t>
  </si>
  <si>
    <t>NG.ON</t>
  </si>
  <si>
    <t>Osun</t>
  </si>
  <si>
    <t>NG.OS</t>
  </si>
  <si>
    <t>Oyo</t>
  </si>
  <si>
    <t>NG.OY</t>
  </si>
  <si>
    <t>NG.PL</t>
  </si>
  <si>
    <t>Rivers</t>
  </si>
  <si>
    <t>NG.RI</t>
  </si>
  <si>
    <t>Sokoto</t>
  </si>
  <si>
    <t>NG.SO</t>
  </si>
  <si>
    <t>Taraba</t>
  </si>
  <si>
    <t>NG.TA</t>
  </si>
  <si>
    <t>Yobe</t>
  </si>
  <si>
    <t>NG.YO</t>
  </si>
  <si>
    <t>Zamfara</t>
  </si>
  <si>
    <t>NG.ZA</t>
  </si>
  <si>
    <t>PRK</t>
  </si>
  <si>
    <t>North Korea</t>
  </si>
  <si>
    <t>Chagang-do</t>
  </si>
  <si>
    <t>KP.CH</t>
  </si>
  <si>
    <t>Hamgyŏng-bukto</t>
  </si>
  <si>
    <t>KP.HG</t>
  </si>
  <si>
    <t>Hamgyŏng-namdo</t>
  </si>
  <si>
    <t>KP.HN</t>
  </si>
  <si>
    <t>Hwanghae-bukto</t>
  </si>
  <si>
    <t>KP.WB</t>
  </si>
  <si>
    <t>Hwanghae-namdo</t>
  </si>
  <si>
    <t>KP.WN</t>
  </si>
  <si>
    <t>Kaesŏng</t>
  </si>
  <si>
    <t>KP.KS</t>
  </si>
  <si>
    <t>Kangwŏn-do</t>
  </si>
  <si>
    <t>KP.KW</t>
  </si>
  <si>
    <t>Kumgangsan</t>
  </si>
  <si>
    <t>KP.KU</t>
  </si>
  <si>
    <t>P'yŏngan-bukto</t>
  </si>
  <si>
    <t>KP.PB</t>
  </si>
  <si>
    <t>P'yŏngan-namdo</t>
  </si>
  <si>
    <t>KP.PN</t>
  </si>
  <si>
    <t>P'yŏngyang</t>
  </si>
  <si>
    <t>KP.PY</t>
  </si>
  <si>
    <t>Rasŏn</t>
  </si>
  <si>
    <t>KP.NJ</t>
  </si>
  <si>
    <t>Ryanggang</t>
  </si>
  <si>
    <t>KP.YG</t>
  </si>
  <si>
    <t>Sinŭiju</t>
  </si>
  <si>
    <t>KP.SI</t>
  </si>
  <si>
    <t>XNC</t>
  </si>
  <si>
    <t>Northern Cyprus</t>
  </si>
  <si>
    <t>Güzelyurt</t>
  </si>
  <si>
    <t>NY.GU</t>
  </si>
  <si>
    <t>Gazimağusa</t>
  </si>
  <si>
    <t>NY.GA</t>
  </si>
  <si>
    <t>Girne</t>
  </si>
  <si>
    <t>NY.GI</t>
  </si>
  <si>
    <t>Iskele</t>
  </si>
  <si>
    <t>NY.IS</t>
  </si>
  <si>
    <t>NY.NI</t>
  </si>
  <si>
    <t>NOR</t>
  </si>
  <si>
    <t>Norway</t>
  </si>
  <si>
    <t>Ãstfold</t>
  </si>
  <si>
    <t>NO.OF</t>
  </si>
  <si>
    <t>Akershus</t>
  </si>
  <si>
    <t>NO.AK</t>
  </si>
  <si>
    <t>Aust-Agder</t>
  </si>
  <si>
    <t>NO.AA</t>
  </si>
  <si>
    <t>Buskerud</t>
  </si>
  <si>
    <t>NO.BU</t>
  </si>
  <si>
    <t>Finnmark</t>
  </si>
  <si>
    <t>NO.FI</t>
  </si>
  <si>
    <t>Hedmark</t>
  </si>
  <si>
    <t>NO.HE</t>
  </si>
  <si>
    <t>Hordaland</t>
  </si>
  <si>
    <t>NO.HO</t>
  </si>
  <si>
    <t>Møre og Romsdal</t>
  </si>
  <si>
    <t>NO.MR</t>
  </si>
  <si>
    <t>Nord-Trøndelag</t>
  </si>
  <si>
    <t>NO.NT</t>
  </si>
  <si>
    <t>Nordland</t>
  </si>
  <si>
    <t>NO.NO</t>
  </si>
  <si>
    <t>Oppland</t>
  </si>
  <si>
    <t>NO.OP</t>
  </si>
  <si>
    <t>Oslo</t>
  </si>
  <si>
    <t>NO.OS</t>
  </si>
  <si>
    <t>Rogaland</t>
  </si>
  <si>
    <t>NO.RO</t>
  </si>
  <si>
    <t>Sør-Trøndelag</t>
  </si>
  <si>
    <t>NO.ST</t>
  </si>
  <si>
    <t>Sogn og Fjordane</t>
  </si>
  <si>
    <t>NO.SF</t>
  </si>
  <si>
    <t>Telemark</t>
  </si>
  <si>
    <t>NO.TE</t>
  </si>
  <si>
    <t>Troms</t>
  </si>
  <si>
    <t>NO.TR</t>
  </si>
  <si>
    <t>Vest-Agder</t>
  </si>
  <si>
    <t>NO.VA</t>
  </si>
  <si>
    <t>Vestfold</t>
  </si>
  <si>
    <t>NO.VF</t>
  </si>
  <si>
    <t>OMN</t>
  </si>
  <si>
    <t>Oman</t>
  </si>
  <si>
    <t>Ad Dakhliyah</t>
  </si>
  <si>
    <t>OM.DA</t>
  </si>
  <si>
    <t>Al Batinah North</t>
  </si>
  <si>
    <t>OM.BN</t>
  </si>
  <si>
    <t>Al Batinah South</t>
  </si>
  <si>
    <t>OM.BS</t>
  </si>
  <si>
    <t>Al Buraymi</t>
  </si>
  <si>
    <t>OM.DH</t>
  </si>
  <si>
    <t>Al Dhahira</t>
  </si>
  <si>
    <t>OM.ZA</t>
  </si>
  <si>
    <t>Al Wusta</t>
  </si>
  <si>
    <t>OM.WU</t>
  </si>
  <si>
    <t>Ash Sharqiyah North</t>
  </si>
  <si>
    <t>OM.SN</t>
  </si>
  <si>
    <t>Ash Sharqiyah South</t>
  </si>
  <si>
    <t>OM.SS</t>
  </si>
  <si>
    <t>Dhofar</t>
  </si>
  <si>
    <t>OM.JA</t>
  </si>
  <si>
    <t>Musandam</t>
  </si>
  <si>
    <t>OM.MU</t>
  </si>
  <si>
    <t>Muscat</t>
  </si>
  <si>
    <t>OM.MA</t>
  </si>
  <si>
    <t>PAK</t>
  </si>
  <si>
    <t>Pakistan</t>
  </si>
  <si>
    <t>Azad Kashmir</t>
  </si>
  <si>
    <t>PK.JK</t>
  </si>
  <si>
    <t>Baluchistan</t>
  </si>
  <si>
    <t>PK.BA</t>
  </si>
  <si>
    <t>F.A.T.A.</t>
  </si>
  <si>
    <t>PK.TA</t>
  </si>
  <si>
    <t>F.C.T.</t>
  </si>
  <si>
    <t>PK.IS</t>
  </si>
  <si>
    <t>N.W.F.P.</t>
  </si>
  <si>
    <t>PK.NW</t>
  </si>
  <si>
    <t>Northern Areas</t>
  </si>
  <si>
    <t>PK.NA</t>
  </si>
  <si>
    <t>PK.PB</t>
  </si>
  <si>
    <t>Sind</t>
  </si>
  <si>
    <t>PK.SD</t>
  </si>
  <si>
    <t>PSE</t>
  </si>
  <si>
    <t>Palestina</t>
  </si>
  <si>
    <t>PS.GZ</t>
  </si>
  <si>
    <t>West Bank</t>
  </si>
  <si>
    <t>PS.WE</t>
  </si>
  <si>
    <t>PAN</t>
  </si>
  <si>
    <t>Panama</t>
  </si>
  <si>
    <t>Bocas del Toro</t>
  </si>
  <si>
    <t>PA.BC</t>
  </si>
  <si>
    <t>Chiriquí</t>
  </si>
  <si>
    <t>PA.CH</t>
  </si>
  <si>
    <t>Coclé</t>
  </si>
  <si>
    <t>PA.CC</t>
  </si>
  <si>
    <t>PA.CL</t>
  </si>
  <si>
    <t>Darién</t>
  </si>
  <si>
    <t>PA.DR</t>
  </si>
  <si>
    <t>Emberá</t>
  </si>
  <si>
    <t>PA.EM</t>
  </si>
  <si>
    <t>Herrera</t>
  </si>
  <si>
    <t>PA.HE</t>
  </si>
  <si>
    <t>Kuna Yala</t>
  </si>
  <si>
    <t>PA.SB</t>
  </si>
  <si>
    <t>Los Santos</t>
  </si>
  <si>
    <t>PA.LS</t>
  </si>
  <si>
    <t>Ngöbe Buglé</t>
  </si>
  <si>
    <t>PA.NB</t>
  </si>
  <si>
    <t>Panamá</t>
  </si>
  <si>
    <t>PA.PN</t>
  </si>
  <si>
    <t>Veraguas</t>
  </si>
  <si>
    <t>PA.VR</t>
  </si>
  <si>
    <t>PNG</t>
  </si>
  <si>
    <t>Papua New Guinea</t>
  </si>
  <si>
    <t>PG.CE</t>
  </si>
  <si>
    <t>Chimbu</t>
  </si>
  <si>
    <t>PG.CH</t>
  </si>
  <si>
    <t>East New Britain</t>
  </si>
  <si>
    <t>PG.EN</t>
  </si>
  <si>
    <t>East Sepik</t>
  </si>
  <si>
    <t>PG.ES</t>
  </si>
  <si>
    <t>Eastern Highlands</t>
  </si>
  <si>
    <t>PG.EH</t>
  </si>
  <si>
    <t>Enga</t>
  </si>
  <si>
    <t>PG.EG</t>
  </si>
  <si>
    <t>Gulf</t>
  </si>
  <si>
    <t>PG.GU</t>
  </si>
  <si>
    <t>Madang</t>
  </si>
  <si>
    <t>PG.MD</t>
  </si>
  <si>
    <t>Manus</t>
  </si>
  <si>
    <t>PG.MN</t>
  </si>
  <si>
    <t>Milne Bay</t>
  </si>
  <si>
    <t>PG.MB</t>
  </si>
  <si>
    <t>Morobe</t>
  </si>
  <si>
    <t>PG.MR</t>
  </si>
  <si>
    <t>New Ireland</t>
  </si>
  <si>
    <t>PG.NI</t>
  </si>
  <si>
    <t>Oro</t>
  </si>
  <si>
    <t>PG.NO</t>
  </si>
  <si>
    <t>Sandaun</t>
  </si>
  <si>
    <t>PG.SA</t>
  </si>
  <si>
    <t>Southern Highlands</t>
  </si>
  <si>
    <t>West New Britain</t>
  </si>
  <si>
    <t>PG.WN</t>
  </si>
  <si>
    <t>Western Highlands</t>
  </si>
  <si>
    <t>PG.WH</t>
  </si>
  <si>
    <t>PG.WE</t>
  </si>
  <si>
    <t>PRY</t>
  </si>
  <si>
    <t>Paraguay</t>
  </si>
  <si>
    <t>Ñeembucú</t>
  </si>
  <si>
    <t>PY.NE</t>
  </si>
  <si>
    <t>Alto Paraguay</t>
  </si>
  <si>
    <t>PY.AG</t>
  </si>
  <si>
    <t>Alto Paraná</t>
  </si>
  <si>
    <t>PY.AA</t>
  </si>
  <si>
    <t>Amambay</t>
  </si>
  <si>
    <t>PY.AM</t>
  </si>
  <si>
    <t>Asunción</t>
  </si>
  <si>
    <t>PY.AS</t>
  </si>
  <si>
    <t>Boquerón</t>
  </si>
  <si>
    <t>PY.BQ</t>
  </si>
  <si>
    <t>Caaguazú</t>
  </si>
  <si>
    <t>PY.CG</t>
  </si>
  <si>
    <t>Caazapá</t>
  </si>
  <si>
    <t>PY.CZ</t>
  </si>
  <si>
    <t>Canindeyú</t>
  </si>
  <si>
    <t>PY.CY</t>
  </si>
  <si>
    <t>PY.CE</t>
  </si>
  <si>
    <t>Concepción</t>
  </si>
  <si>
    <t>PY.CN</t>
  </si>
  <si>
    <t>Cordillera</t>
  </si>
  <si>
    <t>PY.CR</t>
  </si>
  <si>
    <t>Guairá</t>
  </si>
  <si>
    <t>PY.GU</t>
  </si>
  <si>
    <t>Itapúa</t>
  </si>
  <si>
    <t>PY.IT</t>
  </si>
  <si>
    <t>PY.MI</t>
  </si>
  <si>
    <t>Paraguarí</t>
  </si>
  <si>
    <t>PY.PG</t>
  </si>
  <si>
    <t>Presidente Hayes</t>
  </si>
  <si>
    <t>PY.PH</t>
  </si>
  <si>
    <t>San Pedro</t>
  </si>
  <si>
    <t>PY.SP</t>
  </si>
  <si>
    <t>PER</t>
  </si>
  <si>
    <t>Peru</t>
  </si>
  <si>
    <t>PE.AM</t>
  </si>
  <si>
    <t>Ancash</t>
  </si>
  <si>
    <t>PE.AN</t>
  </si>
  <si>
    <t>Apurímac</t>
  </si>
  <si>
    <t>PE.AP</t>
  </si>
  <si>
    <t>Arequipa</t>
  </si>
  <si>
    <t>PE.AR</t>
  </si>
  <si>
    <t>Ayacucho</t>
  </si>
  <si>
    <t>PE.AY</t>
  </si>
  <si>
    <t>Cajamarca</t>
  </si>
  <si>
    <t>PE.CJ</t>
  </si>
  <si>
    <t>Callao</t>
  </si>
  <si>
    <t>PE.CL</t>
  </si>
  <si>
    <t>Cusco</t>
  </si>
  <si>
    <t>PE.CS</t>
  </si>
  <si>
    <t>Huánuco</t>
  </si>
  <si>
    <t>PE.HC</t>
  </si>
  <si>
    <t>Huancavelica</t>
  </si>
  <si>
    <t>PE.HV</t>
  </si>
  <si>
    <t>Ica</t>
  </si>
  <si>
    <t>PE.IC</t>
  </si>
  <si>
    <t>Junín</t>
  </si>
  <si>
    <t>PE.JU</t>
  </si>
  <si>
    <t>PE.LL</t>
  </si>
  <si>
    <t>Lambayeque</t>
  </si>
  <si>
    <t>PE.LB</t>
  </si>
  <si>
    <t>Lima</t>
  </si>
  <si>
    <t>PE.LR</t>
  </si>
  <si>
    <t>Loreto</t>
  </si>
  <si>
    <t>PE.LO</t>
  </si>
  <si>
    <t>Madre de Dios</t>
  </si>
  <si>
    <t>PE.MD</t>
  </si>
  <si>
    <t>Moquegua</t>
  </si>
  <si>
    <t>PE.MQ</t>
  </si>
  <si>
    <t>Pasco</t>
  </si>
  <si>
    <t>PE.PA</t>
  </si>
  <si>
    <t>Piura</t>
  </si>
  <si>
    <t>PE.PI</t>
  </si>
  <si>
    <t>Puno</t>
  </si>
  <si>
    <t>PE.PU</t>
  </si>
  <si>
    <t>San Martín</t>
  </si>
  <si>
    <t>PE.SM</t>
  </si>
  <si>
    <t>Tacna</t>
  </si>
  <si>
    <t>PE.TA</t>
  </si>
  <si>
    <t>Tumbes</t>
  </si>
  <si>
    <t>PE.TU</t>
  </si>
  <si>
    <t>Ucayali</t>
  </si>
  <si>
    <t>PE.UC</t>
  </si>
  <si>
    <t>PHL</t>
  </si>
  <si>
    <t>Philippines</t>
  </si>
  <si>
    <t>Abra</t>
  </si>
  <si>
    <t>PH.AB</t>
  </si>
  <si>
    <t>Agusan del Norte</t>
  </si>
  <si>
    <t>PH.AN</t>
  </si>
  <si>
    <t>Agusan del Sur</t>
  </si>
  <si>
    <t>PH.AS</t>
  </si>
  <si>
    <t>Aklan</t>
  </si>
  <si>
    <t>PH.AK</t>
  </si>
  <si>
    <t>Albay</t>
  </si>
  <si>
    <t>PH.AL</t>
  </si>
  <si>
    <t>Antique</t>
  </si>
  <si>
    <t>PH.AQ</t>
  </si>
  <si>
    <t>Apayao</t>
  </si>
  <si>
    <t>PH.AP</t>
  </si>
  <si>
    <t>Aurora</t>
  </si>
  <si>
    <t>PH.AU</t>
  </si>
  <si>
    <t>Basilan</t>
  </si>
  <si>
    <t>PH.BS</t>
  </si>
  <si>
    <t>Bataan</t>
  </si>
  <si>
    <t>PH.BA</t>
  </si>
  <si>
    <t>Batanes</t>
  </si>
  <si>
    <t>PH.BN</t>
  </si>
  <si>
    <t>Batangas</t>
  </si>
  <si>
    <t>PH.BT</t>
  </si>
  <si>
    <t>Benguet</t>
  </si>
  <si>
    <t>PH.BG</t>
  </si>
  <si>
    <t>Biliran</t>
  </si>
  <si>
    <t>PH.BI</t>
  </si>
  <si>
    <t>Bohol</t>
  </si>
  <si>
    <t>PH.BO</t>
  </si>
  <si>
    <t>Bukidnon</t>
  </si>
  <si>
    <t>PH.BK</t>
  </si>
  <si>
    <t>Bulacan</t>
  </si>
  <si>
    <t>PH.BU</t>
  </si>
  <si>
    <t>Cagayan</t>
  </si>
  <si>
    <t>PH.CG</t>
  </si>
  <si>
    <t>Camarines Norte</t>
  </si>
  <si>
    <t>PH.CN</t>
  </si>
  <si>
    <t>Camarines Sur</t>
  </si>
  <si>
    <t>PH.CS</t>
  </si>
  <si>
    <t>Camiguin</t>
  </si>
  <si>
    <t>PH.CM</t>
  </si>
  <si>
    <t>Capiz</t>
  </si>
  <si>
    <t>PH.CP</t>
  </si>
  <si>
    <t>Catanduanes</t>
  </si>
  <si>
    <t>PH.CT</t>
  </si>
  <si>
    <t>Cavite</t>
  </si>
  <si>
    <t>PH.CV</t>
  </si>
  <si>
    <t>Cebu</t>
  </si>
  <si>
    <t>PH.CB</t>
  </si>
  <si>
    <t>Compostela Valley</t>
  </si>
  <si>
    <t>PH.CL</t>
  </si>
  <si>
    <t>Davao del Norte</t>
  </si>
  <si>
    <t>PH.DV</t>
  </si>
  <si>
    <t>Davao del Sur</t>
  </si>
  <si>
    <t>PH.DS</t>
  </si>
  <si>
    <t>Davao Oriental</t>
  </si>
  <si>
    <t>PH.DO</t>
  </si>
  <si>
    <t>Dinagat Islands</t>
  </si>
  <si>
    <t>PH.DI</t>
  </si>
  <si>
    <t>Eastern Samar</t>
  </si>
  <si>
    <t>PH.ES</t>
  </si>
  <si>
    <t>Guimaras</t>
  </si>
  <si>
    <t>PH.GU</t>
  </si>
  <si>
    <t>Ifugao</t>
  </si>
  <si>
    <t>PH.IF</t>
  </si>
  <si>
    <t>Ilocos Norte</t>
  </si>
  <si>
    <t>PH.IN</t>
  </si>
  <si>
    <t>Ilocos Sur</t>
  </si>
  <si>
    <t>PH.IS</t>
  </si>
  <si>
    <t>Iloilo</t>
  </si>
  <si>
    <t>PH.II</t>
  </si>
  <si>
    <t>Isabela</t>
  </si>
  <si>
    <t>PH.IB</t>
  </si>
  <si>
    <t>Kalinga</t>
  </si>
  <si>
    <t>PH.KA</t>
  </si>
  <si>
    <t>La Union</t>
  </si>
  <si>
    <t>PH.LU</t>
  </si>
  <si>
    <t>Laguna</t>
  </si>
  <si>
    <t>PH.LG</t>
  </si>
  <si>
    <t>Lanao del Norte</t>
  </si>
  <si>
    <t>PH.LN</t>
  </si>
  <si>
    <t>Lanao del Sur</t>
  </si>
  <si>
    <t>PH.LS</t>
  </si>
  <si>
    <t>Leyte</t>
  </si>
  <si>
    <t>PH.LE</t>
  </si>
  <si>
    <t>Maguindanao</t>
  </si>
  <si>
    <t>PH.MG</t>
  </si>
  <si>
    <t>Marinduque</t>
  </si>
  <si>
    <t>PH.MQ</t>
  </si>
  <si>
    <t>Masbate</t>
  </si>
  <si>
    <t>PH.MB</t>
  </si>
  <si>
    <t>Metropolitan Manila</t>
  </si>
  <si>
    <t>PH.MM</t>
  </si>
  <si>
    <t>Misamis Occidental</t>
  </si>
  <si>
    <t>PH.MD</t>
  </si>
  <si>
    <t>Misamis Oriental</t>
  </si>
  <si>
    <t>PH.MN</t>
  </si>
  <si>
    <t>Mountain Province</t>
  </si>
  <si>
    <t>PH.MT</t>
  </si>
  <si>
    <t>Negros Occidental</t>
  </si>
  <si>
    <t>PH.ND</t>
  </si>
  <si>
    <t>Negros Oriental</t>
  </si>
  <si>
    <t>PH.NR</t>
  </si>
  <si>
    <t>North Cotabato</t>
  </si>
  <si>
    <t>PH.NC</t>
  </si>
  <si>
    <t>Northern Samar</t>
  </si>
  <si>
    <t>PH.NS</t>
  </si>
  <si>
    <t>Nueva Ecija</t>
  </si>
  <si>
    <t>PH.NE</t>
  </si>
  <si>
    <t>Nueva Vizcaya</t>
  </si>
  <si>
    <t>PH.NV</t>
  </si>
  <si>
    <t>Occidental Mindoro</t>
  </si>
  <si>
    <t>PH.MC</t>
  </si>
  <si>
    <t>Oriental Mindoro</t>
  </si>
  <si>
    <t>PH.MR</t>
  </si>
  <si>
    <t>Palawan</t>
  </si>
  <si>
    <t>PH.PL</t>
  </si>
  <si>
    <t>Pampanga</t>
  </si>
  <si>
    <t>PH.PM</t>
  </si>
  <si>
    <t>Pangasinan</t>
  </si>
  <si>
    <t>PH.PN</t>
  </si>
  <si>
    <t>Quezon</t>
  </si>
  <si>
    <t>PH.QZ</t>
  </si>
  <si>
    <t>Quirino</t>
  </si>
  <si>
    <t>PH.QR</t>
  </si>
  <si>
    <t>Rizal</t>
  </si>
  <si>
    <t>PH.RI</t>
  </si>
  <si>
    <t>Romblon</t>
  </si>
  <si>
    <t>PH.RO</t>
  </si>
  <si>
    <t>Samar</t>
  </si>
  <si>
    <t>PH.SM</t>
  </si>
  <si>
    <t>Sarangani</t>
  </si>
  <si>
    <t>PH.SG</t>
  </si>
  <si>
    <t>Siquijor</t>
  </si>
  <si>
    <t>PH.SQ</t>
  </si>
  <si>
    <t>Sorsogon</t>
  </si>
  <si>
    <t>PH.SR</t>
  </si>
  <si>
    <t>South Cotabato</t>
  </si>
  <si>
    <t>PH.SC</t>
  </si>
  <si>
    <t>Southern Leyte</t>
  </si>
  <si>
    <t>PH.SL</t>
  </si>
  <si>
    <t>Sultan Kudarat</t>
  </si>
  <si>
    <t>PH.SK</t>
  </si>
  <si>
    <t>Sulu</t>
  </si>
  <si>
    <t>PH.SU</t>
  </si>
  <si>
    <t>Surigao del Norte</t>
  </si>
  <si>
    <t>PH.SN</t>
  </si>
  <si>
    <t>Surigao del Sur</t>
  </si>
  <si>
    <t>PH.SS</t>
  </si>
  <si>
    <t>Tarlac</t>
  </si>
  <si>
    <t>PH.TR</t>
  </si>
  <si>
    <t>Tawi-Tawi</t>
  </si>
  <si>
    <t>PH.TT</t>
  </si>
  <si>
    <t>Zambales</t>
  </si>
  <si>
    <t>Zamboanga del Norte</t>
  </si>
  <si>
    <t>PH.ZN</t>
  </si>
  <si>
    <t>Zamboanga del Sur</t>
  </si>
  <si>
    <t>PH.ZS</t>
  </si>
  <si>
    <t>Zamboanga Sibugay</t>
  </si>
  <si>
    <t>PH.ZY</t>
  </si>
  <si>
    <t>POL</t>
  </si>
  <si>
    <t>Poland</t>
  </si>
  <si>
    <t>Łódź</t>
  </si>
  <si>
    <t>PL.LD</t>
  </si>
  <si>
    <t>Świętokrzyskie</t>
  </si>
  <si>
    <t>PL.SK</t>
  </si>
  <si>
    <t>Greater Poland</t>
  </si>
  <si>
    <t>PL.WP</t>
  </si>
  <si>
    <t>Kuyavian-Pomeranian</t>
  </si>
  <si>
    <t>PL.KP</t>
  </si>
  <si>
    <t>Lesser Poland</t>
  </si>
  <si>
    <t>PL.MA</t>
  </si>
  <si>
    <t>Lower Silesian</t>
  </si>
  <si>
    <t>PL.DS</t>
  </si>
  <si>
    <t>Lublin</t>
  </si>
  <si>
    <t>PL.LU</t>
  </si>
  <si>
    <t>Lubusz</t>
  </si>
  <si>
    <t>PL.LB</t>
  </si>
  <si>
    <t>Masovian</t>
  </si>
  <si>
    <t>PL.MZ</t>
  </si>
  <si>
    <t>Opole</t>
  </si>
  <si>
    <t>PL.OP</t>
  </si>
  <si>
    <t>Podlachian</t>
  </si>
  <si>
    <t>PL.PD</t>
  </si>
  <si>
    <t>Pomeranian</t>
  </si>
  <si>
    <t>PL.PM</t>
  </si>
  <si>
    <t>Silesian</t>
  </si>
  <si>
    <t>PL.SL</t>
  </si>
  <si>
    <t>Subcarpathian</t>
  </si>
  <si>
    <t>PL.PK</t>
  </si>
  <si>
    <t>Warmian-Masurian</t>
  </si>
  <si>
    <t>PL.WN</t>
  </si>
  <si>
    <t>West Pomeranian</t>
  </si>
  <si>
    <t>PL.ZP</t>
  </si>
  <si>
    <t>PRT</t>
  </si>
  <si>
    <t>Portugal</t>
  </si>
  <si>
    <t>Évora</t>
  </si>
  <si>
    <t>PT.EV</t>
  </si>
  <si>
    <t>Aveiro</t>
  </si>
  <si>
    <t>PT.AV</t>
  </si>
  <si>
    <t>Azores</t>
  </si>
  <si>
    <t>PT.AC</t>
  </si>
  <si>
    <t>Beja</t>
  </si>
  <si>
    <t>PT.BE</t>
  </si>
  <si>
    <t>Braga</t>
  </si>
  <si>
    <t>PT.BR</t>
  </si>
  <si>
    <t>Bragança</t>
  </si>
  <si>
    <t>PT.BA</t>
  </si>
  <si>
    <t>Castelo Branco</t>
  </si>
  <si>
    <t>PT.CB</t>
  </si>
  <si>
    <t>Coimbra</t>
  </si>
  <si>
    <t>PT.CO</t>
  </si>
  <si>
    <t>Faro</t>
  </si>
  <si>
    <t>PT.FA</t>
  </si>
  <si>
    <t>Guarda</t>
  </si>
  <si>
    <t>PT.GU</t>
  </si>
  <si>
    <t>Leiria</t>
  </si>
  <si>
    <t>PT.LE</t>
  </si>
  <si>
    <t>Lisboa</t>
  </si>
  <si>
    <t>PT.LI</t>
  </si>
  <si>
    <t>Madeira</t>
  </si>
  <si>
    <t>PT.MA</t>
  </si>
  <si>
    <t>Portalegre</t>
  </si>
  <si>
    <t>PT.PA</t>
  </si>
  <si>
    <t>Porto</t>
  </si>
  <si>
    <t>PT.PO</t>
  </si>
  <si>
    <t>Santarém</t>
  </si>
  <si>
    <t>PT.SA</t>
  </si>
  <si>
    <t>Setúbal</t>
  </si>
  <si>
    <t>PT.SE</t>
  </si>
  <si>
    <t>Viana do Castelo</t>
  </si>
  <si>
    <t>PT.VC</t>
  </si>
  <si>
    <t>Vila Real</t>
  </si>
  <si>
    <t>PT.VR</t>
  </si>
  <si>
    <t>Viseu</t>
  </si>
  <si>
    <t>PT.VI</t>
  </si>
  <si>
    <t>PRI</t>
  </si>
  <si>
    <t>Puerto Rico</t>
  </si>
  <si>
    <t>Añasco</t>
  </si>
  <si>
    <t>PR.AN</t>
  </si>
  <si>
    <t>Adjuntas</t>
  </si>
  <si>
    <t>PR.AJ</t>
  </si>
  <si>
    <t>Aguada</t>
  </si>
  <si>
    <t>PR.AD</t>
  </si>
  <si>
    <t>Aguadilla</t>
  </si>
  <si>
    <t>PR.AL</t>
  </si>
  <si>
    <t>Aguas Buenas</t>
  </si>
  <si>
    <t>PR.AB</t>
  </si>
  <si>
    <t>Aibonito</t>
  </si>
  <si>
    <t>PR.AI</t>
  </si>
  <si>
    <t>Arecibo</t>
  </si>
  <si>
    <t>PR.AC</t>
  </si>
  <si>
    <t>Arroyo</t>
  </si>
  <si>
    <t>PR.AR</t>
  </si>
  <si>
    <t>Barceloneta</t>
  </si>
  <si>
    <t>PR.BC</t>
  </si>
  <si>
    <t>Barranquitas</t>
  </si>
  <si>
    <t>PR.BQ</t>
  </si>
  <si>
    <t>Bayamón</t>
  </si>
  <si>
    <t>PR.BY</t>
  </si>
  <si>
    <t>Cabo Rojo</t>
  </si>
  <si>
    <t>PR.CR</t>
  </si>
  <si>
    <t>Caguas</t>
  </si>
  <si>
    <t>PR.CG</t>
  </si>
  <si>
    <t>Camuy</t>
  </si>
  <si>
    <t>PR.CA</t>
  </si>
  <si>
    <t>Canóvanas</t>
  </si>
  <si>
    <t>PR.CV</t>
  </si>
  <si>
    <t>Carolina</t>
  </si>
  <si>
    <t>PR.CN</t>
  </si>
  <si>
    <t>Cataño</t>
  </si>
  <si>
    <t>PR.CT</t>
  </si>
  <si>
    <t>Cayey</t>
  </si>
  <si>
    <t>PR.CY</t>
  </si>
  <si>
    <t>Ceiba</t>
  </si>
  <si>
    <t>PR.CB</t>
  </si>
  <si>
    <t>Ciales</t>
  </si>
  <si>
    <t>PR.CL</t>
  </si>
  <si>
    <t>Cidra</t>
  </si>
  <si>
    <t>PR.CD</t>
  </si>
  <si>
    <t>Coamo</t>
  </si>
  <si>
    <t>PR.CO</t>
  </si>
  <si>
    <t>Comerío</t>
  </si>
  <si>
    <t>PR.CM</t>
  </si>
  <si>
    <t>PR.CZ</t>
  </si>
  <si>
    <t>Culebra</t>
  </si>
  <si>
    <t>PR.CU</t>
  </si>
  <si>
    <t>Dorado</t>
  </si>
  <si>
    <t>PR.DO</t>
  </si>
  <si>
    <t>Fajardo</t>
  </si>
  <si>
    <t>PR.FJ</t>
  </si>
  <si>
    <t>Florida</t>
  </si>
  <si>
    <t>PR.FL</t>
  </si>
  <si>
    <t>Guánica</t>
  </si>
  <si>
    <t>PR.GC</t>
  </si>
  <si>
    <t>Guayama</t>
  </si>
  <si>
    <t>PR.GM</t>
  </si>
  <si>
    <t>Guayanilla</t>
  </si>
  <si>
    <t>PR.GL</t>
  </si>
  <si>
    <t>Guaynabo</t>
  </si>
  <si>
    <t>PR.GB</t>
  </si>
  <si>
    <t>Gurabo</t>
  </si>
  <si>
    <t>PR.GR</t>
  </si>
  <si>
    <t>Hatillo</t>
  </si>
  <si>
    <t>PR.HA</t>
  </si>
  <si>
    <t>Hormigueros</t>
  </si>
  <si>
    <t>PR.HO</t>
  </si>
  <si>
    <t>Humacao</t>
  </si>
  <si>
    <t>PR.HU</t>
  </si>
  <si>
    <t>PR.IS</t>
  </si>
  <si>
    <t>Jayuya</t>
  </si>
  <si>
    <t>PR.JY</t>
  </si>
  <si>
    <t>Juana Díaz</t>
  </si>
  <si>
    <t>PR.JD</t>
  </si>
  <si>
    <t>Juncos</t>
  </si>
  <si>
    <t>PR.JC</t>
  </si>
  <si>
    <t>Lajas</t>
  </si>
  <si>
    <t>PR.LJ</t>
  </si>
  <si>
    <t>Lares</t>
  </si>
  <si>
    <t>PR.LR</t>
  </si>
  <si>
    <t>Las Marías</t>
  </si>
  <si>
    <t>PR.LM</t>
  </si>
  <si>
    <t>Las Piedras</t>
  </si>
  <si>
    <t>PR.LP</t>
  </si>
  <si>
    <t>Loíza</t>
  </si>
  <si>
    <t>PR.LZ</t>
  </si>
  <si>
    <t>Luquillo</t>
  </si>
  <si>
    <t>PR.LQ</t>
  </si>
  <si>
    <t>Manatí</t>
  </si>
  <si>
    <t>PR.MT</t>
  </si>
  <si>
    <t>Maricao</t>
  </si>
  <si>
    <t>PR.MR</t>
  </si>
  <si>
    <t>Maunabo</t>
  </si>
  <si>
    <t>PR.MB</t>
  </si>
  <si>
    <t>Mayagüez</t>
  </si>
  <si>
    <t>PR.MG</t>
  </si>
  <si>
    <t>Moca</t>
  </si>
  <si>
    <t>PR.MC</t>
  </si>
  <si>
    <t>Morovis</t>
  </si>
  <si>
    <t>PR.MV</t>
  </si>
  <si>
    <t>Naguabo</t>
  </si>
  <si>
    <t>PR.NG</t>
  </si>
  <si>
    <t>Naranjito</t>
  </si>
  <si>
    <t>PR.NR</t>
  </si>
  <si>
    <t>Orocovis</t>
  </si>
  <si>
    <t>PR.OR</t>
  </si>
  <si>
    <t>Patillas</t>
  </si>
  <si>
    <t>PR.PT</t>
  </si>
  <si>
    <t>Peñuelas</t>
  </si>
  <si>
    <t>PR.PN</t>
  </si>
  <si>
    <t>Ponce</t>
  </si>
  <si>
    <t>PR.PO</t>
  </si>
  <si>
    <t>Quebradillas</t>
  </si>
  <si>
    <t>PR.QB</t>
  </si>
  <si>
    <t>Río Grande</t>
  </si>
  <si>
    <t>PR.RG</t>
  </si>
  <si>
    <t>Rincón</t>
  </si>
  <si>
    <t>PR.RC</t>
  </si>
  <si>
    <t>Sabana Grande</t>
  </si>
  <si>
    <t>PR.SB</t>
  </si>
  <si>
    <t>Salinas</t>
  </si>
  <si>
    <t>PR.SA</t>
  </si>
  <si>
    <t>San Germán</t>
  </si>
  <si>
    <t>PR.SG</t>
  </si>
  <si>
    <t>PR.SJ</t>
  </si>
  <si>
    <t>San Lorenzo</t>
  </si>
  <si>
    <t>PR.SL</t>
  </si>
  <si>
    <t>San Sebastián</t>
  </si>
  <si>
    <t>PR.SS</t>
  </si>
  <si>
    <t>Santa Isabel</t>
  </si>
  <si>
    <t>PR.SI</t>
  </si>
  <si>
    <t>Toa Alta</t>
  </si>
  <si>
    <t>PR.TA</t>
  </si>
  <si>
    <t>Toa Baja</t>
  </si>
  <si>
    <t>PR.TB</t>
  </si>
  <si>
    <t>Trujillo Alto</t>
  </si>
  <si>
    <t>PR.TJ</t>
  </si>
  <si>
    <t>Utuado</t>
  </si>
  <si>
    <t>PR.UT</t>
  </si>
  <si>
    <t>Vega Alta</t>
  </si>
  <si>
    <t>PR.VA</t>
  </si>
  <si>
    <t>Vega Baja</t>
  </si>
  <si>
    <t>PR.VB</t>
  </si>
  <si>
    <t>Vieques</t>
  </si>
  <si>
    <t>PR.VQ</t>
  </si>
  <si>
    <t>Villalba</t>
  </si>
  <si>
    <t>PR.VL</t>
  </si>
  <si>
    <t>Yabucoa</t>
  </si>
  <si>
    <t>PR.YB</t>
  </si>
  <si>
    <t>Yauco</t>
  </si>
  <si>
    <t>PR.YU</t>
  </si>
  <si>
    <t>QAT</t>
  </si>
  <si>
    <t>Qatar</t>
  </si>
  <si>
    <t>Ad Dawhah</t>
  </si>
  <si>
    <t>QA.DA</t>
  </si>
  <si>
    <t>Al Daayen</t>
  </si>
  <si>
    <t>QA.DY</t>
  </si>
  <si>
    <t>Al Khor</t>
  </si>
  <si>
    <t>QA.KR</t>
  </si>
  <si>
    <t>Al Wakrah</t>
  </si>
  <si>
    <t>QA.WA</t>
  </si>
  <si>
    <t>Ar Rayyan</t>
  </si>
  <si>
    <t>QA.RY</t>
  </si>
  <si>
    <t>Madinat ash Shamal</t>
  </si>
  <si>
    <t>QA.MS</t>
  </si>
  <si>
    <t>Umm Salal</t>
  </si>
  <si>
    <t>QA.SL</t>
  </si>
  <si>
    <t>COG</t>
  </si>
  <si>
    <t>Republic of Congo</t>
  </si>
  <si>
    <t>Bouenza</t>
  </si>
  <si>
    <t>CG.BO</t>
  </si>
  <si>
    <t>Cuvette-Ouest</t>
  </si>
  <si>
    <t>CG.CO</t>
  </si>
  <si>
    <t>Cuvette</t>
  </si>
  <si>
    <t>CG.CU</t>
  </si>
  <si>
    <t>Kouilou</t>
  </si>
  <si>
    <t>CG.KO</t>
  </si>
  <si>
    <t>Lékoumou</t>
  </si>
  <si>
    <t>CG.LE</t>
  </si>
  <si>
    <t>Likouala</t>
  </si>
  <si>
    <t>CG.LI</t>
  </si>
  <si>
    <t>Niari</t>
  </si>
  <si>
    <t>CG.NI</t>
  </si>
  <si>
    <t>Plateaux</t>
  </si>
  <si>
    <t>CG.PL</t>
  </si>
  <si>
    <t>Pool</t>
  </si>
  <si>
    <t>CG.PO</t>
  </si>
  <si>
    <t>Sangha</t>
  </si>
  <si>
    <t>CG.SA</t>
  </si>
  <si>
    <t>ROU</t>
  </si>
  <si>
    <t>Romania</t>
  </si>
  <si>
    <t>Alba</t>
  </si>
  <si>
    <t>RO.AB</t>
  </si>
  <si>
    <t>Arad</t>
  </si>
  <si>
    <t>RO.AR</t>
  </si>
  <si>
    <t>Argeș</t>
  </si>
  <si>
    <t>RO.AG</t>
  </si>
  <si>
    <t>Bacău</t>
  </si>
  <si>
    <t>RO.BC</t>
  </si>
  <si>
    <t>Bihor</t>
  </si>
  <si>
    <t>RO.BH</t>
  </si>
  <si>
    <t>Bistrița-Năsăud</t>
  </si>
  <si>
    <t>RO.BN</t>
  </si>
  <si>
    <t>Botoșani</t>
  </si>
  <si>
    <t>RO.BT</t>
  </si>
  <si>
    <t>Brașov</t>
  </si>
  <si>
    <t>RO.BV</t>
  </si>
  <si>
    <t>Brăila</t>
  </si>
  <si>
    <t>RO.BR</t>
  </si>
  <si>
    <t>Bucharest</t>
  </si>
  <si>
    <t>RO.BI</t>
  </si>
  <si>
    <t>Buzău</t>
  </si>
  <si>
    <t>RO.BZ</t>
  </si>
  <si>
    <t>Călărași</t>
  </si>
  <si>
    <t>RO.CL</t>
  </si>
  <si>
    <t>Caraș-Severin</t>
  </si>
  <si>
    <t>RO.CS</t>
  </si>
  <si>
    <t>Cluj</t>
  </si>
  <si>
    <t>RO.CJ</t>
  </si>
  <si>
    <t>Constanța</t>
  </si>
  <si>
    <t>RO.CT</t>
  </si>
  <si>
    <t>Covasna</t>
  </si>
  <si>
    <t>RO.CV</t>
  </si>
  <si>
    <t>Dâmbovița</t>
  </si>
  <si>
    <t>RO.DB</t>
  </si>
  <si>
    <t>Dolj</t>
  </si>
  <si>
    <t>RO.DJ</t>
  </si>
  <si>
    <t>Galați</t>
  </si>
  <si>
    <t>RO.GL</t>
  </si>
  <si>
    <t>Giurgiu</t>
  </si>
  <si>
    <t>RO.GR</t>
  </si>
  <si>
    <t>Gorj</t>
  </si>
  <si>
    <t>RO.GJ</t>
  </si>
  <si>
    <t>Harghita</t>
  </si>
  <si>
    <t>RO.HR</t>
  </si>
  <si>
    <t>Hunedoara</t>
  </si>
  <si>
    <t>RO.HD</t>
  </si>
  <si>
    <t>Iași</t>
  </si>
  <si>
    <t>RO.IS</t>
  </si>
  <si>
    <t>Ialomița</t>
  </si>
  <si>
    <t>RO.IL</t>
  </si>
  <si>
    <t>Ilfov</t>
  </si>
  <si>
    <t>RO.IF</t>
  </si>
  <si>
    <t>Maramureș</t>
  </si>
  <si>
    <t>RO.MM</t>
  </si>
  <si>
    <t>Mehedinți</t>
  </si>
  <si>
    <t>RO.MH</t>
  </si>
  <si>
    <t>Mureș</t>
  </si>
  <si>
    <t>RO.MS</t>
  </si>
  <si>
    <t>Neamț</t>
  </si>
  <si>
    <t>RO.NT</t>
  </si>
  <si>
    <t>Olt</t>
  </si>
  <si>
    <t>RO.OT</t>
  </si>
  <si>
    <t>Prahova</t>
  </si>
  <si>
    <t>RO.PH</t>
  </si>
  <si>
    <t>Sălaj</t>
  </si>
  <si>
    <t>RO.SJ</t>
  </si>
  <si>
    <t>Satu Mare</t>
  </si>
  <si>
    <t>RO.SM</t>
  </si>
  <si>
    <t>Sibiu</t>
  </si>
  <si>
    <t>RO.SB</t>
  </si>
  <si>
    <t>Suceava</t>
  </si>
  <si>
    <t>RO.SV</t>
  </si>
  <si>
    <t>Teleorman</t>
  </si>
  <si>
    <t>RO.TR</t>
  </si>
  <si>
    <t>Timiș</t>
  </si>
  <si>
    <t>RO.TM</t>
  </si>
  <si>
    <t>Tulcea</t>
  </si>
  <si>
    <t>RO.TL</t>
  </si>
  <si>
    <t>Vâlcea</t>
  </si>
  <si>
    <t>RO.VL</t>
  </si>
  <si>
    <t>Vaslui</t>
  </si>
  <si>
    <t>RO.VS</t>
  </si>
  <si>
    <t>Vrancea</t>
  </si>
  <si>
    <t>RO.VN</t>
  </si>
  <si>
    <t>RUS</t>
  </si>
  <si>
    <t>Russia</t>
  </si>
  <si>
    <t>Adygey</t>
  </si>
  <si>
    <t>RU.AD</t>
  </si>
  <si>
    <t>Altay</t>
  </si>
  <si>
    <t>RU.AL</t>
  </si>
  <si>
    <t>Amur</t>
  </si>
  <si>
    <t>RU.AM</t>
  </si>
  <si>
    <t>Arkhangel'sk</t>
  </si>
  <si>
    <t>RU.AR</t>
  </si>
  <si>
    <t>Astrakhan'</t>
  </si>
  <si>
    <t>RU.AS</t>
  </si>
  <si>
    <t>Bashkortostan</t>
  </si>
  <si>
    <t>RU.BK</t>
  </si>
  <si>
    <t>Belgorod</t>
  </si>
  <si>
    <t>RU.BL</t>
  </si>
  <si>
    <t>Bryansk</t>
  </si>
  <si>
    <t>RU.BR</t>
  </si>
  <si>
    <t>Buryat</t>
  </si>
  <si>
    <t>RU.BU</t>
  </si>
  <si>
    <t>Chechnya</t>
  </si>
  <si>
    <t>RU.CN</t>
  </si>
  <si>
    <t>Chelyabinsk</t>
  </si>
  <si>
    <t>RU.CL</t>
  </si>
  <si>
    <t>Chukot</t>
  </si>
  <si>
    <t>RU.CK</t>
  </si>
  <si>
    <t>Chuvash</t>
  </si>
  <si>
    <t>RU.CV</t>
  </si>
  <si>
    <t>City of St. Petersburg</t>
  </si>
  <si>
    <t>RU.SP</t>
  </si>
  <si>
    <t>Dagestan</t>
  </si>
  <si>
    <t>RU.DA</t>
  </si>
  <si>
    <t>Gorno-Altay</t>
  </si>
  <si>
    <t>RU.GA</t>
  </si>
  <si>
    <t>Ingush</t>
  </si>
  <si>
    <t>RU.IN</t>
  </si>
  <si>
    <t>Irkutsk</t>
  </si>
  <si>
    <t>RU.IK</t>
  </si>
  <si>
    <t>Ivanovo</t>
  </si>
  <si>
    <t>RU.IV</t>
  </si>
  <si>
    <t>Kabardin-Balkar</t>
  </si>
  <si>
    <t>RU.KB</t>
  </si>
  <si>
    <t>Kaliningrad</t>
  </si>
  <si>
    <t>RU.KN</t>
  </si>
  <si>
    <t>Kalmyk</t>
  </si>
  <si>
    <t>RU.KL</t>
  </si>
  <si>
    <t>Kaluga</t>
  </si>
  <si>
    <t>RU.KG</t>
  </si>
  <si>
    <t>Kamchatka</t>
  </si>
  <si>
    <t>RU.KQ</t>
  </si>
  <si>
    <t>Karachay-Cherkess</t>
  </si>
  <si>
    <t>RU.KC</t>
  </si>
  <si>
    <t>Karelia</t>
  </si>
  <si>
    <t>RU.KI</t>
  </si>
  <si>
    <t>Kemerovo</t>
  </si>
  <si>
    <t>RU.KE</t>
  </si>
  <si>
    <t>Khabarovsk</t>
  </si>
  <si>
    <t>RU.KH</t>
  </si>
  <si>
    <t>Khakass</t>
  </si>
  <si>
    <t>RU.KK</t>
  </si>
  <si>
    <t>Khanty-Mansiy</t>
  </si>
  <si>
    <t>RU.KM</t>
  </si>
  <si>
    <t>Kirov</t>
  </si>
  <si>
    <t>RU.KV</t>
  </si>
  <si>
    <t>Komi</t>
  </si>
  <si>
    <t>RU.KO</t>
  </si>
  <si>
    <t>Kostroma</t>
  </si>
  <si>
    <t>RU.KT</t>
  </si>
  <si>
    <t>Krasnodar</t>
  </si>
  <si>
    <t>RU.KD</t>
  </si>
  <si>
    <t>Krasnoyarsk</t>
  </si>
  <si>
    <t>RU.KX</t>
  </si>
  <si>
    <t>Kurgan</t>
  </si>
  <si>
    <t>RU.KU</t>
  </si>
  <si>
    <t>Kursk</t>
  </si>
  <si>
    <t>RU.KS</t>
  </si>
  <si>
    <t>Leningrad</t>
  </si>
  <si>
    <t>RU.LN</t>
  </si>
  <si>
    <t>Lipetsk</t>
  </si>
  <si>
    <t>RU.LP</t>
  </si>
  <si>
    <t>Maga Buryatdan</t>
  </si>
  <si>
    <t>RU.MG</t>
  </si>
  <si>
    <t>Mariy-El</t>
  </si>
  <si>
    <t>RU.ME</t>
  </si>
  <si>
    <t>Mordovia</t>
  </si>
  <si>
    <t>RU.MR</t>
  </si>
  <si>
    <t>Moscow City</t>
  </si>
  <si>
    <t>RU.MC</t>
  </si>
  <si>
    <t>Moskva</t>
  </si>
  <si>
    <t>RU.MS</t>
  </si>
  <si>
    <t>Murmansk</t>
  </si>
  <si>
    <t>RU.MM</t>
  </si>
  <si>
    <t>Nenets</t>
  </si>
  <si>
    <t>RU.NN</t>
  </si>
  <si>
    <t>Nizhegorod</t>
  </si>
  <si>
    <t>RU.NZ</t>
  </si>
  <si>
    <t>North Ossetia</t>
  </si>
  <si>
    <t>RU.NO</t>
  </si>
  <si>
    <t>Novgorod</t>
  </si>
  <si>
    <t>RU.NG</t>
  </si>
  <si>
    <t>Novosibirsk</t>
  </si>
  <si>
    <t>RU.NS</t>
  </si>
  <si>
    <t>Omsk</t>
  </si>
  <si>
    <t>RU.OM</t>
  </si>
  <si>
    <t>Orel</t>
  </si>
  <si>
    <t>RU.OL</t>
  </si>
  <si>
    <t>Orenburg</t>
  </si>
  <si>
    <t>RU.OB</t>
  </si>
  <si>
    <t>Penza</t>
  </si>
  <si>
    <t>RU.PZ</t>
  </si>
  <si>
    <t>Perm'</t>
  </si>
  <si>
    <t>RU.PE</t>
  </si>
  <si>
    <t>Primor'ye</t>
  </si>
  <si>
    <t>RU.PR</t>
  </si>
  <si>
    <t>Pskov</t>
  </si>
  <si>
    <t>RU.PS</t>
  </si>
  <si>
    <t>Rostov</t>
  </si>
  <si>
    <t>RU.RO</t>
  </si>
  <si>
    <t>Ryazan'</t>
  </si>
  <si>
    <t>RU.RZ</t>
  </si>
  <si>
    <t>Sakhalin</t>
  </si>
  <si>
    <t>RU.SL</t>
  </si>
  <si>
    <t>Sakha</t>
  </si>
  <si>
    <t>RU.SK</t>
  </si>
  <si>
    <t>Samara</t>
  </si>
  <si>
    <t>RU.SA</t>
  </si>
  <si>
    <t>Saratov</t>
  </si>
  <si>
    <t>RU.SR</t>
  </si>
  <si>
    <t>Smolensk</t>
  </si>
  <si>
    <t>RU.SM</t>
  </si>
  <si>
    <t>Stavropol'</t>
  </si>
  <si>
    <t>RU.ST</t>
  </si>
  <si>
    <t>Sverdlovsk</t>
  </si>
  <si>
    <t>RU.SV</t>
  </si>
  <si>
    <t>Tambov</t>
  </si>
  <si>
    <t>RU.TB</t>
  </si>
  <si>
    <t>Tatarstan</t>
  </si>
  <si>
    <t>RU.TT</t>
  </si>
  <si>
    <t>Tomsk</t>
  </si>
  <si>
    <t>RU.TO</t>
  </si>
  <si>
    <t>Tula</t>
  </si>
  <si>
    <t>RU.TL</t>
  </si>
  <si>
    <t>Tuva</t>
  </si>
  <si>
    <t>RU.TU</t>
  </si>
  <si>
    <t>Tver'</t>
  </si>
  <si>
    <t>RU.TV</t>
  </si>
  <si>
    <t>Tyumen'</t>
  </si>
  <si>
    <t>RU.TY</t>
  </si>
  <si>
    <t>Udmurt</t>
  </si>
  <si>
    <t>RU.UD</t>
  </si>
  <si>
    <t>Ul'yanovsk</t>
  </si>
  <si>
    <t>RU.UL</t>
  </si>
  <si>
    <t>Vladimir</t>
  </si>
  <si>
    <t>RU.VL</t>
  </si>
  <si>
    <t>Volgograd</t>
  </si>
  <si>
    <t>RU.VG</t>
  </si>
  <si>
    <t>Vologda</t>
  </si>
  <si>
    <t>RU.VO</t>
  </si>
  <si>
    <t>Voronezh</t>
  </si>
  <si>
    <t>RU.VR</t>
  </si>
  <si>
    <t>Yamal-Nenets</t>
  </si>
  <si>
    <t>RU.YN</t>
  </si>
  <si>
    <t>Yaroslavl'</t>
  </si>
  <si>
    <t>RU.YS</t>
  </si>
  <si>
    <t>Yevrey</t>
  </si>
  <si>
    <t>RU.YV</t>
  </si>
  <si>
    <t>Zabaykal'ye</t>
  </si>
  <si>
    <t>RU.ZB</t>
  </si>
  <si>
    <t>RWA</t>
  </si>
  <si>
    <t>Rwanda</t>
  </si>
  <si>
    <t>Choiseul</t>
  </si>
  <si>
    <t>WSM</t>
  </si>
  <si>
    <t>Samoa</t>
  </si>
  <si>
    <t>SAU</t>
  </si>
  <si>
    <t>Saudi Arabia</t>
  </si>
  <si>
    <t>`Asir</t>
  </si>
  <si>
    <t>SA.AS</t>
  </si>
  <si>
    <t>Al Bahah</t>
  </si>
  <si>
    <t>SA.BA</t>
  </si>
  <si>
    <t>Al Hudud ash Shamaliyah</t>
  </si>
  <si>
    <t>SA.HS</t>
  </si>
  <si>
    <t>Al Jawf</t>
  </si>
  <si>
    <t>SA.JF</t>
  </si>
  <si>
    <t>Al Madinah</t>
  </si>
  <si>
    <t>SA.MD</t>
  </si>
  <si>
    <t>Al Quassim</t>
  </si>
  <si>
    <t>SA.QS</t>
  </si>
  <si>
    <t>Ar Riyad</t>
  </si>
  <si>
    <t>SA.RI</t>
  </si>
  <si>
    <t>SA.SH</t>
  </si>
  <si>
    <t>Ha'il</t>
  </si>
  <si>
    <t>SA.HA</t>
  </si>
  <si>
    <t>Jizan</t>
  </si>
  <si>
    <t>SA.JZ</t>
  </si>
  <si>
    <t>Makkah</t>
  </si>
  <si>
    <t>SA.MK</t>
  </si>
  <si>
    <t>Najran</t>
  </si>
  <si>
    <t>SA.NJ</t>
  </si>
  <si>
    <t>Tabuk</t>
  </si>
  <si>
    <t>SA.TB</t>
  </si>
  <si>
    <t>SEN</t>
  </si>
  <si>
    <t>Senegal</t>
  </si>
  <si>
    <t>Dakar</t>
  </si>
  <si>
    <t>SN.DK</t>
  </si>
  <si>
    <t>Diourbel</t>
  </si>
  <si>
    <t>SN.DB</t>
  </si>
  <si>
    <t>Fatick</t>
  </si>
  <si>
    <t>SN.FK</t>
  </si>
  <si>
    <t>Kaolack</t>
  </si>
  <si>
    <t>Kolda</t>
  </si>
  <si>
    <t>SN.KD</t>
  </si>
  <si>
    <t>Louga</t>
  </si>
  <si>
    <t>SN.LG</t>
  </si>
  <si>
    <t>Matam</t>
  </si>
  <si>
    <t>Saint-Louis</t>
  </si>
  <si>
    <t>SN.ST</t>
  </si>
  <si>
    <t>Tambacounda</t>
  </si>
  <si>
    <t>Thiès</t>
  </si>
  <si>
    <t>SN.TH</t>
  </si>
  <si>
    <t>Ziguinchor</t>
  </si>
  <si>
    <t>SN.ZG</t>
  </si>
  <si>
    <t>SRB</t>
  </si>
  <si>
    <t>Serbia</t>
  </si>
  <si>
    <t>Šumadijski</t>
  </si>
  <si>
    <t>RS.SU</t>
  </si>
  <si>
    <t>Borski</t>
  </si>
  <si>
    <t>RS.BO</t>
  </si>
  <si>
    <t>Braničevski</t>
  </si>
  <si>
    <t>RS.BR</t>
  </si>
  <si>
    <t>Grad Beograd</t>
  </si>
  <si>
    <t>RS.BG</t>
  </si>
  <si>
    <t>Jablanički</t>
  </si>
  <si>
    <t>RS.JA</t>
  </si>
  <si>
    <t>Južno-Bački</t>
  </si>
  <si>
    <t>RS.JC</t>
  </si>
  <si>
    <t>Južno-Banatski</t>
  </si>
  <si>
    <t>RS.JN</t>
  </si>
  <si>
    <t>Kolubarski</t>
  </si>
  <si>
    <t>RS.KB</t>
  </si>
  <si>
    <t>Mačvanski</t>
  </si>
  <si>
    <t>RS.MA</t>
  </si>
  <si>
    <t>Moravički</t>
  </si>
  <si>
    <t>RS.MR</t>
  </si>
  <si>
    <t>Nišavski</t>
  </si>
  <si>
    <t>RS.NS</t>
  </si>
  <si>
    <t>Pčinjski</t>
  </si>
  <si>
    <t>RS.PC</t>
  </si>
  <si>
    <t>Pirotski</t>
  </si>
  <si>
    <t>RS.PI</t>
  </si>
  <si>
    <t>Podunavski</t>
  </si>
  <si>
    <t>RS.PD</t>
  </si>
  <si>
    <t>Pomoravski</t>
  </si>
  <si>
    <t>RS.PM</t>
  </si>
  <si>
    <t>Raški</t>
  </si>
  <si>
    <t>RS.RS</t>
  </si>
  <si>
    <t>Rasinski</t>
  </si>
  <si>
    <t>RS.RN</t>
  </si>
  <si>
    <t>Severno-Bački</t>
  </si>
  <si>
    <t>RS.SC</t>
  </si>
  <si>
    <t>Severno-Banatski</t>
  </si>
  <si>
    <t>RS.SN</t>
  </si>
  <si>
    <t>Srednje-Banatski</t>
  </si>
  <si>
    <t>RS.SD</t>
  </si>
  <si>
    <t>Sremski</t>
  </si>
  <si>
    <t>RS.SM</t>
  </si>
  <si>
    <t>Toplički</t>
  </si>
  <si>
    <t>RS.TO</t>
  </si>
  <si>
    <t>Zaječarski</t>
  </si>
  <si>
    <t>RS.ZJ</t>
  </si>
  <si>
    <t>Zapadno-Bački</t>
  </si>
  <si>
    <t>RS.ZC</t>
  </si>
  <si>
    <t>Zlatiborski</t>
  </si>
  <si>
    <t>RS.ZL</t>
  </si>
  <si>
    <t>SLE</t>
  </si>
  <si>
    <t>Sierra Leone</t>
  </si>
  <si>
    <t>SL.EA</t>
  </si>
  <si>
    <t>SL.NO</t>
  </si>
  <si>
    <t>SL.SO</t>
  </si>
  <si>
    <t>SL.WE</t>
  </si>
  <si>
    <t>SVK</t>
  </si>
  <si>
    <t>Slovakia</t>
  </si>
  <si>
    <t>Žilinský</t>
  </si>
  <si>
    <t>SK.ZI</t>
  </si>
  <si>
    <t>Banskobystrický</t>
  </si>
  <si>
    <t>SK.BC</t>
  </si>
  <si>
    <t>Bratislavský</t>
  </si>
  <si>
    <t>SK.BL</t>
  </si>
  <si>
    <t>Košický</t>
  </si>
  <si>
    <t>SK.KI</t>
  </si>
  <si>
    <t>Nitriansky</t>
  </si>
  <si>
    <t>SK.NI</t>
  </si>
  <si>
    <t>Prešovský</t>
  </si>
  <si>
    <t>SK.PV</t>
  </si>
  <si>
    <t>Trenčiansky</t>
  </si>
  <si>
    <t>SK.TC</t>
  </si>
  <si>
    <t>Trnavský</t>
  </si>
  <si>
    <t>SK.TA</t>
  </si>
  <si>
    <t>SVN</t>
  </si>
  <si>
    <t>Slovenia</t>
  </si>
  <si>
    <t>Gorenjska</t>
  </si>
  <si>
    <t>SI.GO</t>
  </si>
  <si>
    <t>Goriška</t>
  </si>
  <si>
    <t>SI.SP</t>
  </si>
  <si>
    <t>Jugovzhodna Slovenija</t>
  </si>
  <si>
    <t>SK.JS</t>
  </si>
  <si>
    <t>Koroška</t>
  </si>
  <si>
    <t>SI.KO</t>
  </si>
  <si>
    <t>Notranjsko-kraška</t>
  </si>
  <si>
    <t>SI.NO</t>
  </si>
  <si>
    <t>Obalno-kraška</t>
  </si>
  <si>
    <t>SI.JP</t>
  </si>
  <si>
    <t>Osrednjeslovenska</t>
  </si>
  <si>
    <t>SI.LJ</t>
  </si>
  <si>
    <t>Podravska</t>
  </si>
  <si>
    <t>SI.PD</t>
  </si>
  <si>
    <t>Pomurska</t>
  </si>
  <si>
    <t>SI.PM</t>
  </si>
  <si>
    <t>Savinjska</t>
  </si>
  <si>
    <t>SI.SA</t>
  </si>
  <si>
    <t>Spodnjeposavska</t>
  </si>
  <si>
    <t>SI.PS</t>
  </si>
  <si>
    <t>Zasavska</t>
  </si>
  <si>
    <t>SI.ZS</t>
  </si>
  <si>
    <t>SLB</t>
  </si>
  <si>
    <t>Solomon Islands</t>
  </si>
  <si>
    <t>SB.CN</t>
  </si>
  <si>
    <t>SB.CH</t>
  </si>
  <si>
    <t>Guadalcanal</t>
  </si>
  <si>
    <t>SB.GU</t>
  </si>
  <si>
    <t>Honiara</t>
  </si>
  <si>
    <t>SB.CT</t>
  </si>
  <si>
    <t>Isabel</t>
  </si>
  <si>
    <t>SB.IS</t>
  </si>
  <si>
    <t>Makira Ulawa</t>
  </si>
  <si>
    <t>SB.MK</t>
  </si>
  <si>
    <t>Malaita</t>
  </si>
  <si>
    <t>SB.ML</t>
  </si>
  <si>
    <t>Rennell and Bellona</t>
  </si>
  <si>
    <t>SB.RB</t>
  </si>
  <si>
    <t>Temotu</t>
  </si>
  <si>
    <t>SB.TE</t>
  </si>
  <si>
    <t>SB.WE</t>
  </si>
  <si>
    <t>SOM</t>
  </si>
  <si>
    <t>Somalia</t>
  </si>
  <si>
    <t>Awdal</t>
  </si>
  <si>
    <t>SO.AW</t>
  </si>
  <si>
    <t>Bakool</t>
  </si>
  <si>
    <t>SO.BK</t>
  </si>
  <si>
    <t>Banaadir</t>
  </si>
  <si>
    <t>SO.BN</t>
  </si>
  <si>
    <t>Bari</t>
  </si>
  <si>
    <t>SO.BR</t>
  </si>
  <si>
    <t>Bay</t>
  </si>
  <si>
    <t>SO.BY</t>
  </si>
  <si>
    <t>Galguduud</t>
  </si>
  <si>
    <t>SO.GA</t>
  </si>
  <si>
    <t>Gedo</t>
  </si>
  <si>
    <t>SO.GE</t>
  </si>
  <si>
    <t>Hiiraan</t>
  </si>
  <si>
    <t>SO.HI</t>
  </si>
  <si>
    <t>Jubbada Dhexe</t>
  </si>
  <si>
    <t>SO.JD</t>
  </si>
  <si>
    <t>Jubbada Hoose</t>
  </si>
  <si>
    <t>SO.JH</t>
  </si>
  <si>
    <t>Mudug</t>
  </si>
  <si>
    <t>SO.MU</t>
  </si>
  <si>
    <t>Nugaal</t>
  </si>
  <si>
    <t>SO.NU</t>
  </si>
  <si>
    <t>Sanaag</t>
  </si>
  <si>
    <t>SO.SA</t>
  </si>
  <si>
    <t>Shabeellaha Dhexe</t>
  </si>
  <si>
    <t>SO.SD</t>
  </si>
  <si>
    <t>Shabeellaha Hoose</t>
  </si>
  <si>
    <t>SO.SH</t>
  </si>
  <si>
    <t>Sool</t>
  </si>
  <si>
    <t>SO.SO</t>
  </si>
  <si>
    <t>Togdheer</t>
  </si>
  <si>
    <t>SO.TO</t>
  </si>
  <si>
    <t>Woqooyi Galbeed</t>
  </si>
  <si>
    <t>SO.WO</t>
  </si>
  <si>
    <t>ZAF</t>
  </si>
  <si>
    <t>South Africa</t>
  </si>
  <si>
    <t>Eastern Cape</t>
  </si>
  <si>
    <t>ZA.EC</t>
  </si>
  <si>
    <t>Free State</t>
  </si>
  <si>
    <t>ZA.FS</t>
  </si>
  <si>
    <t>Gauteng</t>
  </si>
  <si>
    <t>ZA.GT</t>
  </si>
  <si>
    <t>KwaZulu-Natal</t>
  </si>
  <si>
    <t>ZA.NL</t>
  </si>
  <si>
    <t>Limpopo</t>
  </si>
  <si>
    <t>ZA.NP</t>
  </si>
  <si>
    <t>Mpumalanga</t>
  </si>
  <si>
    <t>ZA.MP</t>
  </si>
  <si>
    <t>North West</t>
  </si>
  <si>
    <t>ZA.NW</t>
  </si>
  <si>
    <t>Northern Cape</t>
  </si>
  <si>
    <t>ZA.NC</t>
  </si>
  <si>
    <t>Western Cape</t>
  </si>
  <si>
    <t>ZA.WC</t>
  </si>
  <si>
    <t>KOR</t>
  </si>
  <si>
    <t>South Korea</t>
  </si>
  <si>
    <t>Busan</t>
  </si>
  <si>
    <t>KR.PU</t>
  </si>
  <si>
    <t>Chungcheongbuk-do</t>
  </si>
  <si>
    <t>KR.GB</t>
  </si>
  <si>
    <t>Chungcheongnam-do</t>
  </si>
  <si>
    <t>KR.GN</t>
  </si>
  <si>
    <t>Daegu</t>
  </si>
  <si>
    <t>KR.TG</t>
  </si>
  <si>
    <t>Daejeon</t>
  </si>
  <si>
    <t>KR.TJ</t>
  </si>
  <si>
    <t>Gangwon-do</t>
  </si>
  <si>
    <t>KR.KW</t>
  </si>
  <si>
    <t>Gwangju</t>
  </si>
  <si>
    <t>KR.KJ</t>
  </si>
  <si>
    <t>Gyeonggi-do</t>
  </si>
  <si>
    <t>KR.KG</t>
  </si>
  <si>
    <t>Gyeongsangbuk-do</t>
  </si>
  <si>
    <t>KR.KB</t>
  </si>
  <si>
    <t>Gyeongsangnam-do</t>
  </si>
  <si>
    <t>KR.KN</t>
  </si>
  <si>
    <t>Incheon</t>
  </si>
  <si>
    <t>KR.IN</t>
  </si>
  <si>
    <t>Jeju</t>
  </si>
  <si>
    <t>KR.CJ</t>
  </si>
  <si>
    <t>Jeollabuk-do</t>
  </si>
  <si>
    <t>KR.CB</t>
  </si>
  <si>
    <t>Jeollanam-do</t>
  </si>
  <si>
    <t>KR.CN</t>
  </si>
  <si>
    <t>Sejong</t>
  </si>
  <si>
    <t>KR.SJ</t>
  </si>
  <si>
    <t>Seoul</t>
  </si>
  <si>
    <t>KR.SO</t>
  </si>
  <si>
    <t>Ulsan</t>
  </si>
  <si>
    <t>KR.UL</t>
  </si>
  <si>
    <t>SSD</t>
  </si>
  <si>
    <t>South Sudan</t>
  </si>
  <si>
    <t>Central Equatoria</t>
  </si>
  <si>
    <t>SD.BG</t>
  </si>
  <si>
    <t>Eastern Equatoria</t>
  </si>
  <si>
    <t>SD.EE</t>
  </si>
  <si>
    <t>Jungoli</t>
  </si>
  <si>
    <t>SD.JG</t>
  </si>
  <si>
    <t>Lakes</t>
  </si>
  <si>
    <t>SD.EB</t>
  </si>
  <si>
    <t>North Bahr-al-Ghazal</t>
  </si>
  <si>
    <t>SD.NB</t>
  </si>
  <si>
    <t>Unity</t>
  </si>
  <si>
    <t>SD.WH</t>
  </si>
  <si>
    <t>Upper Nile</t>
  </si>
  <si>
    <t>SD.UN</t>
  </si>
  <si>
    <t>Warap</t>
  </si>
  <si>
    <t>SD.WR</t>
  </si>
  <si>
    <t>West Bahr-al-Ghazal</t>
  </si>
  <si>
    <t>SD.WB</t>
  </si>
  <si>
    <t>West Equatoria</t>
  </si>
  <si>
    <t>SD.WE</t>
  </si>
  <si>
    <t>ESP</t>
  </si>
  <si>
    <t>Spain</t>
  </si>
  <si>
    <t>Andalucía</t>
  </si>
  <si>
    <t>ES.AN</t>
  </si>
  <si>
    <t>Aragón</t>
  </si>
  <si>
    <t>ES.AR</t>
  </si>
  <si>
    <t>Cantabria</t>
  </si>
  <si>
    <t>ES.CB</t>
  </si>
  <si>
    <t>Castilla-La Mancha</t>
  </si>
  <si>
    <t>ES.CM</t>
  </si>
  <si>
    <t>Castilla y León</t>
  </si>
  <si>
    <t>ES.CL</t>
  </si>
  <si>
    <t>Cataluña</t>
  </si>
  <si>
    <t>ES.CT</t>
  </si>
  <si>
    <t>Ceuta y Melilla</t>
  </si>
  <si>
    <t>ES.ML</t>
  </si>
  <si>
    <t>Comunidad de Madrid</t>
  </si>
  <si>
    <t>ES.MD</t>
  </si>
  <si>
    <t>Comunidad Foral de Navarra</t>
  </si>
  <si>
    <t>ES.NA</t>
  </si>
  <si>
    <t>Comunidad Valenciana</t>
  </si>
  <si>
    <t>ES.VC</t>
  </si>
  <si>
    <t>Extremadura</t>
  </si>
  <si>
    <t>ES.EX</t>
  </si>
  <si>
    <t>Galicia</t>
  </si>
  <si>
    <t>ES.GA</t>
  </si>
  <si>
    <t>Islas Baleares</t>
  </si>
  <si>
    <t>ES.PM</t>
  </si>
  <si>
    <t>Islas Canarias</t>
  </si>
  <si>
    <t>ES.CN</t>
  </si>
  <si>
    <t>ES.LO</t>
  </si>
  <si>
    <t>País Vasco</t>
  </si>
  <si>
    <t>ES.PV</t>
  </si>
  <si>
    <t>Principado de Asturias</t>
  </si>
  <si>
    <t>ES.AS</t>
  </si>
  <si>
    <t>Región de Murcia</t>
  </si>
  <si>
    <t>ES.MU</t>
  </si>
  <si>
    <t>LKA</t>
  </si>
  <si>
    <t>Sri Lanka</t>
  </si>
  <si>
    <t>Ampara</t>
  </si>
  <si>
    <t>LK.AP</t>
  </si>
  <si>
    <t>Anuradhapura</t>
  </si>
  <si>
    <t>LK.AD</t>
  </si>
  <si>
    <t>Badulla</t>
  </si>
  <si>
    <t>LK.BD</t>
  </si>
  <si>
    <t>Batticaloa</t>
  </si>
  <si>
    <t>LK.BC</t>
  </si>
  <si>
    <t>Colombo</t>
  </si>
  <si>
    <t>LK.CO</t>
  </si>
  <si>
    <t>Galle</t>
  </si>
  <si>
    <t>LK.GL</t>
  </si>
  <si>
    <t>Gampaha</t>
  </si>
  <si>
    <t>LK.GQ</t>
  </si>
  <si>
    <t>Hambantota</t>
  </si>
  <si>
    <t>LK.HB</t>
  </si>
  <si>
    <t>Jaffna</t>
  </si>
  <si>
    <t>LK.JA</t>
  </si>
  <si>
    <t>Kalutara</t>
  </si>
  <si>
    <t>LK.KT</t>
  </si>
  <si>
    <t>Kandy</t>
  </si>
  <si>
    <t>LK.KY</t>
  </si>
  <si>
    <t>Kegalle</t>
  </si>
  <si>
    <t>LK.KE</t>
  </si>
  <si>
    <t>Kilinochchi</t>
  </si>
  <si>
    <t>LK.KL</t>
  </si>
  <si>
    <t>Kurunegala</t>
  </si>
  <si>
    <t>LK.KG</t>
  </si>
  <si>
    <t>Mannar</t>
  </si>
  <si>
    <t>LK.MB</t>
  </si>
  <si>
    <t>Matale</t>
  </si>
  <si>
    <t>LK.MT</t>
  </si>
  <si>
    <t>Matara</t>
  </si>
  <si>
    <t>LK.MH</t>
  </si>
  <si>
    <t>Moneragala</t>
  </si>
  <si>
    <t>LK.MJ</t>
  </si>
  <si>
    <t>Mullaitivu</t>
  </si>
  <si>
    <t>LK.MP</t>
  </si>
  <si>
    <t>Nuwara Eliya</t>
  </si>
  <si>
    <t>LK.NW</t>
  </si>
  <si>
    <t>Polonnaruwa</t>
  </si>
  <si>
    <t>LK.PR</t>
  </si>
  <si>
    <t>Puttalam</t>
  </si>
  <si>
    <t>LK.PX</t>
  </si>
  <si>
    <t>Ratnapura</t>
  </si>
  <si>
    <t>LK.RN</t>
  </si>
  <si>
    <t>Trincomalee</t>
  </si>
  <si>
    <t>LK.TC</t>
  </si>
  <si>
    <t>Vavuniya</t>
  </si>
  <si>
    <t>LK.VA</t>
  </si>
  <si>
    <t>SDN</t>
  </si>
  <si>
    <t>Sudan</t>
  </si>
  <si>
    <t>Al Jazirah</t>
  </si>
  <si>
    <t>SD.GZ</t>
  </si>
  <si>
    <t>Al Qadarif</t>
  </si>
  <si>
    <t>SD.GD</t>
  </si>
  <si>
    <t>Blue Nile</t>
  </si>
  <si>
    <t>SD.BN</t>
  </si>
  <si>
    <t>Kassala</t>
  </si>
  <si>
    <t>SD.KA</t>
  </si>
  <si>
    <t>Khartoum</t>
  </si>
  <si>
    <t>SD.KH</t>
  </si>
  <si>
    <t>North Darfur</t>
  </si>
  <si>
    <t>SD.ND</t>
  </si>
  <si>
    <t>North Kurdufan</t>
  </si>
  <si>
    <t>SD.KN</t>
  </si>
  <si>
    <t>SD.NO</t>
  </si>
  <si>
    <t>Red Sea</t>
  </si>
  <si>
    <t>SD.RS</t>
  </si>
  <si>
    <t>River Nile</t>
  </si>
  <si>
    <t>SD.RN</t>
  </si>
  <si>
    <t>SD.SI</t>
  </si>
  <si>
    <t>South Darfur</t>
  </si>
  <si>
    <t>SD.SD</t>
  </si>
  <si>
    <t>South Kurdufan</t>
  </si>
  <si>
    <t>SD.KS</t>
  </si>
  <si>
    <t>West Darfur</t>
  </si>
  <si>
    <t>SD.WD</t>
  </si>
  <si>
    <t>White Nile</t>
  </si>
  <si>
    <t>SD.WN</t>
  </si>
  <si>
    <t>SUR</t>
  </si>
  <si>
    <t>Suriname</t>
  </si>
  <si>
    <t>Brokopondo</t>
  </si>
  <si>
    <t>SR.BR</t>
  </si>
  <si>
    <t>Commewijne</t>
  </si>
  <si>
    <t>SR.CM</t>
  </si>
  <si>
    <t>Coronie</t>
  </si>
  <si>
    <t>SR.CR</t>
  </si>
  <si>
    <t>Marowijne</t>
  </si>
  <si>
    <t>SR.MA</t>
  </si>
  <si>
    <t>Nickerie</t>
  </si>
  <si>
    <t>SR.NI</t>
  </si>
  <si>
    <t>Para</t>
  </si>
  <si>
    <t>SR.PR</t>
  </si>
  <si>
    <t>Paramaribo</t>
  </si>
  <si>
    <t>SR.PM</t>
  </si>
  <si>
    <t>Saramacca</t>
  </si>
  <si>
    <t>SR.SA</t>
  </si>
  <si>
    <t>Sipaliwini</t>
  </si>
  <si>
    <t>SR.SI</t>
  </si>
  <si>
    <t>Wanica</t>
  </si>
  <si>
    <t>SR.WA</t>
  </si>
  <si>
    <t>SJM</t>
  </si>
  <si>
    <t>Svalbard and Jan Mayen</t>
  </si>
  <si>
    <t>SWZ</t>
  </si>
  <si>
    <t>Swaziland</t>
  </si>
  <si>
    <t>Hhohho</t>
  </si>
  <si>
    <t>SZ.HH</t>
  </si>
  <si>
    <t>Lubombo</t>
  </si>
  <si>
    <t>SZ.LU</t>
  </si>
  <si>
    <t>Manzini</t>
  </si>
  <si>
    <t>SZ.MA</t>
  </si>
  <si>
    <t>Shiselweni</t>
  </si>
  <si>
    <t>SZ.SH</t>
  </si>
  <si>
    <t>SWE</t>
  </si>
  <si>
    <t>Sweden</t>
  </si>
  <si>
    <t>Östergötland</t>
  </si>
  <si>
    <t>SE.OG</t>
  </si>
  <si>
    <t>Blekinge</t>
  </si>
  <si>
    <t>SE.BL</t>
  </si>
  <si>
    <t>Dalarna</t>
  </si>
  <si>
    <t>SE.KO</t>
  </si>
  <si>
    <t>Gävleborg</t>
  </si>
  <si>
    <t>SE.GV</t>
  </si>
  <si>
    <t>Gotland</t>
  </si>
  <si>
    <t>SE.GT</t>
  </si>
  <si>
    <t>Halland</t>
  </si>
  <si>
    <t>SE.HA</t>
  </si>
  <si>
    <t>Jämtland</t>
  </si>
  <si>
    <t>SE.JA</t>
  </si>
  <si>
    <t>Jönköping</t>
  </si>
  <si>
    <t>SE.JO</t>
  </si>
  <si>
    <t>Kalmar</t>
  </si>
  <si>
    <t>SE.KA</t>
  </si>
  <si>
    <t>Kronoberg</t>
  </si>
  <si>
    <t>SE.KR</t>
  </si>
  <si>
    <t>Norrbotten</t>
  </si>
  <si>
    <t>SE.NB</t>
  </si>
  <si>
    <t>Orebro</t>
  </si>
  <si>
    <t>SE.OR</t>
  </si>
  <si>
    <t>Södermanland</t>
  </si>
  <si>
    <t>SE.SD</t>
  </si>
  <si>
    <t>Skåne</t>
  </si>
  <si>
    <t>SE.SN</t>
  </si>
  <si>
    <t>Stockholm</t>
  </si>
  <si>
    <t>SE.ST</t>
  </si>
  <si>
    <t>Uppsala</t>
  </si>
  <si>
    <t>SE.UP</t>
  </si>
  <si>
    <t>Värmland</t>
  </si>
  <si>
    <t>SE.VR</t>
  </si>
  <si>
    <t>Västerbotten</t>
  </si>
  <si>
    <t>SE.VB</t>
  </si>
  <si>
    <t>Västernorrland</t>
  </si>
  <si>
    <t>SE.VN</t>
  </si>
  <si>
    <t>Västmanland</t>
  </si>
  <si>
    <t>SE.VM</t>
  </si>
  <si>
    <t>Västra Götaland</t>
  </si>
  <si>
    <t>SE.VG</t>
  </si>
  <si>
    <t>CHE</t>
  </si>
  <si>
    <t>Switzerland</t>
  </si>
  <si>
    <t>Aargau</t>
  </si>
  <si>
    <t>CH.AG</t>
  </si>
  <si>
    <t>Appenzell Ausserrhoden</t>
  </si>
  <si>
    <t>CH.AR</t>
  </si>
  <si>
    <t>Appenzell Innerrhoden</t>
  </si>
  <si>
    <t>CH.AI</t>
  </si>
  <si>
    <t>Basel-Landschaft</t>
  </si>
  <si>
    <t>CH.BL</t>
  </si>
  <si>
    <t>Basel-Stadt</t>
  </si>
  <si>
    <t>CH.BS</t>
  </si>
  <si>
    <t>Bern</t>
  </si>
  <si>
    <t>CH.BE</t>
  </si>
  <si>
    <t>Fribourg</t>
  </si>
  <si>
    <t>CH.FR</t>
  </si>
  <si>
    <t>Genève</t>
  </si>
  <si>
    <t>CH.GE</t>
  </si>
  <si>
    <t>Glarus</t>
  </si>
  <si>
    <t>CH.GL</t>
  </si>
  <si>
    <t>Graubünden</t>
  </si>
  <si>
    <t>CH.GR</t>
  </si>
  <si>
    <t>Jura</t>
  </si>
  <si>
    <t>CH.JU</t>
  </si>
  <si>
    <t>Lucerne</t>
  </si>
  <si>
    <t>CH.LU</t>
  </si>
  <si>
    <t>Neuchâtel</t>
  </si>
  <si>
    <t>CH.NE</t>
  </si>
  <si>
    <t>Nidwalden</t>
  </si>
  <si>
    <t>CH.NW</t>
  </si>
  <si>
    <t>Obwalden</t>
  </si>
  <si>
    <t>CH.OW</t>
  </si>
  <si>
    <t>Sankt Gallen</t>
  </si>
  <si>
    <t>CH.SG</t>
  </si>
  <si>
    <t>Schaffhausen</t>
  </si>
  <si>
    <t>CH.SH</t>
  </si>
  <si>
    <t>Schwyz</t>
  </si>
  <si>
    <t>CH.SZ</t>
  </si>
  <si>
    <t>Solothurn</t>
  </si>
  <si>
    <t>CH.SO</t>
  </si>
  <si>
    <t>Thurgau</t>
  </si>
  <si>
    <t>CH.TG</t>
  </si>
  <si>
    <t>Ticino</t>
  </si>
  <si>
    <t>CH.TI</t>
  </si>
  <si>
    <t>Uri</t>
  </si>
  <si>
    <t>CH.UR</t>
  </si>
  <si>
    <t>Valais</t>
  </si>
  <si>
    <t>CH.VS</t>
  </si>
  <si>
    <t>Vaud</t>
  </si>
  <si>
    <t>CH.VD</t>
  </si>
  <si>
    <t>Zürich</t>
  </si>
  <si>
    <t>CH.ZH</t>
  </si>
  <si>
    <t>Zug</t>
  </si>
  <si>
    <t>CH.ZG</t>
  </si>
  <si>
    <t>SYR</t>
  </si>
  <si>
    <t>Syria</t>
  </si>
  <si>
    <t>Al Ḥasakah</t>
  </si>
  <si>
    <t>SY.HA</t>
  </si>
  <si>
    <t>Aleppo</t>
  </si>
  <si>
    <t>SY.HL</t>
  </si>
  <si>
    <t>Ar Raqqah</t>
  </si>
  <si>
    <t>SY.RA</t>
  </si>
  <si>
    <t>As Suwayda'</t>
  </si>
  <si>
    <t>SY.SU</t>
  </si>
  <si>
    <t>Damascus</t>
  </si>
  <si>
    <t>SY.DI</t>
  </si>
  <si>
    <t>Dar`a</t>
  </si>
  <si>
    <t>SY.DR</t>
  </si>
  <si>
    <t>Dayr Az Zawr</t>
  </si>
  <si>
    <t>SY.DY</t>
  </si>
  <si>
    <t>Hamah</t>
  </si>
  <si>
    <t>SY.HM</t>
  </si>
  <si>
    <t>Hims</t>
  </si>
  <si>
    <t>SY.HI</t>
  </si>
  <si>
    <t>Idlib</t>
  </si>
  <si>
    <t>SY.ID</t>
  </si>
  <si>
    <t>Lattakia</t>
  </si>
  <si>
    <t>SY.LA</t>
  </si>
  <si>
    <t>Quneitra</t>
  </si>
  <si>
    <t>SY.QU</t>
  </si>
  <si>
    <t>Rif Dimashq</t>
  </si>
  <si>
    <t>SY.RD</t>
  </si>
  <si>
    <t>Tartus</t>
  </si>
  <si>
    <t>SY.TA</t>
  </si>
  <si>
    <t>TWN</t>
  </si>
  <si>
    <t>Taiwan</t>
  </si>
  <si>
    <t>TW.FK</t>
  </si>
  <si>
    <t>Kaohsiung</t>
  </si>
  <si>
    <t>TW.KH</t>
  </si>
  <si>
    <t>New Taipei</t>
  </si>
  <si>
    <t>TW.NT</t>
  </si>
  <si>
    <t>Taichung</t>
  </si>
  <si>
    <t>TW.TG</t>
  </si>
  <si>
    <t>Tainan</t>
  </si>
  <si>
    <t>TW.TN</t>
  </si>
  <si>
    <t>Taipei</t>
  </si>
  <si>
    <t>TW.TP</t>
  </si>
  <si>
    <t>TW.TA</t>
  </si>
  <si>
    <t>TJK</t>
  </si>
  <si>
    <t>Tajikistan</t>
  </si>
  <si>
    <t>Dushanbe</t>
  </si>
  <si>
    <t>TJ.RR</t>
  </si>
  <si>
    <t>Gorno-Badakhshan</t>
  </si>
  <si>
    <t>TJ.BK</t>
  </si>
  <si>
    <t>Khatlon</t>
  </si>
  <si>
    <t>TJ.KL</t>
  </si>
  <si>
    <t>Leninabad</t>
  </si>
  <si>
    <t>TJ.LE</t>
  </si>
  <si>
    <t>Tadzhikistan Territories</t>
  </si>
  <si>
    <t>TZA</t>
  </si>
  <si>
    <t>Tanzania</t>
  </si>
  <si>
    <t>Arusha</t>
  </si>
  <si>
    <t>TZ.AS</t>
  </si>
  <si>
    <t>TZ.DS</t>
  </si>
  <si>
    <t>Dodoma</t>
  </si>
  <si>
    <t>TZ.DO</t>
  </si>
  <si>
    <t>Iringa</t>
  </si>
  <si>
    <t>Kagera</t>
  </si>
  <si>
    <t>Kigoma</t>
  </si>
  <si>
    <t>TZ.KM</t>
  </si>
  <si>
    <t>Kilimanjaro</t>
  </si>
  <si>
    <t>TZ.KL</t>
  </si>
  <si>
    <t>Lindi</t>
  </si>
  <si>
    <t>TZ.LI</t>
  </si>
  <si>
    <t>Manyara</t>
  </si>
  <si>
    <t>TZ.MY</t>
  </si>
  <si>
    <t>Mara</t>
  </si>
  <si>
    <t>TZ.MA</t>
  </si>
  <si>
    <t>Mbeya</t>
  </si>
  <si>
    <t>TZ.MB</t>
  </si>
  <si>
    <t>Morogoro</t>
  </si>
  <si>
    <t>TZ.MO</t>
  </si>
  <si>
    <t>Mtwara</t>
  </si>
  <si>
    <t>TZ.MT</t>
  </si>
  <si>
    <t>TZ.PN</t>
  </si>
  <si>
    <t>TZ.PS</t>
  </si>
  <si>
    <t>Pwani</t>
  </si>
  <si>
    <t>TZ.PW</t>
  </si>
  <si>
    <t>Rukwa</t>
  </si>
  <si>
    <t>Ruvuma</t>
  </si>
  <si>
    <t>TZ.RV</t>
  </si>
  <si>
    <t>Shinyanga</t>
  </si>
  <si>
    <t>Singida</t>
  </si>
  <si>
    <t>TZ.SD</t>
  </si>
  <si>
    <t>Tabora</t>
  </si>
  <si>
    <t>TZ.TB</t>
  </si>
  <si>
    <t>Tanga</t>
  </si>
  <si>
    <t>TZ.TN</t>
  </si>
  <si>
    <t>TZ.ZN</t>
  </si>
  <si>
    <t>Zanzibar South and Central</t>
  </si>
  <si>
    <t>TZ.ZS</t>
  </si>
  <si>
    <t>Zanzibar West</t>
  </si>
  <si>
    <t>TZ.ZW</t>
  </si>
  <si>
    <t>THA</t>
  </si>
  <si>
    <t>Thailand</t>
  </si>
  <si>
    <t>Amnat Charoen</t>
  </si>
  <si>
    <t>TH.AC</t>
  </si>
  <si>
    <t>Ang Thong</t>
  </si>
  <si>
    <t>TH.AT</t>
  </si>
  <si>
    <t>Bangkok Metropolis</t>
  </si>
  <si>
    <t>TH.BM</t>
  </si>
  <si>
    <t>Buri Ram</t>
  </si>
  <si>
    <t>TH.BR</t>
  </si>
  <si>
    <t>Chachoengsao</t>
  </si>
  <si>
    <t>TH.CC</t>
  </si>
  <si>
    <t>Chai Nat</t>
  </si>
  <si>
    <t>TH.CN</t>
  </si>
  <si>
    <t>Chaiyaphum</t>
  </si>
  <si>
    <t>TH.CY</t>
  </si>
  <si>
    <t>Chanthaburi</t>
  </si>
  <si>
    <t>TH.CT</t>
  </si>
  <si>
    <t>Chiang Mai</t>
  </si>
  <si>
    <t>TH.CM</t>
  </si>
  <si>
    <t>Chiang Rai</t>
  </si>
  <si>
    <t>TH.CR</t>
  </si>
  <si>
    <t>Chon Buri</t>
  </si>
  <si>
    <t>TH.CB</t>
  </si>
  <si>
    <t>Chumphon</t>
  </si>
  <si>
    <t>TH.CP</t>
  </si>
  <si>
    <t>Kalasin</t>
  </si>
  <si>
    <t>TH.KL</t>
  </si>
  <si>
    <t>Kamphaeng Phet</t>
  </si>
  <si>
    <t>TH.KP</t>
  </si>
  <si>
    <t>Kanchanaburi</t>
  </si>
  <si>
    <t>TH.KN</t>
  </si>
  <si>
    <t>Khon Kaen</t>
  </si>
  <si>
    <t>TH.KK</t>
  </si>
  <si>
    <t>Krabi</t>
  </si>
  <si>
    <t>TH.KR</t>
  </si>
  <si>
    <t>Lampang</t>
  </si>
  <si>
    <t>TH.LG</t>
  </si>
  <si>
    <t>Lamphun</t>
  </si>
  <si>
    <t>TH.LN</t>
  </si>
  <si>
    <t>Loei</t>
  </si>
  <si>
    <t>TH.LE</t>
  </si>
  <si>
    <t>Lop Buri</t>
  </si>
  <si>
    <t>TH.LB</t>
  </si>
  <si>
    <t>Mae Hong Son</t>
  </si>
  <si>
    <t>TH.MH</t>
  </si>
  <si>
    <t>Maha Sarakham</t>
  </si>
  <si>
    <t>TH.MS</t>
  </si>
  <si>
    <t>Mukdahan</t>
  </si>
  <si>
    <t>TH.MD</t>
  </si>
  <si>
    <t>Nakhon Nayok</t>
  </si>
  <si>
    <t>TH.NN</t>
  </si>
  <si>
    <t>Nakhon Pathom</t>
  </si>
  <si>
    <t>TH.NP</t>
  </si>
  <si>
    <t>Nakhon Phanom</t>
  </si>
  <si>
    <t>TH.NF</t>
  </si>
  <si>
    <t>Nakhon Ratchasima</t>
  </si>
  <si>
    <t>TH.NR</t>
  </si>
  <si>
    <t>Nakhon Sawan</t>
  </si>
  <si>
    <t>TH.NS</t>
  </si>
  <si>
    <t>Nakhon Si Thammarat</t>
  </si>
  <si>
    <t>TH.NT</t>
  </si>
  <si>
    <t>Nan</t>
  </si>
  <si>
    <t>TH.NA</t>
  </si>
  <si>
    <t>Narathiwat</t>
  </si>
  <si>
    <t>TH.NW</t>
  </si>
  <si>
    <t>Nong Bua Lam Phu</t>
  </si>
  <si>
    <t>TH.NB</t>
  </si>
  <si>
    <t>Nong Khai</t>
  </si>
  <si>
    <t>TH.NK</t>
  </si>
  <si>
    <t>Nonthaburi</t>
  </si>
  <si>
    <t>TH.NO</t>
  </si>
  <si>
    <t>Pathum Thani</t>
  </si>
  <si>
    <t>TH.PT</t>
  </si>
  <si>
    <t>Pattani</t>
  </si>
  <si>
    <t>TH.PI</t>
  </si>
  <si>
    <t>Phangnga</t>
  </si>
  <si>
    <t>TH.PG</t>
  </si>
  <si>
    <t>Phatthalung</t>
  </si>
  <si>
    <t>TH.PL</t>
  </si>
  <si>
    <t>Phayao</t>
  </si>
  <si>
    <t>TH.PY</t>
  </si>
  <si>
    <t>Phetchabun</t>
  </si>
  <si>
    <t>TH.PH</t>
  </si>
  <si>
    <t>Phetchaburi</t>
  </si>
  <si>
    <t>TH.PE</t>
  </si>
  <si>
    <t>Phichit</t>
  </si>
  <si>
    <t>TH.PC</t>
  </si>
  <si>
    <t>Phitsanulok</t>
  </si>
  <si>
    <t>TH.PS</t>
  </si>
  <si>
    <t>Phra Nakhon Si Ayutthaya</t>
  </si>
  <si>
    <t>TH.PA</t>
  </si>
  <si>
    <t>Phrae</t>
  </si>
  <si>
    <t>TH.PR</t>
  </si>
  <si>
    <t>Phuket</t>
  </si>
  <si>
    <t>TH.PU</t>
  </si>
  <si>
    <t>Prachin Buri</t>
  </si>
  <si>
    <t>TH.PB</t>
  </si>
  <si>
    <t>Prachuap Khiri Khan</t>
  </si>
  <si>
    <t>TH.PK</t>
  </si>
  <si>
    <t>Ranong</t>
  </si>
  <si>
    <t>TH.RN</t>
  </si>
  <si>
    <t>Ratchaburi</t>
  </si>
  <si>
    <t>TH.RT</t>
  </si>
  <si>
    <t>Rayong</t>
  </si>
  <si>
    <t>TH.RY</t>
  </si>
  <si>
    <t>Roi Et</t>
  </si>
  <si>
    <t>TH.RE</t>
  </si>
  <si>
    <t>Sa Kaeo</t>
  </si>
  <si>
    <t>TH.SK</t>
  </si>
  <si>
    <t>Sakon Nakhon</t>
  </si>
  <si>
    <t>TH.SN</t>
  </si>
  <si>
    <t>Samut Prakan</t>
  </si>
  <si>
    <t>TH.SP</t>
  </si>
  <si>
    <t>Samut Sakhon</t>
  </si>
  <si>
    <t>TH.SS</t>
  </si>
  <si>
    <t>Samut Songkhram</t>
  </si>
  <si>
    <t>TH.SM</t>
  </si>
  <si>
    <t>Saraburi</t>
  </si>
  <si>
    <t>TH.SR</t>
  </si>
  <si>
    <t>Satun</t>
  </si>
  <si>
    <t>TH.SA</t>
  </si>
  <si>
    <t>Si Sa Ket</t>
  </si>
  <si>
    <t>TH.SI</t>
  </si>
  <si>
    <t>Sing Buri</t>
  </si>
  <si>
    <t>TH.SB</t>
  </si>
  <si>
    <t>Songkhla</t>
  </si>
  <si>
    <t>TH.SG</t>
  </si>
  <si>
    <t>Sukhothai</t>
  </si>
  <si>
    <t>TH.SO</t>
  </si>
  <si>
    <t>Suphan Buri</t>
  </si>
  <si>
    <t>TH.SH</t>
  </si>
  <si>
    <t>Surat Thani</t>
  </si>
  <si>
    <t>TH.ST</t>
  </si>
  <si>
    <t>Surin</t>
  </si>
  <si>
    <t>TH.SU</t>
  </si>
  <si>
    <t>Tak</t>
  </si>
  <si>
    <t>TH.TK</t>
  </si>
  <si>
    <t>Trang</t>
  </si>
  <si>
    <t>TH.TG</t>
  </si>
  <si>
    <t>Trat</t>
  </si>
  <si>
    <t>TH.TT</t>
  </si>
  <si>
    <t>Ubon Ratchathani</t>
  </si>
  <si>
    <t>TH.UR</t>
  </si>
  <si>
    <t>Udon Thani</t>
  </si>
  <si>
    <t>TH.UN</t>
  </si>
  <si>
    <t>Uthai Thani</t>
  </si>
  <si>
    <t>TH.UT</t>
  </si>
  <si>
    <t>Uttaradit</t>
  </si>
  <si>
    <t>TH.UD</t>
  </si>
  <si>
    <t>Yala</t>
  </si>
  <si>
    <t>TH.YL</t>
  </si>
  <si>
    <t>Yasothon</t>
  </si>
  <si>
    <t>TH.YS</t>
  </si>
  <si>
    <t>TLS</t>
  </si>
  <si>
    <t>Timor-Leste</t>
  </si>
  <si>
    <t>Aileu</t>
  </si>
  <si>
    <t>TP.AL</t>
  </si>
  <si>
    <t>Ainaro</t>
  </si>
  <si>
    <t>TP.AN</t>
  </si>
  <si>
    <t>Ambeno</t>
  </si>
  <si>
    <t>TP.AM</t>
  </si>
  <si>
    <t>Baucau</t>
  </si>
  <si>
    <t>TP.BC</t>
  </si>
  <si>
    <t>Bobonaro</t>
  </si>
  <si>
    <t>TP.BB</t>
  </si>
  <si>
    <t>Covalima</t>
  </si>
  <si>
    <t>TP.CL</t>
  </si>
  <si>
    <t>Dili</t>
  </si>
  <si>
    <t>TP.DL</t>
  </si>
  <si>
    <t>Ermera</t>
  </si>
  <si>
    <t>TP.ER</t>
  </si>
  <si>
    <t>Lautém</t>
  </si>
  <si>
    <t>TP.BT</t>
  </si>
  <si>
    <t>Liquiçá</t>
  </si>
  <si>
    <t>TP.LQ</t>
  </si>
  <si>
    <t>Manatuto</t>
  </si>
  <si>
    <t>TP.MT</t>
  </si>
  <si>
    <t>Manufahi</t>
  </si>
  <si>
    <t>TP.MF</t>
  </si>
  <si>
    <t>Viqueque</t>
  </si>
  <si>
    <t>TP.VQ</t>
  </si>
  <si>
    <t>TGO</t>
  </si>
  <si>
    <t>Togo</t>
  </si>
  <si>
    <t>TG.CE</t>
  </si>
  <si>
    <t>Kara</t>
  </si>
  <si>
    <t>TG.KA</t>
  </si>
  <si>
    <t>Maritime</t>
  </si>
  <si>
    <t>TG.MA</t>
  </si>
  <si>
    <t>TG.PL</t>
  </si>
  <si>
    <t>TG.SA</t>
  </si>
  <si>
    <t>TTO</t>
  </si>
  <si>
    <t>Trinidad and Tobago</t>
  </si>
  <si>
    <t>Arima</t>
  </si>
  <si>
    <t>TT.AR</t>
  </si>
  <si>
    <t>Chaguanas</t>
  </si>
  <si>
    <t>TT.CH</t>
  </si>
  <si>
    <t>Couva-Tabaquite-Talparo</t>
  </si>
  <si>
    <t>TT.CT</t>
  </si>
  <si>
    <t>Diego Martin</t>
  </si>
  <si>
    <t>TT.DM</t>
  </si>
  <si>
    <t>Mayaro/Rio Claro</t>
  </si>
  <si>
    <t>TT.MR</t>
  </si>
  <si>
    <t>Penal-Debe</t>
  </si>
  <si>
    <t>TT.PD</t>
  </si>
  <si>
    <t>Point Fortin</t>
  </si>
  <si>
    <t>TT.PF</t>
  </si>
  <si>
    <t>Port of Spain</t>
  </si>
  <si>
    <t>TT.PS</t>
  </si>
  <si>
    <t>Princes Town</t>
  </si>
  <si>
    <t>TT.PT</t>
  </si>
  <si>
    <t>San Fernando</t>
  </si>
  <si>
    <t>TT.SF</t>
  </si>
  <si>
    <t>San Juan-Laventille</t>
  </si>
  <si>
    <t>TT.SL</t>
  </si>
  <si>
    <t>Sangre Grande</t>
  </si>
  <si>
    <t>TT.SN</t>
  </si>
  <si>
    <t>Siparia</t>
  </si>
  <si>
    <t>TT.SI</t>
  </si>
  <si>
    <t>Tobago</t>
  </si>
  <si>
    <t>TT.TB</t>
  </si>
  <si>
    <t>Tunapuna/Piarco</t>
  </si>
  <si>
    <t>TT.TP</t>
  </si>
  <si>
    <t>TUN</t>
  </si>
  <si>
    <t>Tunisia</t>
  </si>
  <si>
    <t>Ariana</t>
  </si>
  <si>
    <t>TN.AN</t>
  </si>
  <si>
    <t>Béja</t>
  </si>
  <si>
    <t>TN.BJ</t>
  </si>
  <si>
    <t>Ben Arous (Tunis Sud)</t>
  </si>
  <si>
    <t>TN.BA</t>
  </si>
  <si>
    <t>Bizerte</t>
  </si>
  <si>
    <t>TN.BZ</t>
  </si>
  <si>
    <t>Gabès</t>
  </si>
  <si>
    <t>TN.GB</t>
  </si>
  <si>
    <t>Gafsa</t>
  </si>
  <si>
    <t>TN.GF</t>
  </si>
  <si>
    <t>Jendouba</t>
  </si>
  <si>
    <t>TN.JE</t>
  </si>
  <si>
    <t>Kairouan</t>
  </si>
  <si>
    <t>TN.KR</t>
  </si>
  <si>
    <t>Kassérine</t>
  </si>
  <si>
    <t>TN.KS</t>
  </si>
  <si>
    <t>Kebili</t>
  </si>
  <si>
    <t>TN.KB</t>
  </si>
  <si>
    <t>Le Kef</t>
  </si>
  <si>
    <t>TN.KF</t>
  </si>
  <si>
    <t>Médenine</t>
  </si>
  <si>
    <t>TN.ME</t>
  </si>
  <si>
    <t>Mahdia</t>
  </si>
  <si>
    <t>TN.MH</t>
  </si>
  <si>
    <t>Manubah</t>
  </si>
  <si>
    <t>TN.MN</t>
  </si>
  <si>
    <t>Monastir</t>
  </si>
  <si>
    <t>TN.MS</t>
  </si>
  <si>
    <t>Nabeul</t>
  </si>
  <si>
    <t>TN.NB</t>
  </si>
  <si>
    <t>Sfax</t>
  </si>
  <si>
    <t>TN.SF</t>
  </si>
  <si>
    <t>Sidi Bou Zid</t>
  </si>
  <si>
    <t>TN.SZ</t>
  </si>
  <si>
    <t>Siliana</t>
  </si>
  <si>
    <t>TN.SL</t>
  </si>
  <si>
    <t>Sousse</t>
  </si>
  <si>
    <t>TN.SS</t>
  </si>
  <si>
    <t>Tataouine</t>
  </si>
  <si>
    <t>TN.TA</t>
  </si>
  <si>
    <t>Tozeur</t>
  </si>
  <si>
    <t>TN.TO</t>
  </si>
  <si>
    <t>Tunis</t>
  </si>
  <si>
    <t>TN.TU</t>
  </si>
  <si>
    <t>Zaghouan</t>
  </si>
  <si>
    <t>TN.ZA</t>
  </si>
  <si>
    <t>TUR</t>
  </si>
  <si>
    <t>Turkey</t>
  </si>
  <si>
    <t>Çanakkale</t>
  </si>
  <si>
    <t>TR.CK</t>
  </si>
  <si>
    <t>Çankiri</t>
  </si>
  <si>
    <t>TR.CI</t>
  </si>
  <si>
    <t>Çorum</t>
  </si>
  <si>
    <t>TR.CM</t>
  </si>
  <si>
    <t>Adana</t>
  </si>
  <si>
    <t>TR.AA</t>
  </si>
  <si>
    <t>Adiyaman</t>
  </si>
  <si>
    <t>TR.AD</t>
  </si>
  <si>
    <t>Afyon</t>
  </si>
  <si>
    <t>TR.AF</t>
  </si>
  <si>
    <t>Agri</t>
  </si>
  <si>
    <t>TR.AG</t>
  </si>
  <si>
    <t>Aksaray</t>
  </si>
  <si>
    <t>TR.AK</t>
  </si>
  <si>
    <t>Amasya</t>
  </si>
  <si>
    <t>TR.AM</t>
  </si>
  <si>
    <t>Ankara</t>
  </si>
  <si>
    <t>TR.AN</t>
  </si>
  <si>
    <t>Antalya</t>
  </si>
  <si>
    <t>TR.AL</t>
  </si>
  <si>
    <t>Ardahan</t>
  </si>
  <si>
    <t>TR.AR</t>
  </si>
  <si>
    <t>Artvin</t>
  </si>
  <si>
    <t>TR.AV</t>
  </si>
  <si>
    <t>Aydin</t>
  </si>
  <si>
    <t>TR.AY</t>
  </si>
  <si>
    <t>Balikesir</t>
  </si>
  <si>
    <t>TR.BK</t>
  </si>
  <si>
    <t>Bartın</t>
  </si>
  <si>
    <t>TR.BR</t>
  </si>
  <si>
    <t>Batman</t>
  </si>
  <si>
    <t>TR.BM</t>
  </si>
  <si>
    <t>Bayburt</t>
  </si>
  <si>
    <t>TR.BB</t>
  </si>
  <si>
    <t>Bilecik</t>
  </si>
  <si>
    <t>TR.BC</t>
  </si>
  <si>
    <t>Bingöl</t>
  </si>
  <si>
    <t>TR.BG</t>
  </si>
  <si>
    <t>Bitlis</t>
  </si>
  <si>
    <t>TR.BT</t>
  </si>
  <si>
    <t>Bolu</t>
  </si>
  <si>
    <t>TR.BL</t>
  </si>
  <si>
    <t>Burdur</t>
  </si>
  <si>
    <t>TR.BD</t>
  </si>
  <si>
    <t>Bursa</t>
  </si>
  <si>
    <t>TR.BU</t>
  </si>
  <si>
    <t>Düzce</t>
  </si>
  <si>
    <t>TR.DU</t>
  </si>
  <si>
    <t>Denizli</t>
  </si>
  <si>
    <t>TR.DN</t>
  </si>
  <si>
    <t>Diyarbakir</t>
  </si>
  <si>
    <t>TR.DY</t>
  </si>
  <si>
    <t>Edirne</t>
  </si>
  <si>
    <t>TR.ED</t>
  </si>
  <si>
    <t>Elazığ</t>
  </si>
  <si>
    <t>TR.EG</t>
  </si>
  <si>
    <t>Erzincan</t>
  </si>
  <si>
    <t>TR.EN</t>
  </si>
  <si>
    <t>Erzurum</t>
  </si>
  <si>
    <t>TR.EM</t>
  </si>
  <si>
    <t>Eskisehir</t>
  </si>
  <si>
    <t>TR.ES</t>
  </si>
  <si>
    <t>Gümüshane</t>
  </si>
  <si>
    <t>TR.GU</t>
  </si>
  <si>
    <t>Gaziantep</t>
  </si>
  <si>
    <t>TR.GA</t>
  </si>
  <si>
    <t>Giresun</t>
  </si>
  <si>
    <t>TR.GI</t>
  </si>
  <si>
    <t>Hakkari</t>
  </si>
  <si>
    <t>TR.HK</t>
  </si>
  <si>
    <t>Hatay</t>
  </si>
  <si>
    <t>TR.HT</t>
  </si>
  <si>
    <t>Iğdır</t>
  </si>
  <si>
    <t>TR.IG</t>
  </si>
  <si>
    <t>Isparta</t>
  </si>
  <si>
    <t>TR.IP</t>
  </si>
  <si>
    <t>Istanbul</t>
  </si>
  <si>
    <t>TR.IB</t>
  </si>
  <si>
    <t>Izmir</t>
  </si>
  <si>
    <t>TR.IZ</t>
  </si>
  <si>
    <t>K. Maras</t>
  </si>
  <si>
    <t>TR.KM</t>
  </si>
  <si>
    <t>Kütahya</t>
  </si>
  <si>
    <t>TR.KU</t>
  </si>
  <si>
    <t>Karabük</t>
  </si>
  <si>
    <t>TR.KB</t>
  </si>
  <si>
    <t>Karaman</t>
  </si>
  <si>
    <t>TR.KR</t>
  </si>
  <si>
    <t>Kars</t>
  </si>
  <si>
    <t>TR.KA</t>
  </si>
  <si>
    <t>Kastamonu</t>
  </si>
  <si>
    <t>TR.KS</t>
  </si>
  <si>
    <t>Kayseri</t>
  </si>
  <si>
    <t>TR.KY</t>
  </si>
  <si>
    <t>Kilis</t>
  </si>
  <si>
    <t>Kinkkale</t>
  </si>
  <si>
    <t>TR.KK</t>
  </si>
  <si>
    <t>Kirklareli</t>
  </si>
  <si>
    <t>TR.KL</t>
  </si>
  <si>
    <t>Kirsehir</t>
  </si>
  <si>
    <t>TR.KH</t>
  </si>
  <si>
    <t>Kocaeli</t>
  </si>
  <si>
    <t>TR.KC</t>
  </si>
  <si>
    <t>Konya</t>
  </si>
  <si>
    <t>TR.KO</t>
  </si>
  <si>
    <t>Malatya</t>
  </si>
  <si>
    <t>TR.ML</t>
  </si>
  <si>
    <t>Manisa</t>
  </si>
  <si>
    <t>TR.MN</t>
  </si>
  <si>
    <t>Mardin</t>
  </si>
  <si>
    <t>TR.MR</t>
  </si>
  <si>
    <t>Mersin</t>
  </si>
  <si>
    <t>TR.IC</t>
  </si>
  <si>
    <t>Mugla</t>
  </si>
  <si>
    <t>TR.MG</t>
  </si>
  <si>
    <t>Mus</t>
  </si>
  <si>
    <t>TR.MS</t>
  </si>
  <si>
    <t>Nevsehir</t>
  </si>
  <si>
    <t>TR.NV</t>
  </si>
  <si>
    <t>Nigde</t>
  </si>
  <si>
    <t>TR.NG</t>
  </si>
  <si>
    <t>Ordu</t>
  </si>
  <si>
    <t>TR.OR</t>
  </si>
  <si>
    <t>Osmaniye</t>
  </si>
  <si>
    <t>TR.OS</t>
  </si>
  <si>
    <t>Rize</t>
  </si>
  <si>
    <t>TR.RI</t>
  </si>
  <si>
    <t>Sakarya</t>
  </si>
  <si>
    <t>TR.SK</t>
  </si>
  <si>
    <t>Samsun</t>
  </si>
  <si>
    <t>TR.SS</t>
  </si>
  <si>
    <t>Sanliurfa</t>
  </si>
  <si>
    <t>TR.SU</t>
  </si>
  <si>
    <t>Siirt</t>
  </si>
  <si>
    <t>TR.SI</t>
  </si>
  <si>
    <t>Sinop</t>
  </si>
  <si>
    <t>TR.SP</t>
  </si>
  <si>
    <t>Sirnak</t>
  </si>
  <si>
    <t>TR.SR</t>
  </si>
  <si>
    <t>Sivas</t>
  </si>
  <si>
    <t>TR.SV</t>
  </si>
  <si>
    <t>Tekirdag</t>
  </si>
  <si>
    <t>TR.TG</t>
  </si>
  <si>
    <t>Tokat</t>
  </si>
  <si>
    <t>TR.TT</t>
  </si>
  <si>
    <t>Trabzon</t>
  </si>
  <si>
    <t>TR.TB</t>
  </si>
  <si>
    <t>Tunceli</t>
  </si>
  <si>
    <t>TR.TC</t>
  </si>
  <si>
    <t>Usak</t>
  </si>
  <si>
    <t>TR.US</t>
  </si>
  <si>
    <t>Van</t>
  </si>
  <si>
    <t>TR.VA</t>
  </si>
  <si>
    <t>Yalova</t>
  </si>
  <si>
    <t>TR.YL</t>
  </si>
  <si>
    <t>Yozgat</t>
  </si>
  <si>
    <t>TR.YZ</t>
  </si>
  <si>
    <t>Zinguldak</t>
  </si>
  <si>
    <t>TR.ZO</t>
  </si>
  <si>
    <t>TKM</t>
  </si>
  <si>
    <t>Turkmenistan</t>
  </si>
  <si>
    <t>Aşgabat</t>
  </si>
  <si>
    <t>TM.AB</t>
  </si>
  <si>
    <t>Ahal</t>
  </si>
  <si>
    <t>TM.AL</t>
  </si>
  <si>
    <t>Balkan</t>
  </si>
  <si>
    <t>TM.BA</t>
  </si>
  <si>
    <t>Chardzhou</t>
  </si>
  <si>
    <t>TM.LE</t>
  </si>
  <si>
    <t>Mary</t>
  </si>
  <si>
    <t>TM.MA</t>
  </si>
  <si>
    <t>Tashauz</t>
  </si>
  <si>
    <t>TM.DA</t>
  </si>
  <si>
    <t>UGA</t>
  </si>
  <si>
    <t>Uganda</t>
  </si>
  <si>
    <t>Adjumani</t>
  </si>
  <si>
    <t>UG.AD</t>
  </si>
  <si>
    <t>Apac</t>
  </si>
  <si>
    <t>UG.AC</t>
  </si>
  <si>
    <t>Arua</t>
  </si>
  <si>
    <t>UG.AW</t>
  </si>
  <si>
    <t>Bugiri</t>
  </si>
  <si>
    <t>UG.BG</t>
  </si>
  <si>
    <t>Bundibugyo</t>
  </si>
  <si>
    <t>UG.BN</t>
  </si>
  <si>
    <t>Bushenyi</t>
  </si>
  <si>
    <t>UG.BS</t>
  </si>
  <si>
    <t>UG.BU</t>
  </si>
  <si>
    <t>Gulu</t>
  </si>
  <si>
    <t>UG.GL</t>
  </si>
  <si>
    <t>Hoima</t>
  </si>
  <si>
    <t>UG.HO</t>
  </si>
  <si>
    <t>Iganga</t>
  </si>
  <si>
    <t>UG.IN</t>
  </si>
  <si>
    <t>Jinja</t>
  </si>
  <si>
    <t>UG.JI</t>
  </si>
  <si>
    <t>Kabale</t>
  </si>
  <si>
    <t>UG.KA</t>
  </si>
  <si>
    <t>Kabarole</t>
  </si>
  <si>
    <t>UG.BR</t>
  </si>
  <si>
    <t>Kaberamaido</t>
  </si>
  <si>
    <t>UG.KD</t>
  </si>
  <si>
    <t>Kalangala</t>
  </si>
  <si>
    <t>UG.KN</t>
  </si>
  <si>
    <t>Kampala</t>
  </si>
  <si>
    <t>UG.KM</t>
  </si>
  <si>
    <t>Kamuli</t>
  </si>
  <si>
    <t>UG.KX</t>
  </si>
  <si>
    <t>Kamwenge</t>
  </si>
  <si>
    <t>UG.KE</t>
  </si>
  <si>
    <t>Kanungu</t>
  </si>
  <si>
    <t>UG.UU</t>
  </si>
  <si>
    <t>Kapchorwa</t>
  </si>
  <si>
    <t>UG.KP</t>
  </si>
  <si>
    <t>Kasese</t>
  </si>
  <si>
    <t>UG.KS</t>
  </si>
  <si>
    <t>Katakwi</t>
  </si>
  <si>
    <t>UG.KK</t>
  </si>
  <si>
    <t>Kayunga</t>
  </si>
  <si>
    <t>UG.KY</t>
  </si>
  <si>
    <t>Kibale</t>
  </si>
  <si>
    <t>UG.KI</t>
  </si>
  <si>
    <t>Kiboga</t>
  </si>
  <si>
    <t>UG.KG</t>
  </si>
  <si>
    <t>Kisoro</t>
  </si>
  <si>
    <t>UG.KR</t>
  </si>
  <si>
    <t>Kitgum</t>
  </si>
  <si>
    <t>UG.TG</t>
  </si>
  <si>
    <t>Kotido</t>
  </si>
  <si>
    <t>UG.KF</t>
  </si>
  <si>
    <t>Kumi</t>
  </si>
  <si>
    <t>UG.KU</t>
  </si>
  <si>
    <t>Kyenjojo</t>
  </si>
  <si>
    <t>UG.KJ</t>
  </si>
  <si>
    <t>Lake Albert</t>
  </si>
  <si>
    <t>UG.LA</t>
  </si>
  <si>
    <t>Lake Victoria</t>
  </si>
  <si>
    <t>UG.LV</t>
  </si>
  <si>
    <t>Lira</t>
  </si>
  <si>
    <t>Luwero</t>
  </si>
  <si>
    <t>UG.LW</t>
  </si>
  <si>
    <t>Masaka</t>
  </si>
  <si>
    <t>UG.MA</t>
  </si>
  <si>
    <t>Masindi</t>
  </si>
  <si>
    <t>UG.MC</t>
  </si>
  <si>
    <t>Mayuge</t>
  </si>
  <si>
    <t>UG.MG</t>
  </si>
  <si>
    <t>Mbale</t>
  </si>
  <si>
    <t>UG.ME</t>
  </si>
  <si>
    <t>Mbarara</t>
  </si>
  <si>
    <t>UG.RR</t>
  </si>
  <si>
    <t>Moroto</t>
  </si>
  <si>
    <t>UG.MT</t>
  </si>
  <si>
    <t>Moyo</t>
  </si>
  <si>
    <t>UG.MY</t>
  </si>
  <si>
    <t>Mpigi</t>
  </si>
  <si>
    <t>UG.MI</t>
  </si>
  <si>
    <t>Mubende</t>
  </si>
  <si>
    <t>UG.MD</t>
  </si>
  <si>
    <t>Mukono</t>
  </si>
  <si>
    <t>UG.MN</t>
  </si>
  <si>
    <t>Nakapiripirit</t>
  </si>
  <si>
    <t>UG.NP</t>
  </si>
  <si>
    <t>Nakasongola</t>
  </si>
  <si>
    <t>UG.NA</t>
  </si>
  <si>
    <t>Nebbi</t>
  </si>
  <si>
    <t>UG.NE</t>
  </si>
  <si>
    <t>Ntungamo</t>
  </si>
  <si>
    <t>UG.NT</t>
  </si>
  <si>
    <t>Pader</t>
  </si>
  <si>
    <t>UG.PD</t>
  </si>
  <si>
    <t>Pallisa</t>
  </si>
  <si>
    <t>UG.PL</t>
  </si>
  <si>
    <t>Rakai</t>
  </si>
  <si>
    <t>UG.RA</t>
  </si>
  <si>
    <t>Rukungiri</t>
  </si>
  <si>
    <t>UG.RK</t>
  </si>
  <si>
    <t>Sembabule</t>
  </si>
  <si>
    <t>UG.SE</t>
  </si>
  <si>
    <t>Sironko</t>
  </si>
  <si>
    <t>UG.SI</t>
  </si>
  <si>
    <t>Soroti</t>
  </si>
  <si>
    <t>UG.SR</t>
  </si>
  <si>
    <t>Tororo</t>
  </si>
  <si>
    <t>UG.TR</t>
  </si>
  <si>
    <t>Wakiso</t>
  </si>
  <si>
    <t>UG.WA</t>
  </si>
  <si>
    <t>Yumbe</t>
  </si>
  <si>
    <t>UG.YU</t>
  </si>
  <si>
    <t>UKR</t>
  </si>
  <si>
    <t>Ukraine</t>
  </si>
  <si>
    <t>Cherkasy</t>
  </si>
  <si>
    <t>UA.CK</t>
  </si>
  <si>
    <t>Chernihiv</t>
  </si>
  <si>
    <t>UA.CH</t>
  </si>
  <si>
    <t>Chernivtsi</t>
  </si>
  <si>
    <t>UA.CV</t>
  </si>
  <si>
    <t>Crimea</t>
  </si>
  <si>
    <t>UA.KR</t>
  </si>
  <si>
    <t>Dnipropetrovs'k</t>
  </si>
  <si>
    <t>UA.DP</t>
  </si>
  <si>
    <t>Donets'k</t>
  </si>
  <si>
    <t>UA.DT</t>
  </si>
  <si>
    <t>Ivano-Frankivs'k</t>
  </si>
  <si>
    <t>UA.IF</t>
  </si>
  <si>
    <t>Kharkiv</t>
  </si>
  <si>
    <t>UA.KK</t>
  </si>
  <si>
    <t>Kherson</t>
  </si>
  <si>
    <t>UA.KS</t>
  </si>
  <si>
    <t>Khmel'nyts'kyy</t>
  </si>
  <si>
    <t>UA.KM</t>
  </si>
  <si>
    <t>Kiev City</t>
  </si>
  <si>
    <t>UA.KC</t>
  </si>
  <si>
    <t>Kiev</t>
  </si>
  <si>
    <t>UA.KV</t>
  </si>
  <si>
    <t>Kirovohrad</t>
  </si>
  <si>
    <t>UA.KH</t>
  </si>
  <si>
    <t>L'viv</t>
  </si>
  <si>
    <t>UA.LV</t>
  </si>
  <si>
    <t>Luhans'k</t>
  </si>
  <si>
    <t>UA.LH</t>
  </si>
  <si>
    <t>Mykolayiv</t>
  </si>
  <si>
    <t>UA.MY</t>
  </si>
  <si>
    <t>Odessa</t>
  </si>
  <si>
    <t>UA.OD</t>
  </si>
  <si>
    <t>Poltava</t>
  </si>
  <si>
    <t>UA.PL</t>
  </si>
  <si>
    <t>Rivne</t>
  </si>
  <si>
    <t>UA.RV</t>
  </si>
  <si>
    <t>Sevastopol'</t>
  </si>
  <si>
    <t>UA.SC</t>
  </si>
  <si>
    <t>Sumy</t>
  </si>
  <si>
    <t>UA.SM</t>
  </si>
  <si>
    <t>Ternopil'</t>
  </si>
  <si>
    <t>UA.TP</t>
  </si>
  <si>
    <t>Transcarpathia</t>
  </si>
  <si>
    <t>UA.ZK</t>
  </si>
  <si>
    <t>Vinnytsya</t>
  </si>
  <si>
    <t>UA.VI</t>
  </si>
  <si>
    <t>Volyn</t>
  </si>
  <si>
    <t>UA.VO</t>
  </si>
  <si>
    <t>Zaporizhzhya</t>
  </si>
  <si>
    <t>UA.ZP</t>
  </si>
  <si>
    <t>Zhytomyr</t>
  </si>
  <si>
    <t>UA.ZT</t>
  </si>
  <si>
    <t>ARE</t>
  </si>
  <si>
    <t>United Arab Emirates</t>
  </si>
  <si>
    <t>Abu Dhabi</t>
  </si>
  <si>
    <t>AE.AZ</t>
  </si>
  <si>
    <t>Ajman</t>
  </si>
  <si>
    <t>AE.AJ</t>
  </si>
  <si>
    <t>Dubay</t>
  </si>
  <si>
    <t>AE.DU</t>
  </si>
  <si>
    <t>Fujayrah</t>
  </si>
  <si>
    <t>AE.FU</t>
  </si>
  <si>
    <t>Neutral Zone</t>
  </si>
  <si>
    <t>AE.NZ</t>
  </si>
  <si>
    <t>Ras Al Khaymah</t>
  </si>
  <si>
    <t>AE.RK</t>
  </si>
  <si>
    <t>Sharjah</t>
  </si>
  <si>
    <t>AE.SH</t>
  </si>
  <si>
    <t>Umm Al Qaywayn</t>
  </si>
  <si>
    <t>AE.UQ</t>
  </si>
  <si>
    <t>GBR</t>
  </si>
  <si>
    <t>United Kingdom</t>
  </si>
  <si>
    <t>England</t>
  </si>
  <si>
    <t>UK.EN</t>
  </si>
  <si>
    <t>Northern Ireland</t>
  </si>
  <si>
    <t>UK.NI</t>
  </si>
  <si>
    <t>Scotland</t>
  </si>
  <si>
    <t>UK.SC</t>
  </si>
  <si>
    <t>Wales</t>
  </si>
  <si>
    <t>UK.WA</t>
  </si>
  <si>
    <t>USA</t>
  </si>
  <si>
    <t>United States</t>
  </si>
  <si>
    <t>Alabama</t>
  </si>
  <si>
    <t>US.AL</t>
  </si>
  <si>
    <t>Alaska</t>
  </si>
  <si>
    <t>US.AK</t>
  </si>
  <si>
    <t>Arizona</t>
  </si>
  <si>
    <t>US.AZ</t>
  </si>
  <si>
    <t>Arkansas</t>
  </si>
  <si>
    <t>US.AR</t>
  </si>
  <si>
    <t>California</t>
  </si>
  <si>
    <t>US.CA</t>
  </si>
  <si>
    <t>Colorado</t>
  </si>
  <si>
    <t>US.CO</t>
  </si>
  <si>
    <t>Connecticut</t>
  </si>
  <si>
    <t>US.CT</t>
  </si>
  <si>
    <t>Delaware</t>
  </si>
  <si>
    <t>US.DE</t>
  </si>
  <si>
    <t>District of Columbia</t>
  </si>
  <si>
    <t>US.DC</t>
  </si>
  <si>
    <t>US.FL</t>
  </si>
  <si>
    <t>US.GA</t>
  </si>
  <si>
    <t>Hawaii</t>
  </si>
  <si>
    <t>US.HI</t>
  </si>
  <si>
    <t>Idaho</t>
  </si>
  <si>
    <t>US.ID</t>
  </si>
  <si>
    <t>Illinois</t>
  </si>
  <si>
    <t>US.IL</t>
  </si>
  <si>
    <t>Indiana</t>
  </si>
  <si>
    <t>US.IN</t>
  </si>
  <si>
    <t>Iowa</t>
  </si>
  <si>
    <t>US.IA</t>
  </si>
  <si>
    <t>Kansas</t>
  </si>
  <si>
    <t>US.KS</t>
  </si>
  <si>
    <t>Kentucky</t>
  </si>
  <si>
    <t>US.KY</t>
  </si>
  <si>
    <t>Louisiana</t>
  </si>
  <si>
    <t>US.LA</t>
  </si>
  <si>
    <t>Maine</t>
  </si>
  <si>
    <t>US.ME</t>
  </si>
  <si>
    <t>US.MD</t>
  </si>
  <si>
    <t>Massachusetts</t>
  </si>
  <si>
    <t>US.MA</t>
  </si>
  <si>
    <t>Michigan</t>
  </si>
  <si>
    <t>US.MI</t>
  </si>
  <si>
    <t>Minnesota</t>
  </si>
  <si>
    <t>US.MN</t>
  </si>
  <si>
    <t>Mississippi</t>
  </si>
  <si>
    <t>US.MS</t>
  </si>
  <si>
    <t>Missouri</t>
  </si>
  <si>
    <t>US.MO</t>
  </si>
  <si>
    <t>US.MT</t>
  </si>
  <si>
    <t>Nebraska</t>
  </si>
  <si>
    <t>US.NE</t>
  </si>
  <si>
    <t>Nevada</t>
  </si>
  <si>
    <t>US.NV</t>
  </si>
  <si>
    <t>New Hampshire</t>
  </si>
  <si>
    <t>US.NH</t>
  </si>
  <si>
    <t>New Jersey</t>
  </si>
  <si>
    <t>US.NJ</t>
  </si>
  <si>
    <t>New Mexico</t>
  </si>
  <si>
    <t>US.NM</t>
  </si>
  <si>
    <t>New York</t>
  </si>
  <si>
    <t>US.NY</t>
  </si>
  <si>
    <t>North Carolina</t>
  </si>
  <si>
    <t>US.NC</t>
  </si>
  <si>
    <t>North Dakota</t>
  </si>
  <si>
    <t>US.ND</t>
  </si>
  <si>
    <t>Ohio</t>
  </si>
  <si>
    <t>US.OH</t>
  </si>
  <si>
    <t>Oklahoma</t>
  </si>
  <si>
    <t>US.OK</t>
  </si>
  <si>
    <t>Oregon</t>
  </si>
  <si>
    <t>US.OR</t>
  </si>
  <si>
    <t>Pennsylvania</t>
  </si>
  <si>
    <t>US.PA</t>
  </si>
  <si>
    <t>Rhode Island</t>
  </si>
  <si>
    <t>US.RI</t>
  </si>
  <si>
    <t>South Carolina</t>
  </si>
  <si>
    <t>US.SC</t>
  </si>
  <si>
    <t>South Dakota</t>
  </si>
  <si>
    <t>US.SD</t>
  </si>
  <si>
    <t>Tennessee</t>
  </si>
  <si>
    <t>US.TN</t>
  </si>
  <si>
    <t>Texas</t>
  </si>
  <si>
    <t>US.TX</t>
  </si>
  <si>
    <t>Utah</t>
  </si>
  <si>
    <t>US.UT</t>
  </si>
  <si>
    <t>Vermont</t>
  </si>
  <si>
    <t>US.VT</t>
  </si>
  <si>
    <t>Virginia</t>
  </si>
  <si>
    <t>US.VA</t>
  </si>
  <si>
    <t>Washington</t>
  </si>
  <si>
    <t>US.WA</t>
  </si>
  <si>
    <t>West Virginia</t>
  </si>
  <si>
    <t>US.WV</t>
  </si>
  <si>
    <t>Wisconsin</t>
  </si>
  <si>
    <t>US.WI</t>
  </si>
  <si>
    <t>Wyoming</t>
  </si>
  <si>
    <t>US.WY</t>
  </si>
  <si>
    <t>URY</t>
  </si>
  <si>
    <t>Uruguay</t>
  </si>
  <si>
    <t>Artigas</t>
  </si>
  <si>
    <t>UY.AR</t>
  </si>
  <si>
    <t>Canelones</t>
  </si>
  <si>
    <t>UY.CA</t>
  </si>
  <si>
    <t>Cerro Largo</t>
  </si>
  <si>
    <t>UY.CL</t>
  </si>
  <si>
    <t>Colonia</t>
  </si>
  <si>
    <t>UY.CO</t>
  </si>
  <si>
    <t>Durazno</t>
  </si>
  <si>
    <t>UY.DU</t>
  </si>
  <si>
    <t>Flores</t>
  </si>
  <si>
    <t>UY.FS</t>
  </si>
  <si>
    <t>UY.FD</t>
  </si>
  <si>
    <t>Lavalleja</t>
  </si>
  <si>
    <t>UY.LA</t>
  </si>
  <si>
    <t>Maldonado</t>
  </si>
  <si>
    <t>UY.MA</t>
  </si>
  <si>
    <t>Montevideo</t>
  </si>
  <si>
    <t>UY.MO</t>
  </si>
  <si>
    <t>Paysandú</t>
  </si>
  <si>
    <t>UY.PA</t>
  </si>
  <si>
    <t>UY.RN</t>
  </si>
  <si>
    <t>Rivera</t>
  </si>
  <si>
    <t>UY.RV</t>
  </si>
  <si>
    <t>Rocha</t>
  </si>
  <si>
    <t>UY.RO</t>
  </si>
  <si>
    <t>Salto</t>
  </si>
  <si>
    <t>UY.SA</t>
  </si>
  <si>
    <t>UY.SJ</t>
  </si>
  <si>
    <t>Soriano</t>
  </si>
  <si>
    <t>UY.SO</t>
  </si>
  <si>
    <t>Tacuarembó</t>
  </si>
  <si>
    <t>UY.TA</t>
  </si>
  <si>
    <t>Treinta y Tres</t>
  </si>
  <si>
    <t>UY.TT</t>
  </si>
  <si>
    <t>UZB</t>
  </si>
  <si>
    <t>Uzbekistan</t>
  </si>
  <si>
    <t>Andijon</t>
  </si>
  <si>
    <t>UZ.AN</t>
  </si>
  <si>
    <t>Bukhoro</t>
  </si>
  <si>
    <t>UZ.BU</t>
  </si>
  <si>
    <t>Ferghana</t>
  </si>
  <si>
    <t>UZ.FA</t>
  </si>
  <si>
    <t>Jizzakh</t>
  </si>
  <si>
    <t>UZ.JI</t>
  </si>
  <si>
    <t>Karakalpakstan</t>
  </si>
  <si>
    <t>UZ.QR</t>
  </si>
  <si>
    <t>Kashkadarya</t>
  </si>
  <si>
    <t>UZ.QA</t>
  </si>
  <si>
    <t>Khorezm</t>
  </si>
  <si>
    <t>UZ.KH</t>
  </si>
  <si>
    <t>Namangan</t>
  </si>
  <si>
    <t>UZ.NG</t>
  </si>
  <si>
    <t>Navoi</t>
  </si>
  <si>
    <t>UZ.NW</t>
  </si>
  <si>
    <t>Samarkand</t>
  </si>
  <si>
    <t>UZ.SA</t>
  </si>
  <si>
    <t>Sirdaryo</t>
  </si>
  <si>
    <t>UZ.SI</t>
  </si>
  <si>
    <t>Surkhandarya</t>
  </si>
  <si>
    <t>UZ.SU</t>
  </si>
  <si>
    <t>Tashkent City</t>
  </si>
  <si>
    <t>UZ.TK</t>
  </si>
  <si>
    <t>Tashkent</t>
  </si>
  <si>
    <t>UZ.TA</t>
  </si>
  <si>
    <t>VUT</t>
  </si>
  <si>
    <t>Vanuatu</t>
  </si>
  <si>
    <t>Malampa</t>
  </si>
  <si>
    <t>VU.ML</t>
  </si>
  <si>
    <t>Penama</t>
  </si>
  <si>
    <t>VU.PM</t>
  </si>
  <si>
    <t>Sanma</t>
  </si>
  <si>
    <t>VU.SN</t>
  </si>
  <si>
    <t>Shefa</t>
  </si>
  <si>
    <t>VU.SE</t>
  </si>
  <si>
    <t>Tafea</t>
  </si>
  <si>
    <t>VU.TF</t>
  </si>
  <si>
    <t>Torba</t>
  </si>
  <si>
    <t>VU.TR</t>
  </si>
  <si>
    <t>VEN</t>
  </si>
  <si>
    <t>Venezuela</t>
  </si>
  <si>
    <t>VN.AM</t>
  </si>
  <si>
    <t>Anzoátegui</t>
  </si>
  <si>
    <t>VN.AN</t>
  </si>
  <si>
    <t>Apure</t>
  </si>
  <si>
    <t>VN.AP</t>
  </si>
  <si>
    <t>Aragua</t>
  </si>
  <si>
    <t>VN.AR</t>
  </si>
  <si>
    <t>Barinas</t>
  </si>
  <si>
    <t>VN.BA</t>
  </si>
  <si>
    <t>VN.BO</t>
  </si>
  <si>
    <t>Carabobo</t>
  </si>
  <si>
    <t>VN.CA</t>
  </si>
  <si>
    <t>Cojedes</t>
  </si>
  <si>
    <t>VN.CO</t>
  </si>
  <si>
    <t>Delta Amacuro</t>
  </si>
  <si>
    <t>VN.DA</t>
  </si>
  <si>
    <t>Dependencias Federales</t>
  </si>
  <si>
    <t>VE.DP</t>
  </si>
  <si>
    <t>Distrito Capital</t>
  </si>
  <si>
    <t>VN.DC</t>
  </si>
  <si>
    <t>Falcón</t>
  </si>
  <si>
    <t>VN.FA</t>
  </si>
  <si>
    <t>Guárico</t>
  </si>
  <si>
    <t>VN.GU</t>
  </si>
  <si>
    <t>Lara</t>
  </si>
  <si>
    <t>VN.LA</t>
  </si>
  <si>
    <t>Mérida</t>
  </si>
  <si>
    <t>VN.ME</t>
  </si>
  <si>
    <t>Miranda</t>
  </si>
  <si>
    <t>VN.MI</t>
  </si>
  <si>
    <t>Monagas</t>
  </si>
  <si>
    <t>VN.MO</t>
  </si>
  <si>
    <t>Nueva Esparta</t>
  </si>
  <si>
    <t>VN.NE</t>
  </si>
  <si>
    <t>Portuguesa</t>
  </si>
  <si>
    <t>VN.PO</t>
  </si>
  <si>
    <t>VN.SU</t>
  </si>
  <si>
    <t>Táchira</t>
  </si>
  <si>
    <t>VN.TA</t>
  </si>
  <si>
    <t>Trujillo</t>
  </si>
  <si>
    <t>VN.TR</t>
  </si>
  <si>
    <t>Vargas</t>
  </si>
  <si>
    <t>VN.VA</t>
  </si>
  <si>
    <t>Yaracuy</t>
  </si>
  <si>
    <t>VN.YA</t>
  </si>
  <si>
    <t>Zulia</t>
  </si>
  <si>
    <t>VN.ZU</t>
  </si>
  <si>
    <t>VNM</t>
  </si>
  <si>
    <t>Vietnam</t>
  </si>
  <si>
    <t>Đà Nẵng</t>
  </si>
  <si>
    <t>Đồng Nai</t>
  </si>
  <si>
    <t>VN.DN</t>
  </si>
  <si>
    <t>Đồng Tháp</t>
  </si>
  <si>
    <t>VN.DT</t>
  </si>
  <si>
    <t>Đăk Nông</t>
  </si>
  <si>
    <t>VN.DO</t>
  </si>
  <si>
    <t>Đắk Lắk</t>
  </si>
  <si>
    <t>Điện Biên</t>
  </si>
  <si>
    <t>VN.DB</t>
  </si>
  <si>
    <t>An Giang</t>
  </si>
  <si>
    <t>VN.AG</t>
  </si>
  <si>
    <t>Bà Rịa - Vũng Tàu</t>
  </si>
  <si>
    <t>VN.BV</t>
  </si>
  <si>
    <t>Bình Định</t>
  </si>
  <si>
    <t>VN.BD</t>
  </si>
  <si>
    <t>Bình Dương</t>
  </si>
  <si>
    <t>VN.BI</t>
  </si>
  <si>
    <t>Bình Phước</t>
  </si>
  <si>
    <t>VN.BP</t>
  </si>
  <si>
    <t>Bình Thuận</t>
  </si>
  <si>
    <t>VN.BU</t>
  </si>
  <si>
    <t>Bạc Liêu</t>
  </si>
  <si>
    <t>VN.BL</t>
  </si>
  <si>
    <t>Bắc Giang</t>
  </si>
  <si>
    <t>VN.BG</t>
  </si>
  <si>
    <t>Bắc Kạn</t>
  </si>
  <si>
    <t>VN.BK</t>
  </si>
  <si>
    <t>Bắc Ninh</t>
  </si>
  <si>
    <t>VN.BN</t>
  </si>
  <si>
    <t>Bến Tre</t>
  </si>
  <si>
    <t>VN.BR</t>
  </si>
  <si>
    <t>Cà Mau</t>
  </si>
  <si>
    <t>VN.CM</t>
  </si>
  <si>
    <t>Cao Bằng</t>
  </si>
  <si>
    <t>VN.CB</t>
  </si>
  <si>
    <t>Cần Thơ</t>
  </si>
  <si>
    <t>VN.CN</t>
  </si>
  <si>
    <t>Gia Lai</t>
  </si>
  <si>
    <t>VN.GL</t>
  </si>
  <si>
    <t>Hà Giang</t>
  </si>
  <si>
    <t>VN.HG</t>
  </si>
  <si>
    <t>Hà Nội</t>
  </si>
  <si>
    <t>VN.HN</t>
  </si>
  <si>
    <t>Hà Nam</t>
  </si>
  <si>
    <t>VN.HM</t>
  </si>
  <si>
    <t>Hà Tĩnh</t>
  </si>
  <si>
    <t>VN.HT</t>
  </si>
  <si>
    <t>Hồ Chí Minh city</t>
  </si>
  <si>
    <t>VN.HC</t>
  </si>
  <si>
    <t>Hòa Bình</t>
  </si>
  <si>
    <t>VN.HO</t>
  </si>
  <si>
    <t>Hưng Yên</t>
  </si>
  <si>
    <t>VN.HY</t>
  </si>
  <si>
    <t>Hải Dương</t>
  </si>
  <si>
    <t>VN.HD</t>
  </si>
  <si>
    <t>Hải Phòng</t>
  </si>
  <si>
    <t>VN.HP</t>
  </si>
  <si>
    <t>Hậu Giang</t>
  </si>
  <si>
    <t>VN.HU</t>
  </si>
  <si>
    <t>Khánh Hòa</t>
  </si>
  <si>
    <t>VN.KH</t>
  </si>
  <si>
    <t>Kiên Giang</t>
  </si>
  <si>
    <t>VN.KG</t>
  </si>
  <si>
    <t>Kon Tum</t>
  </si>
  <si>
    <t>VN.KT</t>
  </si>
  <si>
    <t>Lào Cai</t>
  </si>
  <si>
    <t>VN.LO</t>
  </si>
  <si>
    <t>Lâm Đồng</t>
  </si>
  <si>
    <t>VN.LD</t>
  </si>
  <si>
    <t>Lai Châu</t>
  </si>
  <si>
    <t>VN.LI</t>
  </si>
  <si>
    <t>Lạng Sơn</t>
  </si>
  <si>
    <t>VN.LS</t>
  </si>
  <si>
    <t>Long An</t>
  </si>
  <si>
    <t>Nam Định</t>
  </si>
  <si>
    <t>VN.ND</t>
  </si>
  <si>
    <t>Nghệ An</t>
  </si>
  <si>
    <t>VN.NA</t>
  </si>
  <si>
    <t>Ninh Bình</t>
  </si>
  <si>
    <t>VN.NB</t>
  </si>
  <si>
    <t>Ninh Thuận</t>
  </si>
  <si>
    <t>VN.NT</t>
  </si>
  <si>
    <t>Phú Thọ</t>
  </si>
  <si>
    <t>VN.PT</t>
  </si>
  <si>
    <t>Phú Yên</t>
  </si>
  <si>
    <t>VN.PY</t>
  </si>
  <si>
    <t>Quảng Bình</t>
  </si>
  <si>
    <t>VN.QB</t>
  </si>
  <si>
    <t>Quảng Nam</t>
  </si>
  <si>
    <t>VN.QM</t>
  </si>
  <si>
    <t>Quảng Ngãi</t>
  </si>
  <si>
    <t>VN.QG</t>
  </si>
  <si>
    <t>Quảng Ninh</t>
  </si>
  <si>
    <t>VN.QN</t>
  </si>
  <si>
    <t>Quảng Trị</t>
  </si>
  <si>
    <t>VN.QT</t>
  </si>
  <si>
    <t>Sóc Trăng</t>
  </si>
  <si>
    <t>VN.ST</t>
  </si>
  <si>
    <t>Sơn La</t>
  </si>
  <si>
    <t>VN.SL</t>
  </si>
  <si>
    <t>Tây Ninh</t>
  </si>
  <si>
    <t>VN.TN</t>
  </si>
  <si>
    <t>Thái Bình</t>
  </si>
  <si>
    <t>VN.TB</t>
  </si>
  <si>
    <t>Thái Nguyên</t>
  </si>
  <si>
    <t>VN.TY</t>
  </si>
  <si>
    <t>Thừa Thiên - Huế</t>
  </si>
  <si>
    <t>VN.TT</t>
  </si>
  <si>
    <t>Thanh Hóa</t>
  </si>
  <si>
    <t>VN.TH</t>
  </si>
  <si>
    <t>Tiền Giang</t>
  </si>
  <si>
    <t>VN.TG</t>
  </si>
  <si>
    <t>Trà Vinh</t>
  </si>
  <si>
    <t>VN.TV</t>
  </si>
  <si>
    <t>Tuyên Quang</t>
  </si>
  <si>
    <t>VN.TQ</t>
  </si>
  <si>
    <t>Vĩnh Long</t>
  </si>
  <si>
    <t>VN.VL</t>
  </si>
  <si>
    <t>Vĩnh Phúc</t>
  </si>
  <si>
    <t>VN.VC</t>
  </si>
  <si>
    <t>Yên Bái</t>
  </si>
  <si>
    <t>VN.YB</t>
  </si>
  <si>
    <t>ESH</t>
  </si>
  <si>
    <t>Western Sahara</t>
  </si>
  <si>
    <t>Boujdour</t>
  </si>
  <si>
    <t>EH.BO</t>
  </si>
  <si>
    <t>Es Semara</t>
  </si>
  <si>
    <t>EH.ES</t>
  </si>
  <si>
    <t>Laayoune</t>
  </si>
  <si>
    <t>EH.LA</t>
  </si>
  <si>
    <t>Oued el Dahab</t>
  </si>
  <si>
    <t>EH.OD</t>
  </si>
  <si>
    <t>YEM</t>
  </si>
  <si>
    <t>Yemen</t>
  </si>
  <si>
    <t>`Adan</t>
  </si>
  <si>
    <t>YE.AD</t>
  </si>
  <si>
    <t>Abyan</t>
  </si>
  <si>
    <t>YE.AB</t>
  </si>
  <si>
    <t>Al Bayda'</t>
  </si>
  <si>
    <t>YE.BA</t>
  </si>
  <si>
    <t>Al Dali'</t>
  </si>
  <si>
    <t>YE.DL</t>
  </si>
  <si>
    <t>Al Hudaydah</t>
  </si>
  <si>
    <t>YE.HU</t>
  </si>
  <si>
    <t>YE.JA</t>
  </si>
  <si>
    <t>Al Mahrah</t>
  </si>
  <si>
    <t>YE.MR</t>
  </si>
  <si>
    <t>Al Mahwit</t>
  </si>
  <si>
    <t>YE.MW</t>
  </si>
  <si>
    <t>Amanat Al Asimah</t>
  </si>
  <si>
    <t>YE.AA</t>
  </si>
  <si>
    <t>Amran</t>
  </si>
  <si>
    <t>YE.AM</t>
  </si>
  <si>
    <t>Dhamar</t>
  </si>
  <si>
    <t>YE.DH</t>
  </si>
  <si>
    <t>Hadramawt</t>
  </si>
  <si>
    <t>YE.HD</t>
  </si>
  <si>
    <t>Hajjah</t>
  </si>
  <si>
    <t>YE.HJ</t>
  </si>
  <si>
    <t>Ibb</t>
  </si>
  <si>
    <t>YE.IB</t>
  </si>
  <si>
    <t>Lahij</t>
  </si>
  <si>
    <t>YE.LA</t>
  </si>
  <si>
    <t>Ma'rib</t>
  </si>
  <si>
    <t>YE.MA</t>
  </si>
  <si>
    <t>Raymah</t>
  </si>
  <si>
    <t>YE.RA</t>
  </si>
  <si>
    <t>Sa`dah</t>
  </si>
  <si>
    <t>YE.SD</t>
  </si>
  <si>
    <t>San`a'</t>
  </si>
  <si>
    <t>YE.SN</t>
  </si>
  <si>
    <t>Shabwah</t>
  </si>
  <si>
    <t>YE.SH</t>
  </si>
  <si>
    <t>Ta`izz</t>
  </si>
  <si>
    <t>YE.TA</t>
  </si>
  <si>
    <t>ZMB</t>
  </si>
  <si>
    <t>Zambia</t>
  </si>
  <si>
    <t>ZM.CE</t>
  </si>
  <si>
    <t>Copperbelt</t>
  </si>
  <si>
    <t>ZM.CO</t>
  </si>
  <si>
    <t>ZM.EA</t>
  </si>
  <si>
    <t>Luapula</t>
  </si>
  <si>
    <t>ZM.LP</t>
  </si>
  <si>
    <t>Lusaka</t>
  </si>
  <si>
    <t>ZM.LS</t>
  </si>
  <si>
    <t>North-Western</t>
  </si>
  <si>
    <t>ZM.NW</t>
  </si>
  <si>
    <t>ZM.NO</t>
  </si>
  <si>
    <t>ZM.SO</t>
  </si>
  <si>
    <t>ZM.WE</t>
  </si>
  <si>
    <t>ZWE</t>
  </si>
  <si>
    <t>Zimbabwe</t>
  </si>
  <si>
    <t>Bulawayo</t>
  </si>
  <si>
    <t>ZW.BU</t>
  </si>
  <si>
    <t>Harare</t>
  </si>
  <si>
    <t>ZW.HA</t>
  </si>
  <si>
    <t>Manicaland</t>
  </si>
  <si>
    <t>ZW.MA</t>
  </si>
  <si>
    <t>Mashonaland Central</t>
  </si>
  <si>
    <t>ZW.MC</t>
  </si>
  <si>
    <t>Mashonaland East</t>
  </si>
  <si>
    <t>ZW.ME</t>
  </si>
  <si>
    <t>Mashonaland West</t>
  </si>
  <si>
    <t>ZW.MW</t>
  </si>
  <si>
    <t>Masvingo</t>
  </si>
  <si>
    <t>ZW.MV</t>
  </si>
  <si>
    <t>Matabeleland North</t>
  </si>
  <si>
    <t>ZW.MN</t>
  </si>
  <si>
    <t>Matabeleland South</t>
  </si>
  <si>
    <t>ZW.MS</t>
  </si>
  <si>
    <t>Midlands</t>
  </si>
  <si>
    <t>ZW.MI</t>
  </si>
  <si>
    <t>NE.NI</t>
  </si>
  <si>
    <t>VN.DL</t>
  </si>
  <si>
    <t>VN.LR</t>
  </si>
  <si>
    <t>VN.DE</t>
  </si>
  <si>
    <t>LY.MS</t>
  </si>
  <si>
    <t>n/a</t>
  </si>
  <si>
    <t>COUNTRY NAME</t>
  </si>
  <si>
    <t>ISO CODE</t>
  </si>
  <si>
    <t>TOTAL EMISSIONS       (kt CO2e/yr)</t>
  </si>
  <si>
    <t>Average annual deforestation emissions          2008-2014           (kt CO2e/yr)</t>
  </si>
  <si>
    <t>TOTAL FOREST DEGRADATION EMISSIONS               (kt CO2e/yr)</t>
  </si>
  <si>
    <t>Total gross logging emissions resulting in forest degradation         (kt CO2e/yr)</t>
  </si>
  <si>
    <t>Fuelwood Emissions resulting in forest degradation          (kt CO2e/yr)</t>
  </si>
  <si>
    <t>Annual fire emissions           2005-2010 resulting in forest degradation          (kt CO2e/yr)</t>
  </si>
  <si>
    <t>AFRICA</t>
  </si>
  <si>
    <t>TOTAL EMISSIONS (kt CO2e)</t>
  </si>
  <si>
    <t>Total emissions from forest degradation (kt CO2e):</t>
  </si>
  <si>
    <t>degradation emissions from from logging (kt CO2e):</t>
  </si>
  <si>
    <t>degradation emissions from from fuelwood extraction(kt CO2e):</t>
  </si>
  <si>
    <t>degradation emissions from from fire (kt CO2e):</t>
  </si>
  <si>
    <t>Total emissions (kt CO2e):</t>
  </si>
  <si>
    <t>Total emissions from deforestation (kt CO2e):</t>
  </si>
  <si>
    <t>ASIA</t>
  </si>
  <si>
    <t>AMERICA</t>
  </si>
  <si>
    <t>EUROPE</t>
  </si>
  <si>
    <t xml:space="preserve">OCEANIA </t>
  </si>
  <si>
    <t>ANNEX 1 COUNTRIES</t>
  </si>
  <si>
    <t>NON-ANNEX 1 COUNTRIES</t>
  </si>
  <si>
    <t>BD.RJ</t>
  </si>
  <si>
    <t>BF.BA</t>
  </si>
  <si>
    <t>BF.BB</t>
  </si>
  <si>
    <t>BF.BK</t>
  </si>
  <si>
    <t>BF.BL</t>
  </si>
  <si>
    <t>BF.BM</t>
  </si>
  <si>
    <t>BF.BW</t>
  </si>
  <si>
    <t>BF.BZ</t>
  </si>
  <si>
    <t>BF.GG</t>
  </si>
  <si>
    <t>BF.GM</t>
  </si>
  <si>
    <t>BF.GZ</t>
  </si>
  <si>
    <t>BF.HO</t>
  </si>
  <si>
    <t>BF.IO</t>
  </si>
  <si>
    <t>BF.KA</t>
  </si>
  <si>
    <t>BF.KJ</t>
  </si>
  <si>
    <t>BF.KL</t>
  </si>
  <si>
    <t>BF.KM</t>
  </si>
  <si>
    <t>BF.KN</t>
  </si>
  <si>
    <t>BF.KP</t>
  </si>
  <si>
    <t>BF.KR</t>
  </si>
  <si>
    <t>BF.KS</t>
  </si>
  <si>
    <t>BF.KW</t>
  </si>
  <si>
    <t>BF.LE</t>
  </si>
  <si>
    <t>BF.LO</t>
  </si>
  <si>
    <t>BF.MO</t>
  </si>
  <si>
    <t>BF.NM</t>
  </si>
  <si>
    <t>BF.NR</t>
  </si>
  <si>
    <t>BF.NY</t>
  </si>
  <si>
    <t>BF.OB</t>
  </si>
  <si>
    <t>BF.OD</t>
  </si>
  <si>
    <t>BF.PA</t>
  </si>
  <si>
    <t>BF.PO</t>
  </si>
  <si>
    <t>BF.SE</t>
  </si>
  <si>
    <t>BF.SG</t>
  </si>
  <si>
    <t>BF.SM</t>
  </si>
  <si>
    <t>BF.SR</t>
  </si>
  <si>
    <t>BF.SS</t>
  </si>
  <si>
    <t>BF.ST</t>
  </si>
  <si>
    <t>BF.TA</t>
  </si>
  <si>
    <t>BF.TU</t>
  </si>
  <si>
    <t>BF.YG</t>
  </si>
  <si>
    <t>BF.YT</t>
  </si>
  <si>
    <t>BF.ZM</t>
  </si>
  <si>
    <t>BF.ZR</t>
  </si>
  <si>
    <t>BF.ZW</t>
  </si>
  <si>
    <t>BR.AA</t>
  </si>
  <si>
    <t>BR.AB</t>
  </si>
  <si>
    <t>BR.AG</t>
  </si>
  <si>
    <t>BR.AQ</t>
  </si>
  <si>
    <t>BR.AR</t>
  </si>
  <si>
    <t>BR.AS</t>
  </si>
  <si>
    <t>BR.BO</t>
  </si>
  <si>
    <t>BR.BU</t>
  </si>
  <si>
    <t>BR.BX</t>
  </si>
  <si>
    <t>BR.CA</t>
  </si>
  <si>
    <t>BR.CB</t>
  </si>
  <si>
    <t>BR.CC</t>
  </si>
  <si>
    <t>BR.CD</t>
  </si>
  <si>
    <t>BR.CF</t>
  </si>
  <si>
    <t>BR.CG</t>
  </si>
  <si>
    <t>BR.CH</t>
  </si>
  <si>
    <t>BR.CI</t>
  </si>
  <si>
    <t>BR.CL</t>
  </si>
  <si>
    <t>BR.CM</t>
  </si>
  <si>
    <t>BR.CN</t>
  </si>
  <si>
    <t>BR.CO</t>
  </si>
  <si>
    <t>BR.CP</t>
  </si>
  <si>
    <t>BR.CQ</t>
  </si>
  <si>
    <t>BR.CR</t>
  </si>
  <si>
    <t>BR.CS</t>
  </si>
  <si>
    <t>BR.CT</t>
  </si>
  <si>
    <t>BR.CU</t>
  </si>
  <si>
    <t>BR.CV</t>
  </si>
  <si>
    <t>BR.CZ</t>
  </si>
  <si>
    <t>BR.DM</t>
  </si>
  <si>
    <t>BR.EB</t>
  </si>
  <si>
    <t>BR.FL</t>
  </si>
  <si>
    <t>BR.GF</t>
  </si>
  <si>
    <t>BR.GR</t>
  </si>
  <si>
    <t>BR.IT</t>
  </si>
  <si>
    <t>BR.JG</t>
  </si>
  <si>
    <t>BR.JQ</t>
  </si>
  <si>
    <t>BR.LA</t>
  </si>
  <si>
    <t>BR.LD</t>
  </si>
  <si>
    <t>BR.LE</t>
  </si>
  <si>
    <t>BR.LG</t>
  </si>
  <si>
    <t>BR.LI</t>
  </si>
  <si>
    <t>BR.LL</t>
  </si>
  <si>
    <t>BR.LM</t>
  </si>
  <si>
    <t>BR.LP</t>
  </si>
  <si>
    <t>BR.LR</t>
  </si>
  <si>
    <t>BR.LS</t>
  </si>
  <si>
    <t>BR.LU</t>
  </si>
  <si>
    <t>BR.MB</t>
  </si>
  <si>
    <t>BR.MC</t>
  </si>
  <si>
    <t>BR.MF</t>
  </si>
  <si>
    <t>BR.MH</t>
  </si>
  <si>
    <t>BR.MJ</t>
  </si>
  <si>
    <t>BR.ML</t>
  </si>
  <si>
    <t>BR.MM</t>
  </si>
  <si>
    <t>BR.MP</t>
  </si>
  <si>
    <t>BR.MR</t>
  </si>
  <si>
    <t>BR.NA</t>
  </si>
  <si>
    <t>BR.NB</t>
  </si>
  <si>
    <t>BR.NC</t>
  </si>
  <si>
    <t>BR.ND</t>
  </si>
  <si>
    <t>BR.NE</t>
  </si>
  <si>
    <t>BR.NF</t>
  </si>
  <si>
    <t>BR.NG</t>
  </si>
  <si>
    <t>BR.NK</t>
  </si>
  <si>
    <t>BR.NM</t>
  </si>
  <si>
    <t>BR.NO</t>
  </si>
  <si>
    <t>BR.NP</t>
  </si>
  <si>
    <t>BR.NS</t>
  </si>
  <si>
    <t>BR.NT</t>
  </si>
  <si>
    <t>BR.NZ</t>
  </si>
  <si>
    <t>BR.OC</t>
  </si>
  <si>
    <t>BR.OD</t>
  </si>
  <si>
    <t>BR.OM</t>
  </si>
  <si>
    <t>BR.ON</t>
  </si>
  <si>
    <t>BR.OP</t>
  </si>
  <si>
    <t>BR.PC</t>
  </si>
  <si>
    <t>BR.PF</t>
  </si>
  <si>
    <t>BR.PG</t>
  </si>
  <si>
    <t>BR.PK</t>
  </si>
  <si>
    <t>BR.PM</t>
  </si>
  <si>
    <t>BR.PN</t>
  </si>
  <si>
    <t>BR.PO</t>
  </si>
  <si>
    <t>BR.PP</t>
  </si>
  <si>
    <t>BR.PS</t>
  </si>
  <si>
    <t>BR.PU</t>
  </si>
  <si>
    <t>BR.RA</t>
  </si>
  <si>
    <t>BR.RE</t>
  </si>
  <si>
    <t>BR.RG</t>
  </si>
  <si>
    <t>BR.RP</t>
  </si>
  <si>
    <t>BR.SA</t>
  </si>
  <si>
    <t>BR.SB</t>
  </si>
  <si>
    <t>BR.SD</t>
  </si>
  <si>
    <t>BR.SF</t>
  </si>
  <si>
    <t>BR.SG</t>
  </si>
  <si>
    <t>BR.SH</t>
  </si>
  <si>
    <t>BR.SI</t>
  </si>
  <si>
    <t>BR.SJ</t>
  </si>
  <si>
    <t>BR.SK</t>
  </si>
  <si>
    <t>BR.SL</t>
  </si>
  <si>
    <t>BR.SM</t>
  </si>
  <si>
    <t>BR.SN</t>
  </si>
  <si>
    <t>BR.SO</t>
  </si>
  <si>
    <t>BR.SR</t>
  </si>
  <si>
    <t>BR.SS</t>
  </si>
  <si>
    <t>BR.ST</t>
  </si>
  <si>
    <t>BR.SU</t>
  </si>
  <si>
    <t>BR.SZ</t>
  </si>
  <si>
    <t>BR.TC</t>
  </si>
  <si>
    <t>BR.TM</t>
  </si>
  <si>
    <t>BR.VA</t>
  </si>
  <si>
    <t>BR.VD</t>
  </si>
  <si>
    <t>BR.VF</t>
  </si>
  <si>
    <t>BR.VI</t>
  </si>
  <si>
    <t>BR.VJ</t>
  </si>
  <si>
    <t>BR.VM</t>
  </si>
  <si>
    <t>BR.VP</t>
  </si>
  <si>
    <t>BR.ZM</t>
  </si>
  <si>
    <t>BW.NW</t>
  </si>
  <si>
    <t>BW.SE</t>
  </si>
  <si>
    <t>CI.AG</t>
  </si>
  <si>
    <t>CI.BF</t>
  </si>
  <si>
    <t>CI.DH</t>
  </si>
  <si>
    <t>CI.FR</t>
  </si>
  <si>
    <t>CI.HT</t>
  </si>
  <si>
    <t>CI.LC</t>
  </si>
  <si>
    <t>CI.LG</t>
  </si>
  <si>
    <t>CI.MC</t>
  </si>
  <si>
    <t>CI.MR</t>
  </si>
  <si>
    <t>CI.MV</t>
  </si>
  <si>
    <t>CI.NC</t>
  </si>
  <si>
    <t>CI.SB</t>
  </si>
  <si>
    <t>CI.SC</t>
  </si>
  <si>
    <t>CI.WR</t>
  </si>
  <si>
    <t>KE.CE</t>
  </si>
  <si>
    <t>KE.CO</t>
  </si>
  <si>
    <t>KE.EA</t>
  </si>
  <si>
    <t>KE.NA</t>
  </si>
  <si>
    <t>KE.NE</t>
  </si>
  <si>
    <t>KE.NY</t>
  </si>
  <si>
    <t>KE.RV</t>
  </si>
  <si>
    <t>KE.WE</t>
  </si>
  <si>
    <t>MW.MW</t>
  </si>
  <si>
    <t>PG.SH</t>
  </si>
  <si>
    <t>RW.BM</t>
  </si>
  <si>
    <t>RW.BT</t>
  </si>
  <si>
    <t>RW.CY</t>
  </si>
  <si>
    <t>RW.GK</t>
  </si>
  <si>
    <t>RW.GS</t>
  </si>
  <si>
    <t>RW.GT</t>
  </si>
  <si>
    <t>RW.KN</t>
  </si>
  <si>
    <t>RW.KR</t>
  </si>
  <si>
    <t>RW.KY</t>
  </si>
  <si>
    <t>RW.RU</t>
  </si>
  <si>
    <t>SN.KL</t>
  </si>
  <si>
    <t>SN.SL</t>
  </si>
  <si>
    <t>SN.TC</t>
  </si>
  <si>
    <t>TD.BT</t>
  </si>
  <si>
    <t>TD.KA</t>
  </si>
  <si>
    <t>TD.OD</t>
  </si>
  <si>
    <t>TZ.IR</t>
  </si>
  <si>
    <t>TZ.KR</t>
  </si>
  <si>
    <t>TZ.MW</t>
  </si>
  <si>
    <t>TZ.RK</t>
  </si>
  <si>
    <t>TZ.SH</t>
  </si>
  <si>
    <t>Average annual deforestation emissions,          variable years           (kt CO2e/yr)</t>
  </si>
  <si>
    <t>Geylegphug</t>
  </si>
  <si>
    <t>Agreste Alagoano</t>
  </si>
  <si>
    <t>Agreste Paraibano</t>
  </si>
  <si>
    <t>Agreste Pernambucano</t>
  </si>
  <si>
    <t>Agreste Potiguar</t>
  </si>
  <si>
    <t>Agreste Sergipano</t>
  </si>
  <si>
    <t>Aracatuba</t>
  </si>
  <si>
    <t>Araraquara</t>
  </si>
  <si>
    <t>Assis</t>
  </si>
  <si>
    <t>Baixadas</t>
  </si>
  <si>
    <t>Baixo Amazonas</t>
  </si>
  <si>
    <t>Bauru</t>
  </si>
  <si>
    <t>Borborema</t>
  </si>
  <si>
    <t>Campinas</t>
  </si>
  <si>
    <t>Campo Das Vertentes</t>
  </si>
  <si>
    <t>Central Espirito-Santense</t>
  </si>
  <si>
    <t>Central Mineira</t>
  </si>
  <si>
    <t>Central Potiguar</t>
  </si>
  <si>
    <t>Centro Amazonense</t>
  </si>
  <si>
    <t>Centro Fluminense</t>
  </si>
  <si>
    <t>Centro Goiano</t>
  </si>
  <si>
    <t>Centro Maranhense</t>
  </si>
  <si>
    <t>Centro Norte Baiano</t>
  </si>
  <si>
    <t>Centro Norte De Mato Grosso Do Sul</t>
  </si>
  <si>
    <t>Centro Ocidental Paranaense</t>
  </si>
  <si>
    <t>Centro Ocidental Rio-Grandense</t>
  </si>
  <si>
    <t>Centro Oriental Paranaense</t>
  </si>
  <si>
    <t>Centro Oriental Rio-Grandense</t>
  </si>
  <si>
    <t>Centro Sul Baiano</t>
  </si>
  <si>
    <t>Centro-Norte Piauiense</t>
  </si>
  <si>
    <t>Centro-Sul Cearense</t>
  </si>
  <si>
    <t>Centro-Sul Mato-Grossense</t>
  </si>
  <si>
    <t>Centro-Sul Paranaense</t>
  </si>
  <si>
    <t>Extremo Oeste Baiano</t>
  </si>
  <si>
    <t>Grande Florianopolis</t>
  </si>
  <si>
    <t>Itapetininga</t>
  </si>
  <si>
    <t>Jaguaribe</t>
  </si>
  <si>
    <t>Jequitinhonha</t>
  </si>
  <si>
    <t>Leste Alagoano</t>
  </si>
  <si>
    <t>Leste De Mato Grosso Do Sul</t>
  </si>
  <si>
    <t>Leste Goiano</t>
  </si>
  <si>
    <t>Leste Maranhense</t>
  </si>
  <si>
    <t>Leste Potiguar</t>
  </si>
  <si>
    <t>Leste Rondoniense</t>
  </si>
  <si>
    <t>Leste Sergipano</t>
  </si>
  <si>
    <t>Litoral Norte Espirito-Santense</t>
  </si>
  <si>
    <t>Litoral Sul Paulista</t>
  </si>
  <si>
    <t>Macro Metropolitana Paulista</t>
  </si>
  <si>
    <t>Madeira-Guapore</t>
  </si>
  <si>
    <t>Marajo</t>
  </si>
  <si>
    <t>Marilia</t>
  </si>
  <si>
    <t>Mata Paraibana</t>
  </si>
  <si>
    <t>Mata Pernambucana</t>
  </si>
  <si>
    <t>Metropolitana De Belem</t>
  </si>
  <si>
    <t>Metropolitana De Belo Horizonte</t>
  </si>
  <si>
    <t>Metropolitana De Curitiba</t>
  </si>
  <si>
    <t>Metropolitana De Fortaleza</t>
  </si>
  <si>
    <t>Metropolitana De Porto Alegre</t>
  </si>
  <si>
    <t>Metropolitana De Recife</t>
  </si>
  <si>
    <t>Metropolitana De Salvador</t>
  </si>
  <si>
    <t>Metropolitana De Sao Paulo</t>
  </si>
  <si>
    <t>Metropolitana Do Rio De Janeiro</t>
  </si>
  <si>
    <t>Nordeste Baiano</t>
  </si>
  <si>
    <t>Nordeste Mato-Grossense</t>
  </si>
  <si>
    <t>Nordeste Paraense</t>
  </si>
  <si>
    <t>Nordeste Rio-Grandense</t>
  </si>
  <si>
    <t>Noroeste Cearense</t>
  </si>
  <si>
    <t>Noroeste De Minas</t>
  </si>
  <si>
    <t>Noroeste Espirito-Santense</t>
  </si>
  <si>
    <t>Noroeste Fluminense</t>
  </si>
  <si>
    <t>Noroeste Goiano</t>
  </si>
  <si>
    <t>Noroeste Paranaense</t>
  </si>
  <si>
    <t>Noroeste Rio-Grandense</t>
  </si>
  <si>
    <t>Norte Amazonense</t>
  </si>
  <si>
    <t>Norte Catarinense</t>
  </si>
  <si>
    <t>Norte Cearense</t>
  </si>
  <si>
    <t>Norte Central Paranaense</t>
  </si>
  <si>
    <t>Norte De Minas</t>
  </si>
  <si>
    <t>Norte De Roraima</t>
  </si>
  <si>
    <t>Norte Fluminense</t>
  </si>
  <si>
    <t>Norte Goiano</t>
  </si>
  <si>
    <t>Norte Maranhense</t>
  </si>
  <si>
    <t>Norte Mato-Grossense</t>
  </si>
  <si>
    <t>Norte Piauiense</t>
  </si>
  <si>
    <t>Norte Pioneiro Paranaense</t>
  </si>
  <si>
    <t>Ocidental Do Tocantins</t>
  </si>
  <si>
    <t>Oeste Catarinense</t>
  </si>
  <si>
    <t>Oeste De Minas</t>
  </si>
  <si>
    <t>Oeste Maranhense</t>
  </si>
  <si>
    <t>Oeste Paranaense</t>
  </si>
  <si>
    <t>Oeste Potiguar</t>
  </si>
  <si>
    <t>Oriental Do Tocantins</t>
  </si>
  <si>
    <t>Pantanal Sul Mato-Grossense</t>
  </si>
  <si>
    <t>Piracicaba</t>
  </si>
  <si>
    <t>Presidente Prudente</t>
  </si>
  <si>
    <t>Ribeirao Preto</t>
  </si>
  <si>
    <t>Sao Francisco Pernambucano</t>
  </si>
  <si>
    <t>Sao Jose Do Rio Preto</t>
  </si>
  <si>
    <t>Serrana</t>
  </si>
  <si>
    <t>Sertao Alagoano</t>
  </si>
  <si>
    <t>Sertao Paraibano</t>
  </si>
  <si>
    <t>Sertao Pernambucano</t>
  </si>
  <si>
    <t>Sertao Sergipano</t>
  </si>
  <si>
    <t>Sertoes Cearenses</t>
  </si>
  <si>
    <t>Sudeste Mato-Grossense</t>
  </si>
  <si>
    <t>Sudeste Paraense</t>
  </si>
  <si>
    <t>Sudeste Paranaense</t>
  </si>
  <si>
    <t>Sudeste Piauiense</t>
  </si>
  <si>
    <t>Sudeste Rio-Grandense</t>
  </si>
  <si>
    <t>Sudoeste Amazonense</t>
  </si>
  <si>
    <t>Sudoeste De Mato Grosso Do Sul</t>
  </si>
  <si>
    <t>Sudoeste Mato-Grossense</t>
  </si>
  <si>
    <t>Sudoeste Paraense</t>
  </si>
  <si>
    <t>Sudoeste Paranaense</t>
  </si>
  <si>
    <t>Sudoeste Piauiense</t>
  </si>
  <si>
    <t>Sudoeste Rio-Grandense</t>
  </si>
  <si>
    <t>Sul Amazonense</t>
  </si>
  <si>
    <t>Sul Baiano</t>
  </si>
  <si>
    <t>Sul Catarinense</t>
  </si>
  <si>
    <t>Sul Cearense</t>
  </si>
  <si>
    <t>Sul De Roraima</t>
  </si>
  <si>
    <t>Sul Espirito-Santense</t>
  </si>
  <si>
    <t>Sul Fluminense</t>
  </si>
  <si>
    <t>Sul Goiano</t>
  </si>
  <si>
    <t>Sul Maranhense</t>
  </si>
  <si>
    <t>Sul/Sudoeste De Minas</t>
  </si>
  <si>
    <t>Triangulo Mineiro/Alto Paranaiba</t>
  </si>
  <si>
    <t>Vale Do Acre</t>
  </si>
  <si>
    <t>Vale Do Itajai</t>
  </si>
  <si>
    <t>Vale Do Jurua</t>
  </si>
  <si>
    <t>Vale Do Mucuri</t>
  </si>
  <si>
    <t>Vale Do Paraiba Paulista</t>
  </si>
  <si>
    <t>Vale Do Rio Doce</t>
  </si>
  <si>
    <t>Vale Sao-Franciscano Da Bahia</t>
  </si>
  <si>
    <t>Zona Da Mata</t>
  </si>
  <si>
    <t>Bam</t>
  </si>
  <si>
    <t>Banwa</t>
  </si>
  <si>
    <t>Bougouriba</t>
  </si>
  <si>
    <t>Boulgou</t>
  </si>
  <si>
    <t>Ganzourgou</t>
  </si>
  <si>
    <t>Gnagna</t>
  </si>
  <si>
    <t>Gourma</t>
  </si>
  <si>
    <t>Houet</t>
  </si>
  <si>
    <t>Ioba</t>
  </si>
  <si>
    <t>Kadiogo</t>
  </si>
  <si>
    <t>Komondjari</t>
  </si>
  <si>
    <t>Kompienga</t>
  </si>
  <si>
    <t>Kossi</t>
  </si>
  <si>
    <t>Kouritenga</t>
  </si>
  <si>
    <t>Loroum</t>
  </si>
  <si>
    <t>Mou Houn</t>
  </si>
  <si>
    <t>Nahouri</t>
  </si>
  <si>
    <t>Namentenga</t>
  </si>
  <si>
    <t>Nayala</t>
  </si>
  <si>
    <t>Oubritenga</t>
  </si>
  <si>
    <t>Oudalan</t>
  </si>
  <si>
    <t>Poni</t>
  </si>
  <si>
    <t>Sanmatenga</t>
  </si>
  <si>
    <t>Sissili</t>
  </si>
  <si>
    <t>Soum</t>
  </si>
  <si>
    <t>Sourou</t>
  </si>
  <si>
    <t>Tapoa</t>
  </si>
  <si>
    <t>Tuy</t>
  </si>
  <si>
    <t>Yagha</t>
  </si>
  <si>
    <t>Yatenga</t>
  </si>
  <si>
    <t>Ziro</t>
  </si>
  <si>
    <t>Zondoma</t>
  </si>
  <si>
    <t>Bafing</t>
  </si>
  <si>
    <t>Fromager</t>
  </si>
  <si>
    <t>Moyen-Cavally</t>
  </si>
  <si>
    <t>Sud-Bandama</t>
  </si>
  <si>
    <t>Worodougou</t>
  </si>
  <si>
    <t>Bet</t>
  </si>
  <si>
    <t>Coast</t>
  </si>
  <si>
    <t>North-Eastern</t>
  </si>
  <si>
    <t>Nyanza</t>
  </si>
  <si>
    <t>Rift Valley</t>
  </si>
  <si>
    <t>Caprivi</t>
  </si>
  <si>
    <t>North Solomons</t>
  </si>
  <si>
    <t>Butare</t>
  </si>
  <si>
    <t>Byumba</t>
  </si>
  <si>
    <t>Cyangugu</t>
  </si>
  <si>
    <t>Gikongoro</t>
  </si>
  <si>
    <t>Gisenyi</t>
  </si>
  <si>
    <t>Gitarama</t>
  </si>
  <si>
    <t>Kibungu</t>
  </si>
  <si>
    <t>Kibuye</t>
  </si>
  <si>
    <t>Kigali</t>
  </si>
  <si>
    <t>Ruhengeri</t>
  </si>
  <si>
    <t>Kaskazini-Pemba</t>
  </si>
  <si>
    <t>Kaskazini-Unguja</t>
  </si>
  <si>
    <t>Kusini-Pemba</t>
  </si>
  <si>
    <t>Balé</t>
  </si>
  <si>
    <t>Boulkiemdé</t>
  </si>
  <si>
    <t>Bazéga</t>
  </si>
  <si>
    <t>Koulpélogo</t>
  </si>
  <si>
    <t>Komoé</t>
  </si>
  <si>
    <t>Kénédougou</t>
  </si>
  <si>
    <t>Kourwéogo</t>
  </si>
  <si>
    <t>Léraba</t>
  </si>
  <si>
    <t>Passoré</t>
  </si>
  <si>
    <t>Séno</t>
  </si>
  <si>
    <t>Sanguié</t>
  </si>
  <si>
    <t>Zoundwéogo</t>
  </si>
  <si>
    <t>Norte Do Amapá</t>
  </si>
  <si>
    <t>Sul Do Amapá</t>
  </si>
  <si>
    <t>SUBNATIONAL CODE</t>
  </si>
  <si>
    <t>SUBNTIONAL UNIT NAME</t>
  </si>
  <si>
    <t>TR.KI_x000D_</t>
  </si>
  <si>
    <t>ANNEX 1 COUNTRIES*</t>
  </si>
  <si>
    <t>Agnéby</t>
  </si>
  <si>
    <t>Dix-Huit Montagnes</t>
  </si>
  <si>
    <t>Haut-Sassandra</t>
  </si>
  <si>
    <t>Moyen-Comoé</t>
  </si>
  <si>
    <t>Marahoué</t>
  </si>
  <si>
    <t>N'zi-Comoé</t>
  </si>
  <si>
    <t>Sud-Comoé</t>
  </si>
  <si>
    <t>Senar</t>
  </si>
  <si>
    <t>Dar-Es-Salaam</t>
  </si>
  <si>
    <t>PG.NG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</si>
</sst>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9C650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double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medium">
        <color indexed="64"/>
      </top>
      <bottom style="double">
        <color indexed="64"/>
      </bottom>
      <diagonal/>
    </border>
    <border>
      <left style="thin">
        <color rgb="FF7F7F7F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14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164" fontId="6" fillId="3" borderId="5" xfId="4" applyNumberFormat="1" applyFont="1" applyBorder="1" applyAlignment="1">
      <alignment horizontal="center" vertical="center" wrapText="1"/>
    </xf>
    <xf numFmtId="0" fontId="6" fillId="3" borderId="5" xfId="4" applyFont="1" applyBorder="1" applyAlignment="1">
      <alignment horizontal="center" vertical="center" wrapText="1"/>
    </xf>
    <xf numFmtId="0" fontId="6" fillId="3" borderId="6" xfId="4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6" fillId="7" borderId="4" xfId="4" applyFont="1" applyFill="1" applyBorder="1" applyAlignment="1">
      <alignment horizontal="center" vertical="center"/>
    </xf>
    <xf numFmtId="0" fontId="6" fillId="7" borderId="4" xfId="4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6" fillId="7" borderId="6" xfId="4" applyFont="1" applyFill="1" applyBorder="1" applyAlignment="1">
      <alignment horizontal="center" vertical="center" wrapText="1"/>
    </xf>
    <xf numFmtId="0" fontId="6" fillId="7" borderId="5" xfId="4" applyFont="1" applyFill="1" applyBorder="1" applyAlignment="1">
      <alignment horizontal="center" vertical="center"/>
    </xf>
    <xf numFmtId="0" fontId="0" fillId="5" borderId="0" xfId="0" applyFill="1"/>
    <xf numFmtId="165" fontId="0" fillId="6" borderId="0" xfId="0" applyNumberFormat="1" applyFill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2" fillId="6" borderId="7" xfId="0" applyNumberFormat="1" applyFont="1" applyFill="1" applyBorder="1" applyAlignment="1">
      <alignment horizontal="right"/>
    </xf>
    <xf numFmtId="165" fontId="2" fillId="5" borderId="8" xfId="0" applyNumberFormat="1" applyFon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165" fontId="0" fillId="4" borderId="8" xfId="0" applyNumberFormat="1" applyFill="1" applyBorder="1" applyAlignment="1">
      <alignment horizontal="right"/>
    </xf>
    <xf numFmtId="165" fontId="2" fillId="4" borderId="7" xfId="0" applyNumberFormat="1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right"/>
    </xf>
    <xf numFmtId="165" fontId="2" fillId="6" borderId="9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>
      <alignment horizontal="right"/>
    </xf>
    <xf numFmtId="165" fontId="0" fillId="0" borderId="8" xfId="0" applyNumberFormat="1" applyFill="1" applyBorder="1" applyAlignment="1">
      <alignment horizontal="right"/>
    </xf>
    <xf numFmtId="165" fontId="0" fillId="4" borderId="13" xfId="0" applyNumberFormat="1" applyFill="1" applyBorder="1" applyAlignment="1">
      <alignment horizontal="right"/>
    </xf>
    <xf numFmtId="165" fontId="2" fillId="4" borderId="9" xfId="0" applyNumberFormat="1" applyFont="1" applyFill="1" applyBorder="1" applyAlignment="1">
      <alignment horizontal="right"/>
    </xf>
    <xf numFmtId="165" fontId="2" fillId="4" borderId="13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165" fontId="0" fillId="5" borderId="0" xfId="0" applyNumberFormat="1" applyFill="1" applyBorder="1" applyAlignment="1">
      <alignment horizontal="right"/>
    </xf>
    <xf numFmtId="165" fontId="0" fillId="6" borderId="2" xfId="0" applyNumberFormat="1" applyFill="1" applyBorder="1" applyAlignment="1">
      <alignment horizontal="right"/>
    </xf>
    <xf numFmtId="0" fontId="2" fillId="5" borderId="3" xfId="0" applyFont="1" applyFill="1" applyBorder="1" applyAlignment="1">
      <alignment horizontal="left"/>
    </xf>
    <xf numFmtId="0" fontId="10" fillId="5" borderId="0" xfId="3" applyFont="1" applyFill="1" applyBorder="1" applyAlignment="1">
      <alignment horizontal="center" vertical="center"/>
    </xf>
    <xf numFmtId="0" fontId="11" fillId="5" borderId="0" xfId="0" applyFont="1" applyFill="1" applyAlignment="1">
      <alignment horizontal="right" vertical="center"/>
    </xf>
    <xf numFmtId="165" fontId="9" fillId="2" borderId="17" xfId="3" applyNumberFormat="1" applyFont="1" applyBorder="1" applyAlignment="1">
      <alignment horizontal="right" vertical="center"/>
    </xf>
    <xf numFmtId="165" fontId="9" fillId="2" borderId="19" xfId="3" applyNumberFormat="1" applyFont="1" applyBorder="1" applyAlignment="1">
      <alignment horizontal="right" vertical="center"/>
    </xf>
    <xf numFmtId="165" fontId="9" fillId="2" borderId="18" xfId="3" applyNumberFormat="1" applyFont="1" applyBorder="1" applyAlignment="1">
      <alignment horizontal="right" vertical="center"/>
    </xf>
    <xf numFmtId="165" fontId="8" fillId="2" borderId="21" xfId="3" applyNumberFormat="1" applyFont="1" applyBorder="1" applyAlignment="1">
      <alignment horizontal="left" vertical="center"/>
    </xf>
    <xf numFmtId="165" fontId="8" fillId="2" borderId="23" xfId="3" applyNumberFormat="1" applyFont="1" applyBorder="1" applyAlignment="1">
      <alignment horizontal="left" vertical="center"/>
    </xf>
    <xf numFmtId="0" fontId="12" fillId="2" borderId="24" xfId="3" applyFont="1" applyBorder="1" applyAlignment="1">
      <alignment vertical="center"/>
    </xf>
    <xf numFmtId="0" fontId="12" fillId="2" borderId="2" xfId="3" applyFont="1" applyBorder="1"/>
    <xf numFmtId="165" fontId="12" fillId="2" borderId="3" xfId="3" applyNumberFormat="1" applyFont="1" applyBorder="1" applyAlignment="1">
      <alignment horizontal="left" vertical="center"/>
    </xf>
    <xf numFmtId="0" fontId="8" fillId="2" borderId="21" xfId="3" applyFont="1" applyBorder="1" applyAlignment="1">
      <alignment horizontal="center" vertical="center"/>
    </xf>
    <xf numFmtId="0" fontId="12" fillId="2" borderId="26" xfId="3" applyFont="1" applyBorder="1" applyAlignment="1">
      <alignment horizontal="center" vertical="center"/>
    </xf>
    <xf numFmtId="0" fontId="12" fillId="2" borderId="25" xfId="3" applyFont="1" applyBorder="1" applyAlignment="1">
      <alignment horizontal="center" vertical="center"/>
    </xf>
    <xf numFmtId="165" fontId="12" fillId="2" borderId="26" xfId="3" applyNumberFormat="1" applyFont="1" applyBorder="1" applyAlignment="1">
      <alignment horizontal="center" vertical="center"/>
    </xf>
    <xf numFmtId="0" fontId="2" fillId="5" borderId="10" xfId="0" applyFont="1" applyFill="1" applyBorder="1" applyAlignment="1">
      <alignment horizontal="left"/>
    </xf>
    <xf numFmtId="165" fontId="0" fillId="6" borderId="2" xfId="0" applyNumberFormat="1" applyFill="1" applyBorder="1" applyAlignment="1"/>
    <xf numFmtId="165" fontId="0" fillId="5" borderId="0" xfId="0" applyNumberFormat="1" applyFill="1" applyBorder="1" applyAlignment="1"/>
    <xf numFmtId="0" fontId="6" fillId="7" borderId="27" xfId="4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/>
    <xf numFmtId="165" fontId="2" fillId="6" borderId="0" xfId="0" applyNumberFormat="1" applyFont="1" applyFill="1" applyBorder="1" applyAlignment="1"/>
    <xf numFmtId="165" fontId="2" fillId="5" borderId="8" xfId="0" applyNumberFormat="1" applyFont="1" applyFill="1" applyBorder="1" applyAlignment="1"/>
    <xf numFmtId="165" fontId="2" fillId="4" borderId="0" xfId="0" applyNumberFormat="1" applyFont="1" applyFill="1" applyBorder="1" applyAlignment="1"/>
    <xf numFmtId="165" fontId="2" fillId="4" borderId="8" xfId="0" applyNumberFormat="1" applyFont="1" applyFill="1" applyBorder="1" applyAlignment="1"/>
    <xf numFmtId="165" fontId="0" fillId="5" borderId="8" xfId="0" applyNumberFormat="1" applyFill="1" applyBorder="1" applyAlignment="1"/>
    <xf numFmtId="165" fontId="0" fillId="6" borderId="11" xfId="0" applyNumberFormat="1" applyFill="1" applyBorder="1" applyAlignment="1"/>
    <xf numFmtId="165" fontId="0" fillId="5" borderId="12" xfId="0" applyNumberFormat="1" applyFill="1" applyBorder="1" applyAlignment="1"/>
    <xf numFmtId="165" fontId="0" fillId="6" borderId="12" xfId="0" applyNumberFormat="1" applyFill="1" applyBorder="1" applyAlignment="1"/>
    <xf numFmtId="165" fontId="2" fillId="6" borderId="12" xfId="0" applyNumberFormat="1" applyFont="1" applyFill="1" applyBorder="1" applyAlignment="1"/>
    <xf numFmtId="165" fontId="2" fillId="5" borderId="13" xfId="0" applyNumberFormat="1" applyFont="1" applyFill="1" applyBorder="1" applyAlignment="1"/>
    <xf numFmtId="165" fontId="8" fillId="2" borderId="21" xfId="3" applyNumberFormat="1" applyFont="1" applyBorder="1" applyAlignment="1">
      <alignment horizontal="center" vertical="center"/>
    </xf>
    <xf numFmtId="3" fontId="0" fillId="5" borderId="0" xfId="0" applyNumberFormat="1" applyFill="1"/>
    <xf numFmtId="165" fontId="12" fillId="2" borderId="26" xfId="3" applyNumberFormat="1" applyFont="1" applyBorder="1" applyAlignment="1">
      <alignment horizontal="left" vertical="center"/>
    </xf>
    <xf numFmtId="0" fontId="6" fillId="7" borderId="5" xfId="4" applyFont="1" applyFill="1" applyBorder="1" applyAlignment="1">
      <alignment horizontal="center" vertical="center" wrapText="1"/>
    </xf>
    <xf numFmtId="165" fontId="0" fillId="5" borderId="0" xfId="6" applyNumberFormat="1" applyFont="1" applyFill="1"/>
    <xf numFmtId="165" fontId="6" fillId="3" borderId="6" xfId="6" applyNumberFormat="1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5" borderId="7" xfId="0" applyFill="1" applyBorder="1"/>
    <xf numFmtId="0" fontId="2" fillId="5" borderId="0" xfId="0" applyFont="1" applyFill="1" applyBorder="1"/>
    <xf numFmtId="0" fontId="0" fillId="5" borderId="0" xfId="0" applyFill="1" applyBorder="1"/>
    <xf numFmtId="165" fontId="0" fillId="5" borderId="0" xfId="0" applyNumberFormat="1" applyFill="1" applyBorder="1"/>
    <xf numFmtId="165" fontId="0" fillId="5" borderId="0" xfId="6" applyNumberFormat="1" applyFont="1" applyFill="1" applyBorder="1"/>
    <xf numFmtId="165" fontId="0" fillId="5" borderId="8" xfId="0" applyNumberFormat="1" applyFill="1" applyBorder="1"/>
    <xf numFmtId="165" fontId="6" fillId="3" borderId="28" xfId="6" applyNumberFormat="1" applyFont="1" applyFill="1" applyBorder="1" applyAlignment="1">
      <alignment horizontal="center" vertical="center" wrapText="1"/>
    </xf>
    <xf numFmtId="165" fontId="0" fillId="5" borderId="7" xfId="0" applyNumberFormat="1" applyFill="1" applyBorder="1"/>
    <xf numFmtId="0" fontId="6" fillId="7" borderId="28" xfId="4" applyFont="1" applyFill="1" applyBorder="1" applyAlignment="1">
      <alignment horizontal="center" vertical="center" wrapText="1"/>
    </xf>
    <xf numFmtId="0" fontId="6" fillId="7" borderId="29" xfId="4" applyFont="1" applyFill="1" applyBorder="1" applyAlignment="1">
      <alignment horizontal="center" vertical="center" wrapText="1"/>
    </xf>
    <xf numFmtId="164" fontId="6" fillId="3" borderId="4" xfId="4" applyNumberFormat="1" applyFont="1" applyBorder="1" applyAlignment="1">
      <alignment horizontal="center" vertical="center" wrapText="1"/>
    </xf>
    <xf numFmtId="165" fontId="0" fillId="5" borderId="7" xfId="0" applyNumberFormat="1" applyFill="1" applyBorder="1" applyAlignment="1">
      <alignment horizontal="right"/>
    </xf>
    <xf numFmtId="164" fontId="6" fillId="3" borderId="27" xfId="4" applyNumberFormat="1" applyFont="1" applyBorder="1" applyAlignment="1">
      <alignment horizontal="center" vertical="center" wrapText="1"/>
    </xf>
    <xf numFmtId="0" fontId="2" fillId="5" borderId="8" xfId="0" applyFont="1" applyFill="1" applyBorder="1"/>
    <xf numFmtId="165" fontId="0" fillId="5" borderId="8" xfId="6" applyNumberFormat="1" applyFont="1" applyFill="1" applyBorder="1"/>
    <xf numFmtId="0" fontId="6" fillId="7" borderId="30" xfId="4" applyFont="1" applyFill="1" applyBorder="1" applyAlignment="1">
      <alignment horizontal="center" vertical="center" wrapText="1"/>
    </xf>
    <xf numFmtId="0" fontId="0" fillId="4" borderId="7" xfId="0" applyFill="1" applyBorder="1"/>
    <xf numFmtId="0" fontId="2" fillId="4" borderId="0" xfId="0" applyFont="1" applyFill="1" applyBorder="1"/>
    <xf numFmtId="0" fontId="0" fillId="4" borderId="0" xfId="0" applyFill="1" applyBorder="1"/>
    <xf numFmtId="165" fontId="0" fillId="4" borderId="7" xfId="0" applyNumberFormat="1" applyFill="1" applyBorder="1" applyAlignment="1">
      <alignment horizontal="right"/>
    </xf>
    <xf numFmtId="165" fontId="0" fillId="4" borderId="0" xfId="0" applyNumberFormat="1" applyFill="1" applyBorder="1"/>
    <xf numFmtId="165" fontId="0" fillId="4" borderId="0" xfId="6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0" fontId="2" fillId="4" borderId="8" xfId="0" applyFont="1" applyFill="1" applyBorder="1"/>
    <xf numFmtId="165" fontId="0" fillId="4" borderId="8" xfId="6" applyNumberFormat="1" applyFont="1" applyFill="1" applyBorder="1"/>
    <xf numFmtId="0" fontId="0" fillId="4" borderId="9" xfId="0" applyFill="1" applyBorder="1"/>
    <xf numFmtId="0" fontId="2" fillId="4" borderId="12" xfId="0" applyFont="1" applyFill="1" applyBorder="1"/>
    <xf numFmtId="0" fontId="0" fillId="4" borderId="12" xfId="0" applyFill="1" applyBorder="1"/>
    <xf numFmtId="0" fontId="2" fillId="4" borderId="13" xfId="0" applyFont="1" applyFill="1" applyBorder="1"/>
    <xf numFmtId="165" fontId="0" fillId="4" borderId="12" xfId="0" applyNumberFormat="1" applyFill="1" applyBorder="1"/>
    <xf numFmtId="165" fontId="0" fillId="4" borderId="13" xfId="6" applyNumberFormat="1" applyFont="1" applyFill="1" applyBorder="1"/>
    <xf numFmtId="165" fontId="0" fillId="4" borderId="13" xfId="0" applyNumberFormat="1" applyFill="1" applyBorder="1"/>
    <xf numFmtId="165" fontId="0" fillId="5" borderId="0" xfId="0" applyNumberFormat="1" applyFill="1"/>
    <xf numFmtId="4" fontId="0" fillId="5" borderId="0" xfId="0" applyNumberFormat="1" applyFill="1"/>
    <xf numFmtId="165" fontId="0" fillId="5" borderId="31" xfId="0" applyNumberFormat="1" applyFill="1" applyBorder="1"/>
    <xf numFmtId="165" fontId="0" fillId="5" borderId="32" xfId="0" applyNumberFormat="1" applyFill="1" applyBorder="1" applyAlignment="1">
      <alignment horizontal="right"/>
    </xf>
    <xf numFmtId="165" fontId="13" fillId="6" borderId="0" xfId="0" applyNumberFormat="1" applyFont="1" applyFill="1" applyBorder="1" applyAlignment="1"/>
    <xf numFmtId="0" fontId="18" fillId="5" borderId="0" xfId="0" applyFont="1" applyFill="1" applyAlignment="1">
      <alignment vertical="center"/>
    </xf>
    <xf numFmtId="0" fontId="18" fillId="5" borderId="0" xfId="0" applyFont="1" applyFill="1"/>
    <xf numFmtId="165" fontId="0" fillId="5" borderId="13" xfId="0" applyNumberFormat="1" applyFill="1" applyBorder="1" applyAlignment="1"/>
    <xf numFmtId="165" fontId="0" fillId="5" borderId="8" xfId="0" applyNumberForma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165" fontId="2" fillId="6" borderId="0" xfId="0" applyNumberFormat="1" applyFont="1" applyFill="1" applyBorder="1" applyAlignment="1">
      <alignment horizontal="right"/>
    </xf>
    <xf numFmtId="0" fontId="6" fillId="7" borderId="28" xfId="4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0" fillId="6" borderId="7" xfId="0" applyNumberFormat="1" applyFill="1" applyBorder="1" applyAlignment="1"/>
    <xf numFmtId="165" fontId="9" fillId="2" borderId="9" xfId="3" applyNumberFormat="1" applyFont="1" applyBorder="1" applyAlignment="1">
      <alignment horizontal="right" vertical="center"/>
    </xf>
    <xf numFmtId="165" fontId="9" fillId="2" borderId="12" xfId="3" applyNumberFormat="1" applyFont="1" applyBorder="1" applyAlignment="1">
      <alignment horizontal="right" vertical="center"/>
    </xf>
    <xf numFmtId="165" fontId="9" fillId="2" borderId="13" xfId="3" applyNumberFormat="1" applyFont="1" applyBorder="1" applyAlignment="1">
      <alignment horizontal="right" vertical="center"/>
    </xf>
    <xf numFmtId="165" fontId="0" fillId="6" borderId="9" xfId="0" applyNumberFormat="1" applyFill="1" applyBorder="1" applyAlignment="1"/>
    <xf numFmtId="0" fontId="6" fillId="7" borderId="6" xfId="4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6" fillId="3" borderId="28" xfId="4" applyFont="1" applyBorder="1" applyAlignment="1">
      <alignment horizontal="center" vertical="center" wrapText="1"/>
    </xf>
    <xf numFmtId="0" fontId="6" fillId="3" borderId="33" xfId="4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165" fontId="16" fillId="4" borderId="8" xfId="0" applyNumberFormat="1" applyFont="1" applyFill="1" applyBorder="1"/>
    <xf numFmtId="0" fontId="16" fillId="4" borderId="7" xfId="0" applyFont="1" applyFill="1" applyBorder="1"/>
    <xf numFmtId="0" fontId="15" fillId="4" borderId="0" xfId="0" applyFont="1" applyFill="1" applyBorder="1"/>
    <xf numFmtId="165" fontId="16" fillId="5" borderId="8" xfId="0" applyNumberFormat="1" applyFont="1" applyFill="1" applyBorder="1"/>
    <xf numFmtId="0" fontId="16" fillId="4" borderId="0" xfId="0" applyFont="1" applyFill="1" applyBorder="1" applyAlignment="1">
      <alignment wrapText="1"/>
    </xf>
    <xf numFmtId="0" fontId="15" fillId="4" borderId="8" xfId="0" applyFont="1" applyFill="1" applyBorder="1"/>
    <xf numFmtId="165" fontId="16" fillId="4" borderId="0" xfId="0" applyNumberFormat="1" applyFont="1" applyFill="1" applyBorder="1"/>
    <xf numFmtId="165" fontId="16" fillId="5" borderId="8" xfId="0" applyNumberFormat="1" applyFont="1" applyFill="1" applyBorder="1" applyAlignment="1"/>
    <xf numFmtId="165" fontId="16" fillId="6" borderId="0" xfId="0" applyNumberFormat="1" applyFont="1" applyFill="1" applyBorder="1" applyAlignment="1"/>
    <xf numFmtId="165" fontId="0" fillId="4" borderId="8" xfId="0" applyNumberFormat="1" applyFill="1" applyBorder="1" applyAlignment="1"/>
    <xf numFmtId="165" fontId="16" fillId="4" borderId="7" xfId="0" applyNumberFormat="1" applyFont="1" applyFill="1" applyBorder="1"/>
    <xf numFmtId="165" fontId="16" fillId="4" borderId="7" xfId="0" applyNumberFormat="1" applyFont="1" applyFill="1" applyBorder="1" applyAlignment="1">
      <alignment horizontal="right"/>
    </xf>
    <xf numFmtId="165" fontId="16" fillId="4" borderId="0" xfId="0" applyNumberFormat="1" applyFont="1" applyFill="1" applyBorder="1" applyAlignment="1">
      <alignment horizontal="right"/>
    </xf>
    <xf numFmtId="165" fontId="0" fillId="4" borderId="9" xfId="0" applyNumberFormat="1" applyFill="1" applyBorder="1" applyAlignment="1">
      <alignment horizontal="right"/>
    </xf>
    <xf numFmtId="165" fontId="0" fillId="4" borderId="12" xfId="0" applyNumberFormat="1" applyFill="1" applyBorder="1" applyAlignment="1">
      <alignment horizontal="right"/>
    </xf>
    <xf numFmtId="165" fontId="0" fillId="4" borderId="9" xfId="0" applyNumberFormat="1" applyFill="1" applyBorder="1"/>
    <xf numFmtId="165" fontId="0" fillId="4" borderId="12" xfId="6" applyNumberFormat="1" applyFont="1" applyFill="1" applyBorder="1"/>
    <xf numFmtId="165" fontId="7" fillId="2" borderId="2" xfId="3" applyNumberFormat="1" applyFont="1" applyBorder="1" applyAlignment="1">
      <alignment horizontal="center" vertical="center"/>
    </xf>
    <xf numFmtId="0" fontId="7" fillId="2" borderId="3" xfId="3" applyFont="1" applyBorder="1" applyAlignment="1">
      <alignment horizontal="center" vertical="center"/>
    </xf>
    <xf numFmtId="0" fontId="8" fillId="2" borderId="25" xfId="3" applyFont="1" applyBorder="1" applyAlignment="1">
      <alignment horizontal="right" vertical="center"/>
    </xf>
    <xf numFmtId="0" fontId="8" fillId="2" borderId="21" xfId="3" applyFont="1" applyBorder="1" applyAlignment="1">
      <alignment horizontal="right" vertical="center"/>
    </xf>
    <xf numFmtId="0" fontId="8" fillId="2" borderId="17" xfId="3" applyFont="1" applyBorder="1" applyAlignment="1">
      <alignment horizontal="right" vertical="center"/>
    </xf>
    <xf numFmtId="0" fontId="8" fillId="2" borderId="18" xfId="3" applyFont="1" applyBorder="1" applyAlignment="1">
      <alignment horizontal="right" vertical="center"/>
    </xf>
    <xf numFmtId="0" fontId="10" fillId="2" borderId="14" xfId="3" applyFont="1" applyBorder="1" applyAlignment="1">
      <alignment horizontal="center" vertical="center"/>
    </xf>
    <xf numFmtId="0" fontId="10" fillId="2" borderId="15" xfId="3" applyFont="1" applyBorder="1" applyAlignment="1">
      <alignment horizontal="center" vertical="center"/>
    </xf>
    <xf numFmtId="0" fontId="10" fillId="2" borderId="16" xfId="3" applyFont="1" applyBorder="1" applyAlignment="1">
      <alignment horizontal="center" vertical="center"/>
    </xf>
    <xf numFmtId="0" fontId="10" fillId="2" borderId="9" xfId="3" applyFont="1" applyBorder="1" applyAlignment="1">
      <alignment horizontal="center" vertical="center"/>
    </xf>
    <xf numFmtId="0" fontId="10" fillId="2" borderId="12" xfId="3" applyFont="1" applyBorder="1" applyAlignment="1">
      <alignment horizontal="center" vertical="center"/>
    </xf>
    <xf numFmtId="0" fontId="10" fillId="2" borderId="13" xfId="3" applyFont="1" applyBorder="1" applyAlignment="1">
      <alignment horizontal="center" vertical="center"/>
    </xf>
    <xf numFmtId="0" fontId="8" fillId="2" borderId="22" xfId="3" applyFont="1" applyBorder="1" applyAlignment="1">
      <alignment horizontal="right" vertical="center"/>
    </xf>
    <xf numFmtId="0" fontId="8" fillId="2" borderId="23" xfId="3" applyFont="1" applyBorder="1" applyAlignment="1">
      <alignment horizontal="right" vertical="center"/>
    </xf>
    <xf numFmtId="0" fontId="12" fillId="5" borderId="0" xfId="3" applyFont="1" applyFill="1" applyBorder="1" applyAlignment="1">
      <alignment horizontal="center" vertical="center"/>
    </xf>
    <xf numFmtId="0" fontId="8" fillId="2" borderId="22" xfId="3" applyFont="1" applyBorder="1" applyAlignment="1">
      <alignment horizontal="center" vertical="center"/>
    </xf>
    <xf numFmtId="0" fontId="8" fillId="2" borderId="24" xfId="3" applyFont="1" applyBorder="1" applyAlignment="1">
      <alignment horizontal="center" vertical="center"/>
    </xf>
    <xf numFmtId="0" fontId="12" fillId="2" borderId="0" xfId="3" applyFont="1" applyBorder="1" applyAlignment="1">
      <alignment horizontal="right" vertical="center"/>
    </xf>
    <xf numFmtId="0" fontId="7" fillId="2" borderId="2" xfId="3" applyFont="1" applyBorder="1" applyAlignment="1">
      <alignment horizontal="center" vertical="center"/>
    </xf>
    <xf numFmtId="0" fontId="12" fillId="2" borderId="2" xfId="3" applyFont="1" applyBorder="1" applyAlignment="1">
      <alignment horizontal="right" vertical="center"/>
    </xf>
    <xf numFmtId="0" fontId="8" fillId="2" borderId="20" xfId="3" applyFont="1" applyBorder="1" applyAlignment="1">
      <alignment horizontal="right" vertical="center"/>
    </xf>
    <xf numFmtId="0" fontId="8" fillId="2" borderId="19" xfId="3" applyFont="1" applyBorder="1" applyAlignment="1">
      <alignment horizontal="right" vertical="center"/>
    </xf>
    <xf numFmtId="0" fontId="17" fillId="2" borderId="14" xfId="3" applyFont="1" applyBorder="1" applyAlignment="1">
      <alignment horizontal="center" vertical="center"/>
    </xf>
    <xf numFmtId="0" fontId="17" fillId="2" borderId="15" xfId="3" applyFont="1" applyBorder="1" applyAlignment="1">
      <alignment horizontal="center" vertical="center"/>
    </xf>
    <xf numFmtId="0" fontId="17" fillId="2" borderId="16" xfId="3" applyFont="1" applyBorder="1" applyAlignment="1">
      <alignment horizontal="center" vertical="center"/>
    </xf>
    <xf numFmtId="0" fontId="17" fillId="2" borderId="7" xfId="3" applyFont="1" applyBorder="1" applyAlignment="1">
      <alignment horizontal="center" vertical="center"/>
    </xf>
    <xf numFmtId="0" fontId="17" fillId="2" borderId="0" xfId="3" applyFont="1" applyBorder="1" applyAlignment="1">
      <alignment horizontal="center" vertical="center"/>
    </xf>
    <xf numFmtId="0" fontId="17" fillId="2" borderId="8" xfId="3" applyFont="1" applyBorder="1" applyAlignment="1">
      <alignment horizontal="center" vertical="center"/>
    </xf>
    <xf numFmtId="0" fontId="17" fillId="2" borderId="9" xfId="3" applyFont="1" applyBorder="1" applyAlignment="1">
      <alignment horizontal="center" vertical="center"/>
    </xf>
    <xf numFmtId="0" fontId="17" fillId="2" borderId="12" xfId="3" applyFont="1" applyBorder="1" applyAlignment="1">
      <alignment horizontal="center" vertical="center"/>
    </xf>
    <xf numFmtId="0" fontId="17" fillId="2" borderId="13" xfId="3" applyFont="1" applyBorder="1" applyAlignment="1">
      <alignment horizontal="center" vertical="center"/>
    </xf>
  </cellXfs>
  <cellStyles count="7">
    <cellStyle name="Comma" xfId="6" builtinId="3"/>
    <cellStyle name="Comma 2 4" xfId="2"/>
    <cellStyle name="Comma 3" xfId="1"/>
    <cellStyle name="Input" xfId="4" builtinId="20"/>
    <cellStyle name="Neutral" xfId="3" builtinId="28"/>
    <cellStyle name="Normal" xfId="0" builtinId="0"/>
    <cellStyle name="Normal 2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0</xdr:row>
      <xdr:rowOff>158750</xdr:rowOff>
    </xdr:from>
    <xdr:to>
      <xdr:col>2</xdr:col>
      <xdr:colOff>1190625</xdr:colOff>
      <xdr:row>5</xdr:row>
      <xdr:rowOff>82725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963971-8EBB-44EB-8D7A-019E8E12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158750"/>
          <a:ext cx="2174875" cy="8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557892</xdr:colOff>
      <xdr:row>0</xdr:row>
      <xdr:rowOff>122464</xdr:rowOff>
    </xdr:from>
    <xdr:to>
      <xdr:col>2</xdr:col>
      <xdr:colOff>1372053</xdr:colOff>
      <xdr:row>0</xdr:row>
      <xdr:rowOff>998939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B77C78-D350-400F-85D0-B8389479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92" y="122464"/>
          <a:ext cx="2174875" cy="8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31750</xdr:rowOff>
    </xdr:from>
    <xdr:to>
      <xdr:col>2</xdr:col>
      <xdr:colOff>1190625</xdr:colOff>
      <xdr:row>4</xdr:row>
      <xdr:rowOff>146225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2A467-23E5-4743-BAE6-2BAEBFC4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1750"/>
          <a:ext cx="2174875" cy="8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1371600</xdr:colOff>
      <xdr:row>5</xdr:row>
      <xdr:rowOff>13608</xdr:rowOff>
    </xdr:from>
    <xdr:ext cx="6414861" cy="5933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022800" y="413658"/>
          <a:ext cx="641486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 i="1">
              <a:solidFill>
                <a:schemeClr val="accent2">
                  <a:lumMod val="50000"/>
                </a:schemeClr>
              </a:solidFill>
            </a:rPr>
            <a:t>* </a:t>
          </a:r>
          <a:r>
            <a:rPr lang="en-US" sz="1400" i="1">
              <a:solidFill>
                <a:schemeClr val="accent2">
                  <a:lumMod val="50000"/>
                </a:schemeClr>
              </a:solidFill>
            </a:rPr>
            <a:t>Annex 1 countries do</a:t>
          </a:r>
          <a:r>
            <a:rPr lang="en-US" sz="1400" i="1" baseline="0">
              <a:solidFill>
                <a:schemeClr val="accent2">
                  <a:lumMod val="50000"/>
                </a:schemeClr>
              </a:solidFill>
            </a:rPr>
            <a:t> not show subnational deforestation data because it is not available. Deforestation data at the national level is from country reports to UNFCCC.</a:t>
          </a:r>
          <a:endParaRPr lang="en-US" sz="1400" i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326572</xdr:colOff>
      <xdr:row>0</xdr:row>
      <xdr:rowOff>27214</xdr:rowOff>
    </xdr:from>
    <xdr:to>
      <xdr:col>2</xdr:col>
      <xdr:colOff>1072697</xdr:colOff>
      <xdr:row>4</xdr:row>
      <xdr:rowOff>141689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DC1E9-416C-4709-BA67-9790C2E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2" y="27214"/>
          <a:ext cx="2174875" cy="8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6:AW71"/>
  <sheetViews>
    <sheetView tabSelected="1" zoomScale="60" zoomScaleNormal="60" workbookViewId="0">
      <selection activeCell="K13" sqref="K13"/>
    </sheetView>
  </sheetViews>
  <sheetFormatPr defaultColWidth="9.140625" defaultRowHeight="15" x14ac:dyDescent="0.25"/>
  <cols>
    <col min="1" max="1" width="9.140625" style="14"/>
    <col min="2" max="2" width="13.7109375" style="14" customWidth="1"/>
    <col min="3" max="3" width="35.140625" style="14" customWidth="1"/>
    <col min="4" max="4" width="18.7109375" style="14" customWidth="1"/>
    <col min="5" max="7" width="18.5703125" style="14" customWidth="1"/>
    <col min="8" max="8" width="20.5703125" style="14" customWidth="1"/>
    <col min="9" max="9" width="20.7109375" style="14" customWidth="1"/>
    <col min="10" max="11" width="9.140625" style="14"/>
    <col min="12" max="12" width="15.140625" style="14" bestFit="1" customWidth="1"/>
    <col min="13" max="13" width="35.7109375" style="14" customWidth="1"/>
    <col min="14" max="14" width="18.7109375" style="14" customWidth="1"/>
    <col min="15" max="15" width="20.28515625" style="14" bestFit="1" customWidth="1"/>
    <col min="16" max="16" width="18.85546875" style="14" customWidth="1"/>
    <col min="17" max="17" width="18.7109375" style="14" customWidth="1"/>
    <col min="18" max="19" width="20.7109375" style="14" customWidth="1"/>
    <col min="20" max="21" width="9.140625" style="14"/>
    <col min="22" max="22" width="15.140625" style="14" bestFit="1" customWidth="1"/>
    <col min="23" max="23" width="35.7109375" style="14" customWidth="1"/>
    <col min="24" max="24" width="19.85546875" style="14" customWidth="1"/>
    <col min="25" max="26" width="20.7109375" style="14" customWidth="1"/>
    <col min="27" max="27" width="18.28515625" style="14" customWidth="1"/>
    <col min="28" max="29" width="20.7109375" style="14" customWidth="1"/>
    <col min="30" max="31" width="9.140625" style="14"/>
    <col min="32" max="32" width="15.140625" style="14" bestFit="1" customWidth="1"/>
    <col min="33" max="33" width="34.7109375" style="14" customWidth="1"/>
    <col min="34" max="37" width="18.7109375" style="14" customWidth="1"/>
    <col min="38" max="39" width="20.7109375" style="14" customWidth="1"/>
    <col min="40" max="41" width="9.140625" style="14"/>
    <col min="42" max="42" width="15.140625" style="14" bestFit="1" customWidth="1"/>
    <col min="43" max="43" width="34.85546875" style="14" customWidth="1"/>
    <col min="44" max="47" width="18.7109375" style="14" customWidth="1"/>
    <col min="48" max="49" width="20.7109375" style="14" customWidth="1"/>
    <col min="50" max="16384" width="9.140625" style="14"/>
  </cols>
  <sheetData>
    <row r="6" spans="2:49" ht="15.75" thickBot="1" x14ac:dyDescent="0.3"/>
    <row r="7" spans="2:49" x14ac:dyDescent="0.25">
      <c r="B7" s="155" t="s">
        <v>6334</v>
      </c>
      <c r="C7" s="156"/>
      <c r="D7" s="156"/>
      <c r="E7" s="156"/>
      <c r="F7" s="156"/>
      <c r="G7" s="156"/>
      <c r="H7" s="156"/>
      <c r="I7" s="157"/>
      <c r="L7" s="155" t="s">
        <v>6342</v>
      </c>
      <c r="M7" s="156"/>
      <c r="N7" s="156"/>
      <c r="O7" s="156"/>
      <c r="P7" s="156"/>
      <c r="Q7" s="156"/>
      <c r="R7" s="156"/>
      <c r="S7" s="157"/>
      <c r="V7" s="155" t="s">
        <v>6343</v>
      </c>
      <c r="W7" s="156"/>
      <c r="X7" s="156"/>
      <c r="Y7" s="156"/>
      <c r="Z7" s="156"/>
      <c r="AA7" s="156"/>
      <c r="AB7" s="156"/>
      <c r="AC7" s="157"/>
      <c r="AF7" s="155" t="s">
        <v>6344</v>
      </c>
      <c r="AG7" s="156"/>
      <c r="AH7" s="156"/>
      <c r="AI7" s="156"/>
      <c r="AJ7" s="156"/>
      <c r="AK7" s="156"/>
      <c r="AL7" s="156"/>
      <c r="AM7" s="157"/>
      <c r="AP7" s="155" t="s">
        <v>6345</v>
      </c>
      <c r="AQ7" s="156"/>
      <c r="AR7" s="156"/>
      <c r="AS7" s="156"/>
      <c r="AT7" s="156"/>
      <c r="AU7" s="156"/>
      <c r="AV7" s="156"/>
      <c r="AW7" s="157"/>
    </row>
    <row r="8" spans="2:49" ht="15.75" customHeight="1" thickBot="1" x14ac:dyDescent="0.3">
      <c r="B8" s="158"/>
      <c r="C8" s="159"/>
      <c r="D8" s="159"/>
      <c r="E8" s="159"/>
      <c r="F8" s="159"/>
      <c r="G8" s="159"/>
      <c r="H8" s="159"/>
      <c r="I8" s="160"/>
      <c r="L8" s="158"/>
      <c r="M8" s="159"/>
      <c r="N8" s="159"/>
      <c r="O8" s="159"/>
      <c r="P8" s="159"/>
      <c r="Q8" s="159"/>
      <c r="R8" s="159"/>
      <c r="S8" s="160"/>
      <c r="V8" s="158"/>
      <c r="W8" s="159"/>
      <c r="X8" s="159"/>
      <c r="Y8" s="159"/>
      <c r="Z8" s="159"/>
      <c r="AA8" s="159"/>
      <c r="AB8" s="159"/>
      <c r="AC8" s="160"/>
      <c r="AF8" s="158"/>
      <c r="AG8" s="159"/>
      <c r="AH8" s="159"/>
      <c r="AI8" s="159"/>
      <c r="AJ8" s="159"/>
      <c r="AK8" s="159"/>
      <c r="AL8" s="159"/>
      <c r="AM8" s="160"/>
      <c r="AP8" s="158"/>
      <c r="AQ8" s="159"/>
      <c r="AR8" s="159"/>
      <c r="AS8" s="159"/>
      <c r="AT8" s="159"/>
      <c r="AU8" s="159"/>
      <c r="AV8" s="159"/>
      <c r="AW8" s="160"/>
    </row>
    <row r="9" spans="2:49" ht="13.5" customHeight="1" x14ac:dyDescent="0.25">
      <c r="B9" s="34"/>
      <c r="C9" s="34"/>
      <c r="D9" s="34"/>
      <c r="E9" s="34"/>
      <c r="F9" s="34"/>
      <c r="G9" s="34"/>
      <c r="H9" s="34"/>
      <c r="I9" s="34"/>
      <c r="L9" s="34"/>
      <c r="M9" s="34"/>
      <c r="N9" s="34"/>
      <c r="O9" s="34"/>
      <c r="P9" s="34"/>
      <c r="Q9" s="34"/>
      <c r="R9" s="34"/>
      <c r="S9" s="34"/>
      <c r="V9" s="34"/>
      <c r="W9" s="34"/>
      <c r="X9" s="34"/>
      <c r="Y9" s="34"/>
      <c r="Z9" s="34"/>
      <c r="AA9" s="34"/>
      <c r="AB9" s="34"/>
      <c r="AC9" s="34"/>
      <c r="AF9" s="34"/>
      <c r="AG9" s="34"/>
      <c r="AH9" s="34"/>
      <c r="AI9" s="34"/>
      <c r="AJ9" s="34"/>
      <c r="AK9" s="34"/>
      <c r="AL9" s="34"/>
      <c r="AM9" s="34"/>
      <c r="AP9" s="34"/>
      <c r="AQ9" s="34"/>
      <c r="AR9" s="34"/>
      <c r="AS9" s="34"/>
      <c r="AT9" s="34"/>
      <c r="AU9" s="34"/>
      <c r="AV9" s="34"/>
      <c r="AW9" s="34"/>
    </row>
    <row r="10" spans="2:49" ht="18.75" x14ac:dyDescent="0.25">
      <c r="B10" s="161" t="s">
        <v>6336</v>
      </c>
      <c r="C10" s="162"/>
      <c r="D10" s="162"/>
      <c r="E10" s="40">
        <f>H67</f>
        <v>680257.56939750642</v>
      </c>
      <c r="F10" s="41"/>
      <c r="G10" s="163"/>
      <c r="H10" s="164"/>
      <c r="I10" s="165"/>
      <c r="L10" s="161" t="s">
        <v>6336</v>
      </c>
      <c r="M10" s="162"/>
      <c r="N10" s="162"/>
      <c r="O10" s="40">
        <f>R60</f>
        <v>976745.61462431389</v>
      </c>
      <c r="P10" s="41"/>
      <c r="Q10" s="163"/>
      <c r="R10" s="164"/>
      <c r="S10" s="165"/>
      <c r="V10" s="161" t="s">
        <v>6336</v>
      </c>
      <c r="W10" s="162"/>
      <c r="X10" s="162"/>
      <c r="Y10" s="40">
        <f>AB48</f>
        <v>636825.71366082213</v>
      </c>
      <c r="Z10" s="41"/>
      <c r="AA10" s="163"/>
      <c r="AB10" s="164"/>
      <c r="AC10" s="165"/>
      <c r="AF10" s="161" t="s">
        <v>6336</v>
      </c>
      <c r="AG10" s="162"/>
      <c r="AH10" s="162"/>
      <c r="AI10" s="40">
        <f>AL60</f>
        <v>133070.66165209335</v>
      </c>
      <c r="AJ10" s="41"/>
      <c r="AK10" s="163"/>
      <c r="AL10" s="164"/>
      <c r="AM10" s="165"/>
      <c r="AP10" s="161" t="s">
        <v>6336</v>
      </c>
      <c r="AQ10" s="162"/>
      <c r="AR10" s="162"/>
      <c r="AS10" s="40">
        <f>AV26</f>
        <v>42659.147605256338</v>
      </c>
      <c r="AT10" s="41"/>
      <c r="AU10" s="163"/>
      <c r="AV10" s="164"/>
      <c r="AW10" s="165"/>
    </row>
    <row r="11" spans="2:49" ht="16.5" customHeight="1" x14ac:dyDescent="0.3">
      <c r="B11" s="42"/>
      <c r="C11" s="166" t="s">
        <v>6337</v>
      </c>
      <c r="D11" s="166"/>
      <c r="E11" s="166"/>
      <c r="F11" s="43">
        <f>D67</f>
        <v>178987.61436131375</v>
      </c>
      <c r="G11" s="163"/>
      <c r="H11" s="167" t="s">
        <v>6340</v>
      </c>
      <c r="I11" s="150"/>
      <c r="L11" s="42"/>
      <c r="M11" s="166" t="s">
        <v>6337</v>
      </c>
      <c r="N11" s="166"/>
      <c r="O11" s="166"/>
      <c r="P11" s="43">
        <f>N60</f>
        <v>558412.21544353897</v>
      </c>
      <c r="Q11" s="163"/>
      <c r="R11" s="167" t="s">
        <v>6340</v>
      </c>
      <c r="S11" s="150"/>
      <c r="V11" s="42"/>
      <c r="W11" s="166" t="s">
        <v>6337</v>
      </c>
      <c r="X11" s="166"/>
      <c r="Y11" s="166"/>
      <c r="Z11" s="43">
        <f>X48</f>
        <v>376585.9463004542</v>
      </c>
      <c r="AA11" s="163"/>
      <c r="AB11" s="167" t="s">
        <v>6340</v>
      </c>
      <c r="AC11" s="150"/>
      <c r="AF11" s="42"/>
      <c r="AG11" s="166" t="s">
        <v>6337</v>
      </c>
      <c r="AH11" s="166"/>
      <c r="AI11" s="166"/>
      <c r="AJ11" s="43">
        <f>AH60</f>
        <v>0</v>
      </c>
      <c r="AK11" s="163"/>
      <c r="AL11" s="167" t="s">
        <v>6340</v>
      </c>
      <c r="AM11" s="150"/>
      <c r="AP11" s="42"/>
      <c r="AQ11" s="166" t="s">
        <v>6337</v>
      </c>
      <c r="AR11" s="166"/>
      <c r="AS11" s="166"/>
      <c r="AT11" s="43">
        <f>AR26</f>
        <v>21588.192026860066</v>
      </c>
      <c r="AU11" s="163"/>
      <c r="AV11" s="167" t="s">
        <v>6340</v>
      </c>
      <c r="AW11" s="150"/>
    </row>
    <row r="12" spans="2:49" ht="16.5" customHeight="1" x14ac:dyDescent="0.25">
      <c r="B12" s="168" t="s">
        <v>6338</v>
      </c>
      <c r="C12" s="166"/>
      <c r="D12" s="166"/>
      <c r="E12" s="166"/>
      <c r="F12" s="43">
        <f>E67</f>
        <v>273552.438085626</v>
      </c>
      <c r="G12" s="163"/>
      <c r="H12" s="149"/>
      <c r="I12" s="150"/>
      <c r="L12" s="168" t="s">
        <v>6338</v>
      </c>
      <c r="M12" s="166"/>
      <c r="N12" s="166"/>
      <c r="O12" s="166"/>
      <c r="P12" s="43">
        <f>O60</f>
        <v>367163.62971750036</v>
      </c>
      <c r="Q12" s="163"/>
      <c r="R12" s="149"/>
      <c r="S12" s="150"/>
      <c r="V12" s="168" t="s">
        <v>6338</v>
      </c>
      <c r="W12" s="166"/>
      <c r="X12" s="166"/>
      <c r="Y12" s="166"/>
      <c r="Z12" s="43">
        <f>Y48</f>
        <v>59685.561688059999</v>
      </c>
      <c r="AA12" s="163"/>
      <c r="AB12" s="149"/>
      <c r="AC12" s="150"/>
      <c r="AF12" s="168" t="s">
        <v>6338</v>
      </c>
      <c r="AG12" s="166"/>
      <c r="AH12" s="166"/>
      <c r="AI12" s="166"/>
      <c r="AJ12" s="43">
        <f>AI60</f>
        <v>0</v>
      </c>
      <c r="AK12" s="163"/>
      <c r="AL12" s="149"/>
      <c r="AM12" s="150"/>
      <c r="AP12" s="168" t="s">
        <v>6338</v>
      </c>
      <c r="AQ12" s="166"/>
      <c r="AR12" s="166"/>
      <c r="AS12" s="166"/>
      <c r="AT12" s="43">
        <f>AS26</f>
        <v>1887.4915815732168</v>
      </c>
      <c r="AU12" s="163"/>
      <c r="AV12" s="149"/>
      <c r="AW12" s="150"/>
    </row>
    <row r="13" spans="2:49" ht="17.25" customHeight="1" x14ac:dyDescent="0.25">
      <c r="B13" s="168" t="s">
        <v>6339</v>
      </c>
      <c r="C13" s="166"/>
      <c r="D13" s="166"/>
      <c r="E13" s="166"/>
      <c r="F13" s="43">
        <f>F67</f>
        <v>227717.51695056664</v>
      </c>
      <c r="G13" s="163"/>
      <c r="H13" s="149">
        <f>I67</f>
        <v>1721475.8393863223</v>
      </c>
      <c r="I13" s="150"/>
      <c r="L13" s="168" t="s">
        <v>6339</v>
      </c>
      <c r="M13" s="166"/>
      <c r="N13" s="166"/>
      <c r="O13" s="166"/>
      <c r="P13" s="43">
        <f>P60</f>
        <v>51169.769463274555</v>
      </c>
      <c r="Q13" s="163"/>
      <c r="R13" s="149">
        <f>S60</f>
        <v>3923211.0101101398</v>
      </c>
      <c r="S13" s="150"/>
      <c r="V13" s="168" t="s">
        <v>6339</v>
      </c>
      <c r="W13" s="166"/>
      <c r="X13" s="166"/>
      <c r="Y13" s="166"/>
      <c r="Z13" s="43">
        <f>Z48</f>
        <v>200554.20567230825</v>
      </c>
      <c r="AA13" s="163"/>
      <c r="AB13" s="149">
        <f>AC48</f>
        <v>3288850.1986225951</v>
      </c>
      <c r="AC13" s="150"/>
      <c r="AF13" s="168" t="s">
        <v>6339</v>
      </c>
      <c r="AG13" s="166"/>
      <c r="AH13" s="166"/>
      <c r="AI13" s="166"/>
      <c r="AJ13" s="43">
        <f>AJ60</f>
        <v>133070.66165209335</v>
      </c>
      <c r="AK13" s="163"/>
      <c r="AL13" s="149">
        <f>AM60</f>
        <v>188869.7458226083</v>
      </c>
      <c r="AM13" s="150"/>
      <c r="AP13" s="168" t="s">
        <v>6339</v>
      </c>
      <c r="AQ13" s="166"/>
      <c r="AR13" s="166"/>
      <c r="AS13" s="166"/>
      <c r="AT13" s="43">
        <f>AT26</f>
        <v>19183.463996823051</v>
      </c>
      <c r="AU13" s="163"/>
      <c r="AV13" s="149">
        <f>AW26</f>
        <v>141310.21887407743</v>
      </c>
      <c r="AW13" s="150"/>
    </row>
    <row r="14" spans="2:49" ht="18.75" x14ac:dyDescent="0.25">
      <c r="B14" s="151" t="s">
        <v>6341</v>
      </c>
      <c r="C14" s="152"/>
      <c r="D14" s="152"/>
      <c r="E14" s="44"/>
      <c r="F14" s="65">
        <f>G67</f>
        <v>1041218.269988816</v>
      </c>
      <c r="G14" s="163"/>
      <c r="H14" s="46"/>
      <c r="I14" s="45"/>
      <c r="L14" s="151" t="s">
        <v>6341</v>
      </c>
      <c r="M14" s="152"/>
      <c r="N14" s="152"/>
      <c r="O14" s="39">
        <f>Q60</f>
        <v>2946465.3954858258</v>
      </c>
      <c r="P14" s="47"/>
      <c r="Q14" s="163"/>
      <c r="R14" s="46"/>
      <c r="S14" s="45"/>
      <c r="V14" s="151" t="s">
        <v>6341</v>
      </c>
      <c r="W14" s="152"/>
      <c r="X14" s="152"/>
      <c r="Y14" s="39">
        <f>AA48</f>
        <v>2652024.4849617737</v>
      </c>
      <c r="Z14" s="47"/>
      <c r="AA14" s="163"/>
      <c r="AB14" s="46"/>
      <c r="AC14" s="45"/>
      <c r="AF14" s="151" t="s">
        <v>6341</v>
      </c>
      <c r="AG14" s="152"/>
      <c r="AH14" s="152"/>
      <c r="AI14" s="39">
        <f>AK60</f>
        <v>55799.084170514965</v>
      </c>
      <c r="AJ14" s="47"/>
      <c r="AK14" s="163"/>
      <c r="AL14" s="46"/>
      <c r="AM14" s="45"/>
      <c r="AP14" s="151" t="s">
        <v>6341</v>
      </c>
      <c r="AQ14" s="152"/>
      <c r="AR14" s="152"/>
      <c r="AS14" s="39">
        <f>AU26</f>
        <v>98651.071268821092</v>
      </c>
      <c r="AT14" s="47"/>
      <c r="AU14" s="163"/>
      <c r="AV14" s="46"/>
      <c r="AW14" s="45"/>
    </row>
    <row r="15" spans="2:49" ht="15.75" thickBot="1" x14ac:dyDescent="0.3"/>
    <row r="16" spans="2:49" ht="121.5" customHeight="1" thickBot="1" x14ac:dyDescent="0.3">
      <c r="B16" s="7" t="s">
        <v>6327</v>
      </c>
      <c r="C16" s="13" t="s">
        <v>6326</v>
      </c>
      <c r="D16" s="1" t="s">
        <v>6331</v>
      </c>
      <c r="E16" s="2" t="s">
        <v>6332</v>
      </c>
      <c r="F16" s="2" t="s">
        <v>6333</v>
      </c>
      <c r="G16" s="3" t="s">
        <v>6558</v>
      </c>
      <c r="H16" s="8" t="s">
        <v>6330</v>
      </c>
      <c r="I16" s="12" t="s">
        <v>6328</v>
      </c>
      <c r="L16" s="7" t="s">
        <v>6327</v>
      </c>
      <c r="M16" s="13" t="s">
        <v>6326</v>
      </c>
      <c r="N16" s="1" t="s">
        <v>6331</v>
      </c>
      <c r="O16" s="2" t="s">
        <v>6332</v>
      </c>
      <c r="P16" s="2" t="s">
        <v>6333</v>
      </c>
      <c r="Q16" s="3" t="s">
        <v>6558</v>
      </c>
      <c r="R16" s="8" t="s">
        <v>6330</v>
      </c>
      <c r="S16" s="12" t="s">
        <v>6328</v>
      </c>
      <c r="V16" s="7" t="s">
        <v>6327</v>
      </c>
      <c r="W16" s="13" t="s">
        <v>6326</v>
      </c>
      <c r="X16" s="1" t="s">
        <v>6331</v>
      </c>
      <c r="Y16" s="2" t="s">
        <v>6332</v>
      </c>
      <c r="Z16" s="2" t="s">
        <v>6333</v>
      </c>
      <c r="AA16" s="3" t="s">
        <v>6558</v>
      </c>
      <c r="AB16" s="8" t="s">
        <v>6330</v>
      </c>
      <c r="AC16" s="12" t="s">
        <v>6328</v>
      </c>
      <c r="AF16" s="7" t="s">
        <v>6327</v>
      </c>
      <c r="AG16" s="114" t="s">
        <v>6326</v>
      </c>
      <c r="AH16" s="80" t="s">
        <v>6331</v>
      </c>
      <c r="AI16" s="2" t="s">
        <v>6332</v>
      </c>
      <c r="AJ16" s="2" t="s">
        <v>6333</v>
      </c>
      <c r="AK16" s="3" t="s">
        <v>6558</v>
      </c>
      <c r="AL16" s="51" t="s">
        <v>6330</v>
      </c>
      <c r="AM16" s="12" t="s">
        <v>6328</v>
      </c>
      <c r="AP16" s="7" t="s">
        <v>6327</v>
      </c>
      <c r="AQ16" s="124" t="s">
        <v>6326</v>
      </c>
      <c r="AR16" s="82" t="s">
        <v>6331</v>
      </c>
      <c r="AS16" s="2" t="s">
        <v>6332</v>
      </c>
      <c r="AT16" s="128" t="s">
        <v>6558</v>
      </c>
      <c r="AU16" s="129" t="s">
        <v>6329</v>
      </c>
      <c r="AV16" s="8" t="s">
        <v>6330</v>
      </c>
      <c r="AW16" s="12" t="s">
        <v>6328</v>
      </c>
    </row>
    <row r="17" spans="2:49" ht="15.75" thickTop="1" x14ac:dyDescent="0.25">
      <c r="B17" s="4" t="s">
        <v>198</v>
      </c>
      <c r="C17" s="10" t="s">
        <v>199</v>
      </c>
      <c r="D17" s="32">
        <v>4604.1951999999983</v>
      </c>
      <c r="E17" s="31">
        <v>5469.7117641371451</v>
      </c>
      <c r="F17" s="15">
        <v>49675.680591087708</v>
      </c>
      <c r="G17" s="111">
        <v>54644.643161841756</v>
      </c>
      <c r="H17" s="21">
        <v>59749.587555224847</v>
      </c>
      <c r="I17" s="22">
        <v>114394.2307170666</v>
      </c>
      <c r="L17" s="5" t="s">
        <v>2</v>
      </c>
      <c r="M17" s="9" t="s">
        <v>3</v>
      </c>
      <c r="N17" s="32">
        <v>0</v>
      </c>
      <c r="O17" s="31">
        <v>0</v>
      </c>
      <c r="P17" s="15">
        <v>1.0198061720999999E-3</v>
      </c>
      <c r="Q17" s="111">
        <v>74.060820819872674</v>
      </c>
      <c r="R17" s="17">
        <v>1.0198061720999999E-3</v>
      </c>
      <c r="S17" s="18">
        <v>74.06184062604477</v>
      </c>
      <c r="V17" s="5" t="s">
        <v>237</v>
      </c>
      <c r="W17" s="9" t="s">
        <v>238</v>
      </c>
      <c r="X17" s="32">
        <v>0</v>
      </c>
      <c r="Y17" s="31">
        <v>3540.4127027548429</v>
      </c>
      <c r="Z17" s="15">
        <v>10510.540789950608</v>
      </c>
      <c r="AA17" s="111">
        <v>148219.84445758522</v>
      </c>
      <c r="AB17" s="17">
        <v>14050.953492705452</v>
      </c>
      <c r="AC17" s="18">
        <v>162270.79795029067</v>
      </c>
      <c r="AF17" s="5" t="s">
        <v>72</v>
      </c>
      <c r="AG17" s="112" t="s">
        <v>73</v>
      </c>
      <c r="AH17" s="119">
        <v>0</v>
      </c>
      <c r="AI17" s="50">
        <v>0</v>
      </c>
      <c r="AJ17" s="52">
        <v>49.072925390579705</v>
      </c>
      <c r="AK17" s="57">
        <v>509.20474621328043</v>
      </c>
      <c r="AL17" s="113">
        <v>49.072925390579705</v>
      </c>
      <c r="AM17" s="18">
        <v>558.27767160386009</v>
      </c>
      <c r="AP17" s="5" t="s">
        <v>311</v>
      </c>
      <c r="AQ17" s="125" t="s">
        <v>312</v>
      </c>
      <c r="AR17" s="52">
        <v>0</v>
      </c>
      <c r="AS17" s="50">
        <v>0</v>
      </c>
      <c r="AT17" s="52">
        <v>18909.394321332155</v>
      </c>
      <c r="AU17" s="31">
        <v>42241.54</v>
      </c>
      <c r="AV17" s="17">
        <v>18909.394321332155</v>
      </c>
      <c r="AW17" s="18">
        <v>61150.934321332155</v>
      </c>
    </row>
    <row r="18" spans="2:49" x14ac:dyDescent="0.25">
      <c r="B18" s="5" t="s">
        <v>704</v>
      </c>
      <c r="C18" s="9" t="s">
        <v>705</v>
      </c>
      <c r="D18" s="32">
        <v>1828.0676509238247</v>
      </c>
      <c r="E18" s="31">
        <v>3769.9835107205322</v>
      </c>
      <c r="F18" s="15">
        <v>16.544208640276352</v>
      </c>
      <c r="G18" s="111">
        <v>684.24924144207296</v>
      </c>
      <c r="H18" s="17">
        <v>5614.5953702846327</v>
      </c>
      <c r="I18" s="18">
        <v>6298.8446117267058</v>
      </c>
      <c r="L18" s="4" t="s">
        <v>5847</v>
      </c>
      <c r="M18" s="10" t="s">
        <v>5848</v>
      </c>
      <c r="N18" s="32">
        <v>0</v>
      </c>
      <c r="O18" s="31">
        <v>0</v>
      </c>
      <c r="P18" s="15">
        <v>0</v>
      </c>
      <c r="Q18" s="111">
        <v>0</v>
      </c>
      <c r="R18" s="21">
        <v>0</v>
      </c>
      <c r="S18" s="22">
        <v>0</v>
      </c>
      <c r="V18" s="4" t="s">
        <v>377</v>
      </c>
      <c r="W18" s="10" t="s">
        <v>378</v>
      </c>
      <c r="X18" s="32">
        <v>18.300333333333334</v>
      </c>
      <c r="Y18" s="31">
        <v>0</v>
      </c>
      <c r="Z18" s="15">
        <v>15.599223208306947</v>
      </c>
      <c r="AA18" s="111">
        <v>231.49888422342607</v>
      </c>
      <c r="AB18" s="21">
        <v>33.89955654164028</v>
      </c>
      <c r="AC18" s="22">
        <v>265.39844076506637</v>
      </c>
      <c r="AF18" s="4" t="s">
        <v>335</v>
      </c>
      <c r="AG18" s="115" t="s">
        <v>336</v>
      </c>
      <c r="AH18" s="119">
        <v>0</v>
      </c>
      <c r="AI18" s="50">
        <v>0</v>
      </c>
      <c r="AJ18" s="52">
        <v>0</v>
      </c>
      <c r="AK18" s="57">
        <v>623.4</v>
      </c>
      <c r="AL18" s="118">
        <v>0</v>
      </c>
      <c r="AM18" s="22">
        <v>623.4</v>
      </c>
      <c r="AP18" s="4" t="s">
        <v>1612</v>
      </c>
      <c r="AQ18" s="126" t="s">
        <v>1613</v>
      </c>
      <c r="AR18" s="119">
        <v>0</v>
      </c>
      <c r="AS18" s="50">
        <v>0</v>
      </c>
      <c r="AT18" s="52">
        <v>0</v>
      </c>
      <c r="AU18" s="57">
        <v>0</v>
      </c>
      <c r="AV18" s="21">
        <v>0</v>
      </c>
      <c r="AW18" s="22">
        <v>0</v>
      </c>
    </row>
    <row r="19" spans="2:49" x14ac:dyDescent="0.25">
      <c r="B19" s="4" t="s">
        <v>497</v>
      </c>
      <c r="C19" s="10" t="s">
        <v>498</v>
      </c>
      <c r="D19" s="32">
        <v>1651.4414952107279</v>
      </c>
      <c r="E19" s="31">
        <v>365.61408085102414</v>
      </c>
      <c r="F19" s="15">
        <v>988.8261015982547</v>
      </c>
      <c r="G19" s="111">
        <v>1875.1644142000609</v>
      </c>
      <c r="H19" s="21">
        <v>3005.881677660007</v>
      </c>
      <c r="I19" s="22">
        <v>4881.0460918600675</v>
      </c>
      <c r="L19" s="5" t="s">
        <v>287</v>
      </c>
      <c r="M19" s="33" t="s">
        <v>288</v>
      </c>
      <c r="N19" s="32">
        <v>0</v>
      </c>
      <c r="O19" s="31">
        <v>0</v>
      </c>
      <c r="P19" s="15">
        <v>0.67288157463255005</v>
      </c>
      <c r="Q19" s="111">
        <v>40.4826987375451</v>
      </c>
      <c r="R19" s="17">
        <v>0.67288157463255005</v>
      </c>
      <c r="S19" s="18">
        <v>41.155580312177648</v>
      </c>
      <c r="V19" s="5" t="s">
        <v>484</v>
      </c>
      <c r="W19" s="9" t="s">
        <v>485</v>
      </c>
      <c r="X19" s="32">
        <v>306.37808055555558</v>
      </c>
      <c r="Y19" s="31">
        <v>0</v>
      </c>
      <c r="Z19" s="15">
        <v>37.758981311072247</v>
      </c>
      <c r="AA19" s="111">
        <v>6188.589899346418</v>
      </c>
      <c r="AB19" s="17">
        <v>344.13706186662785</v>
      </c>
      <c r="AC19" s="18">
        <v>6532.7269612130458</v>
      </c>
      <c r="AF19" s="5" t="s">
        <v>476</v>
      </c>
      <c r="AG19" s="112" t="s">
        <v>477</v>
      </c>
      <c r="AH19" s="119">
        <v>0</v>
      </c>
      <c r="AI19" s="50">
        <v>0</v>
      </c>
      <c r="AJ19" s="52">
        <v>0</v>
      </c>
      <c r="AK19" s="57">
        <v>450.94</v>
      </c>
      <c r="AL19" s="113">
        <v>0</v>
      </c>
      <c r="AM19" s="18">
        <v>450.94</v>
      </c>
      <c r="AP19" s="5" t="s">
        <v>1541</v>
      </c>
      <c r="AQ19" s="125" t="s">
        <v>1542</v>
      </c>
      <c r="AR19" s="119">
        <v>1919.5100866562493</v>
      </c>
      <c r="AS19" s="50">
        <v>0</v>
      </c>
      <c r="AT19" s="52">
        <v>10.953958795604997</v>
      </c>
      <c r="AU19" s="57">
        <v>371.22836371915264</v>
      </c>
      <c r="AV19" s="17">
        <v>1930.4640454518544</v>
      </c>
      <c r="AW19" s="18">
        <v>2301.6924091710071</v>
      </c>
    </row>
    <row r="20" spans="2:49" x14ac:dyDescent="0.25">
      <c r="B20" s="5" t="s">
        <v>698</v>
      </c>
      <c r="C20" s="9" t="s">
        <v>699</v>
      </c>
      <c r="D20" s="32">
        <v>4888.3394999999982</v>
      </c>
      <c r="E20" s="31">
        <v>6434.1847137877603</v>
      </c>
      <c r="F20" s="15">
        <v>1959.8192694425888</v>
      </c>
      <c r="G20" s="111">
        <v>13.906599573449771</v>
      </c>
      <c r="H20" s="17">
        <v>13282.343483230346</v>
      </c>
      <c r="I20" s="18">
        <v>13296.250082803796</v>
      </c>
      <c r="L20" s="4" t="s">
        <v>355</v>
      </c>
      <c r="M20" s="10" t="s">
        <v>356</v>
      </c>
      <c r="N20" s="32">
        <v>0</v>
      </c>
      <c r="O20" s="31">
        <v>0</v>
      </c>
      <c r="P20" s="15">
        <v>0.96565729187414984</v>
      </c>
      <c r="Q20" s="111">
        <v>184.69223722342977</v>
      </c>
      <c r="R20" s="21">
        <v>0.96565729187414984</v>
      </c>
      <c r="S20" s="22">
        <v>185.65789451530392</v>
      </c>
      <c r="V20" s="4" t="s">
        <v>564</v>
      </c>
      <c r="W20" s="10" t="s">
        <v>565</v>
      </c>
      <c r="X20" s="32">
        <v>8144.6771999999974</v>
      </c>
      <c r="Y20" s="31">
        <v>307.93707538927862</v>
      </c>
      <c r="Z20" s="15">
        <v>15034.062207676898</v>
      </c>
      <c r="AA20" s="111">
        <v>128551.15526977675</v>
      </c>
      <c r="AB20" s="21">
        <v>23486.676483066174</v>
      </c>
      <c r="AC20" s="22">
        <v>152037.83175284293</v>
      </c>
      <c r="AF20" s="4" t="s">
        <v>640</v>
      </c>
      <c r="AG20" s="115" t="s">
        <v>641</v>
      </c>
      <c r="AH20" s="119">
        <v>0</v>
      </c>
      <c r="AI20" s="50">
        <v>0</v>
      </c>
      <c r="AJ20" s="52">
        <v>3.00758879574615</v>
      </c>
      <c r="AK20" s="57">
        <v>172.99</v>
      </c>
      <c r="AL20" s="118">
        <v>3.00758879574615</v>
      </c>
      <c r="AM20" s="22">
        <v>175.99758879574617</v>
      </c>
      <c r="AP20" s="4" t="s">
        <v>3459</v>
      </c>
      <c r="AQ20" s="126" t="s">
        <v>3460</v>
      </c>
      <c r="AR20" s="119">
        <v>0</v>
      </c>
      <c r="AS20" s="50">
        <v>0</v>
      </c>
      <c r="AT20" s="52">
        <v>5.8541386129199992E-2</v>
      </c>
      <c r="AU20" s="57">
        <v>882.82679918135045</v>
      </c>
      <c r="AV20" s="21">
        <v>5.8541386129199992E-2</v>
      </c>
      <c r="AW20" s="22">
        <v>882.8853405674796</v>
      </c>
    </row>
    <row r="21" spans="2:49" x14ac:dyDescent="0.25">
      <c r="B21" s="4" t="s">
        <v>591</v>
      </c>
      <c r="C21" s="10" t="s">
        <v>592</v>
      </c>
      <c r="D21" s="32">
        <v>438.32249999999993</v>
      </c>
      <c r="E21" s="31">
        <v>65.695264601290617</v>
      </c>
      <c r="F21" s="15">
        <v>123.03154188023268</v>
      </c>
      <c r="G21" s="111">
        <v>30.647187115422316</v>
      </c>
      <c r="H21" s="21">
        <v>627.04930648152322</v>
      </c>
      <c r="I21" s="22">
        <v>657.69649359694552</v>
      </c>
      <c r="L21" s="5" t="s">
        <v>446</v>
      </c>
      <c r="M21" s="33" t="s">
        <v>447</v>
      </c>
      <c r="N21" s="32">
        <v>624.45899999999995</v>
      </c>
      <c r="O21" s="31">
        <v>21212.46261355525</v>
      </c>
      <c r="P21" s="15">
        <v>120.98476563327043</v>
      </c>
      <c r="Q21" s="111">
        <v>2901.6367782745879</v>
      </c>
      <c r="R21" s="17">
        <v>21957.90637918852</v>
      </c>
      <c r="S21" s="18">
        <v>24859.543157463107</v>
      </c>
      <c r="V21" s="5" t="s">
        <v>607</v>
      </c>
      <c r="W21" s="9" t="s">
        <v>608</v>
      </c>
      <c r="X21" s="32">
        <v>212600.12145777771</v>
      </c>
      <c r="Y21" s="31">
        <v>24794.490057514755</v>
      </c>
      <c r="Z21" s="15">
        <v>48045.394753105465</v>
      </c>
      <c r="AA21" s="111">
        <v>1482984.1663994985</v>
      </c>
      <c r="AB21" s="17">
        <v>285440.0062683979</v>
      </c>
      <c r="AC21" s="18">
        <v>1768424.1726678964</v>
      </c>
      <c r="AF21" s="5" t="s">
        <v>462</v>
      </c>
      <c r="AG21" s="112" t="s">
        <v>463</v>
      </c>
      <c r="AH21" s="119">
        <v>0</v>
      </c>
      <c r="AI21" s="50">
        <v>0</v>
      </c>
      <c r="AJ21" s="52">
        <v>4.8870478561774489</v>
      </c>
      <c r="AK21" s="16" t="s">
        <v>6325</v>
      </c>
      <c r="AL21" s="113">
        <v>4.8870478561774489</v>
      </c>
      <c r="AM21" s="18">
        <v>4.8870478561774489</v>
      </c>
      <c r="AP21" s="5" t="s">
        <v>3465</v>
      </c>
      <c r="AQ21" s="127" t="s">
        <v>3466</v>
      </c>
      <c r="AR21" s="119">
        <v>0</v>
      </c>
      <c r="AS21" s="50">
        <v>0</v>
      </c>
      <c r="AT21" s="52">
        <v>11.683848968992198</v>
      </c>
      <c r="AU21" s="31">
        <v>4316.05</v>
      </c>
      <c r="AV21" s="17">
        <v>11.683848968992198</v>
      </c>
      <c r="AW21" s="18">
        <v>4327.7338489689928</v>
      </c>
    </row>
    <row r="22" spans="2:49" x14ac:dyDescent="0.25">
      <c r="B22" s="5" t="s">
        <v>835</v>
      </c>
      <c r="C22" s="9" t="s">
        <v>836</v>
      </c>
      <c r="D22" s="32">
        <v>3261.8186287499998</v>
      </c>
      <c r="E22" s="31">
        <v>671.80326928760644</v>
      </c>
      <c r="F22" s="15">
        <v>10964.949476319724</v>
      </c>
      <c r="G22" s="111">
        <v>17754.18701569828</v>
      </c>
      <c r="H22" s="17">
        <v>14898.571374357329</v>
      </c>
      <c r="I22" s="18">
        <v>32652.758390055609</v>
      </c>
      <c r="L22" s="4" t="s">
        <v>630</v>
      </c>
      <c r="M22" s="10" t="s">
        <v>631</v>
      </c>
      <c r="N22" s="32">
        <v>721.89754999999991</v>
      </c>
      <c r="O22" s="31">
        <v>0</v>
      </c>
      <c r="P22" s="15">
        <v>5.3304979186059009</v>
      </c>
      <c r="Q22" s="111">
        <v>1879.7262121526903</v>
      </c>
      <c r="R22" s="21">
        <v>727.22804791860585</v>
      </c>
      <c r="S22" s="22">
        <v>2606.9542600712962</v>
      </c>
      <c r="V22" s="4" t="s">
        <v>807</v>
      </c>
      <c r="W22" s="10" t="s">
        <v>808</v>
      </c>
      <c r="X22" s="49">
        <v>0</v>
      </c>
      <c r="Y22" s="50">
        <v>0</v>
      </c>
      <c r="Z22" s="52">
        <v>81650.133303776194</v>
      </c>
      <c r="AA22" s="31">
        <v>16744.439999999999</v>
      </c>
      <c r="AB22" s="21">
        <v>81650.133303776194</v>
      </c>
      <c r="AC22" s="22">
        <v>98394.573303776197</v>
      </c>
      <c r="AF22" s="4" t="s">
        <v>583</v>
      </c>
      <c r="AG22" s="115" t="s">
        <v>584</v>
      </c>
      <c r="AH22" s="119">
        <v>0</v>
      </c>
      <c r="AI22" s="50">
        <v>0</v>
      </c>
      <c r="AJ22" s="52">
        <v>7.968497352550199</v>
      </c>
      <c r="AK22" s="57">
        <v>645.58552261100908</v>
      </c>
      <c r="AL22" s="118">
        <v>7.968497352550199</v>
      </c>
      <c r="AM22" s="22">
        <v>653.55401996355931</v>
      </c>
      <c r="AP22" s="4" t="s">
        <v>3778</v>
      </c>
      <c r="AQ22" s="126" t="s">
        <v>3779</v>
      </c>
      <c r="AR22" s="119">
        <v>19492.762606870481</v>
      </c>
      <c r="AS22" s="50">
        <v>1705.6974662962837</v>
      </c>
      <c r="AT22" s="52">
        <v>250.77352772383824</v>
      </c>
      <c r="AU22" s="139">
        <v>45568.43325309379</v>
      </c>
      <c r="AV22" s="21">
        <v>21449.233600890602</v>
      </c>
      <c r="AW22" s="22">
        <v>67017.666853984396</v>
      </c>
    </row>
    <row r="23" spans="2:49" x14ac:dyDescent="0.25">
      <c r="B23" s="4" t="s">
        <v>1081</v>
      </c>
      <c r="C23" s="10" t="s">
        <v>1082</v>
      </c>
      <c r="D23" s="32">
        <v>6304.4105118845491</v>
      </c>
      <c r="E23" s="31">
        <v>3150.2902969752417</v>
      </c>
      <c r="F23" s="15">
        <v>482.18362607739238</v>
      </c>
      <c r="G23" s="111">
        <v>68036.890037371428</v>
      </c>
      <c r="H23" s="21">
        <v>9936.884434937183</v>
      </c>
      <c r="I23" s="22">
        <v>77973.774472308607</v>
      </c>
      <c r="L23" s="5" t="s">
        <v>523</v>
      </c>
      <c r="M23" s="9" t="s">
        <v>524</v>
      </c>
      <c r="N23" s="32">
        <v>766.50566666666668</v>
      </c>
      <c r="O23" s="31">
        <v>3345.0331816524249</v>
      </c>
      <c r="P23" s="15">
        <v>84.493183082507386</v>
      </c>
      <c r="Q23" s="111">
        <v>686.86256811739531</v>
      </c>
      <c r="R23" s="17">
        <v>4196.0320314015989</v>
      </c>
      <c r="S23" s="18">
        <v>4882.8945995189943</v>
      </c>
      <c r="V23" s="5" t="s">
        <v>905</v>
      </c>
      <c r="W23" s="33" t="s">
        <v>906</v>
      </c>
      <c r="X23" s="32">
        <v>0</v>
      </c>
      <c r="Y23" s="31">
        <v>470.02767360996557</v>
      </c>
      <c r="Z23" s="15">
        <v>1037.5894094231171</v>
      </c>
      <c r="AA23" s="111">
        <v>57990.688896614658</v>
      </c>
      <c r="AB23" s="17">
        <v>1507.6170830330827</v>
      </c>
      <c r="AC23" s="18">
        <v>59498.305979647739</v>
      </c>
      <c r="AF23" s="5" t="s">
        <v>5072</v>
      </c>
      <c r="AG23" s="112" t="s">
        <v>5073</v>
      </c>
      <c r="AH23" s="119">
        <v>0</v>
      </c>
      <c r="AI23" s="50">
        <v>0</v>
      </c>
      <c r="AJ23" s="52">
        <v>0</v>
      </c>
      <c r="AK23" s="57">
        <v>173.66</v>
      </c>
      <c r="AL23" s="113">
        <v>0</v>
      </c>
      <c r="AM23" s="18">
        <v>173.66</v>
      </c>
      <c r="AP23" s="5" t="s">
        <v>4740</v>
      </c>
      <c r="AQ23" s="127" t="s">
        <v>4741</v>
      </c>
      <c r="AR23" s="119">
        <v>0</v>
      </c>
      <c r="AS23" s="50">
        <v>181.79411527693301</v>
      </c>
      <c r="AT23" s="52">
        <v>0</v>
      </c>
      <c r="AU23" s="57">
        <v>5127.4565398091536</v>
      </c>
      <c r="AV23" s="17">
        <v>181.79411527693301</v>
      </c>
      <c r="AW23" s="18">
        <v>5309.2506550860862</v>
      </c>
    </row>
    <row r="24" spans="2:49" x14ac:dyDescent="0.25">
      <c r="B24" s="5" t="s">
        <v>790</v>
      </c>
      <c r="C24" s="9" t="s">
        <v>791</v>
      </c>
      <c r="D24" s="32">
        <v>7322.3568053527906</v>
      </c>
      <c r="E24" s="31">
        <v>424.88499102727701</v>
      </c>
      <c r="F24" s="15">
        <v>4251.3087512974225</v>
      </c>
      <c r="G24" s="111">
        <v>30500.645267345448</v>
      </c>
      <c r="H24" s="17">
        <v>11998.550547677489</v>
      </c>
      <c r="I24" s="18">
        <v>42499.195815022933</v>
      </c>
      <c r="L24" s="4" t="s">
        <v>937</v>
      </c>
      <c r="M24" s="10" t="s">
        <v>938</v>
      </c>
      <c r="N24" s="32">
        <v>0</v>
      </c>
      <c r="O24" s="31">
        <v>57552.432498452457</v>
      </c>
      <c r="P24" s="15">
        <v>3747.0647501597873</v>
      </c>
      <c r="Q24" s="111">
        <v>302173.18313199008</v>
      </c>
      <c r="R24" s="21">
        <v>61299.497248612242</v>
      </c>
      <c r="S24" s="22">
        <v>363472.68038060231</v>
      </c>
      <c r="V24" s="4" t="s">
        <v>1001</v>
      </c>
      <c r="W24" s="10" t="s">
        <v>1002</v>
      </c>
      <c r="X24" s="32">
        <v>18498.063583129391</v>
      </c>
      <c r="Y24" s="31">
        <v>1207.1488241028296</v>
      </c>
      <c r="Z24" s="15">
        <v>522.77804749935808</v>
      </c>
      <c r="AA24" s="111">
        <v>170860.87397915445</v>
      </c>
      <c r="AB24" s="21">
        <v>20227.990454731582</v>
      </c>
      <c r="AC24" s="22">
        <v>191088.86443388602</v>
      </c>
      <c r="AF24" s="4" t="s">
        <v>1171</v>
      </c>
      <c r="AG24" s="115" t="s">
        <v>1172</v>
      </c>
      <c r="AH24" s="119">
        <v>0</v>
      </c>
      <c r="AI24" s="50">
        <v>0</v>
      </c>
      <c r="AJ24" s="52">
        <v>0</v>
      </c>
      <c r="AK24" s="16" t="s">
        <v>6325</v>
      </c>
      <c r="AL24" s="118">
        <v>0</v>
      </c>
      <c r="AM24" s="22">
        <v>0</v>
      </c>
      <c r="AP24" s="4" t="s">
        <v>6042</v>
      </c>
      <c r="AQ24" s="126" t="s">
        <v>6043</v>
      </c>
      <c r="AR24" s="119">
        <v>175.91933333333327</v>
      </c>
      <c r="AS24" s="50">
        <v>0</v>
      </c>
      <c r="AT24" s="52">
        <v>0.59979861632939979</v>
      </c>
      <c r="AU24" s="57">
        <v>143.53631301763627</v>
      </c>
      <c r="AV24" s="21">
        <v>176.51913194966266</v>
      </c>
      <c r="AW24" s="22">
        <v>320.05544496729897</v>
      </c>
    </row>
    <row r="25" spans="2:49" ht="15.75" thickBot="1" x14ac:dyDescent="0.3">
      <c r="B25" s="4" t="s">
        <v>1212</v>
      </c>
      <c r="C25" s="10" t="s">
        <v>1213</v>
      </c>
      <c r="D25" s="32">
        <v>21598.292832874995</v>
      </c>
      <c r="E25" s="31">
        <v>1848.0499530452621</v>
      </c>
      <c r="F25" s="15">
        <v>80406.799231675395</v>
      </c>
      <c r="G25" s="111">
        <v>339308.51028133882</v>
      </c>
      <c r="H25" s="21">
        <v>103853.14201759564</v>
      </c>
      <c r="I25" s="22">
        <v>443161.65229893447</v>
      </c>
      <c r="L25" s="5" t="s">
        <v>1655</v>
      </c>
      <c r="M25" s="33" t="s">
        <v>1656</v>
      </c>
      <c r="N25" s="32">
        <v>0</v>
      </c>
      <c r="O25" s="31">
        <v>0</v>
      </c>
      <c r="P25" s="15">
        <v>5.3919938334074997</v>
      </c>
      <c r="Q25" s="111">
        <v>245.91106018955074</v>
      </c>
      <c r="R25" s="17">
        <v>5.3919938334074997</v>
      </c>
      <c r="S25" s="18">
        <v>251.30305402295824</v>
      </c>
      <c r="V25" s="5" t="s">
        <v>1065</v>
      </c>
      <c r="W25" s="9" t="s">
        <v>1066</v>
      </c>
      <c r="X25" s="32">
        <v>5689.0911719414617</v>
      </c>
      <c r="Y25" s="31">
        <v>673.01496330211421</v>
      </c>
      <c r="Z25" s="15">
        <v>14.449831503771749</v>
      </c>
      <c r="AA25" s="111">
        <v>8642.6557177697832</v>
      </c>
      <c r="AB25" s="17">
        <v>6376.5559667473472</v>
      </c>
      <c r="AC25" s="18">
        <v>15019.211684517129</v>
      </c>
      <c r="AF25" s="5" t="s">
        <v>1183</v>
      </c>
      <c r="AG25" s="112" t="s">
        <v>1184</v>
      </c>
      <c r="AH25" s="119">
        <v>0</v>
      </c>
      <c r="AI25" s="50">
        <v>0</v>
      </c>
      <c r="AJ25" s="52">
        <v>0</v>
      </c>
      <c r="AK25" s="57">
        <v>190.89</v>
      </c>
      <c r="AL25" s="113">
        <v>0</v>
      </c>
      <c r="AM25" s="18">
        <v>190.89</v>
      </c>
      <c r="AP25" s="5" t="s">
        <v>4588</v>
      </c>
      <c r="AQ25" s="127" t="s">
        <v>4589</v>
      </c>
      <c r="AR25" s="119">
        <v>0</v>
      </c>
      <c r="AS25" s="50">
        <v>0</v>
      </c>
      <c r="AT25" s="52">
        <v>0</v>
      </c>
      <c r="AU25" s="57">
        <v>0</v>
      </c>
      <c r="AV25" s="17">
        <v>0</v>
      </c>
      <c r="AW25" s="18">
        <v>0</v>
      </c>
    </row>
    <row r="26" spans="2:49" ht="19.5" thickBot="1" x14ac:dyDescent="0.3">
      <c r="B26" s="5" t="s">
        <v>4309</v>
      </c>
      <c r="C26" s="9" t="s">
        <v>4310</v>
      </c>
      <c r="D26" s="32">
        <v>7643.8193578509272</v>
      </c>
      <c r="E26" s="31">
        <v>270.90857727951442</v>
      </c>
      <c r="F26" s="15">
        <v>945.69582001553442</v>
      </c>
      <c r="G26" s="111">
        <v>19229.244138836042</v>
      </c>
      <c r="H26" s="17">
        <v>8860.4237551459755</v>
      </c>
      <c r="I26" s="18">
        <v>28089.667893982019</v>
      </c>
      <c r="L26" s="4" t="s">
        <v>1982</v>
      </c>
      <c r="M26" s="10" t="s">
        <v>1983</v>
      </c>
      <c r="N26" s="32">
        <v>18560.286139868411</v>
      </c>
      <c r="O26" s="31">
        <v>111250.77062990962</v>
      </c>
      <c r="P26" s="15">
        <v>5159.3089263462753</v>
      </c>
      <c r="Q26" s="111">
        <v>48718.182022882123</v>
      </c>
      <c r="R26" s="21">
        <v>134970.3656961243</v>
      </c>
      <c r="S26" s="22">
        <v>183688.54771900643</v>
      </c>
      <c r="V26" s="4" t="s">
        <v>1139</v>
      </c>
      <c r="W26" s="10" t="s">
        <v>1140</v>
      </c>
      <c r="X26" s="32">
        <v>3221.5717764161222</v>
      </c>
      <c r="Y26" s="31">
        <v>67.092024113940838</v>
      </c>
      <c r="Z26" s="15">
        <v>75.035066558392643</v>
      </c>
      <c r="AA26" s="111">
        <v>5962.7591826016014</v>
      </c>
      <c r="AB26" s="21">
        <v>3363.6988670884557</v>
      </c>
      <c r="AC26" s="22">
        <v>9326.4580496900562</v>
      </c>
      <c r="AF26" s="4" t="s">
        <v>1681</v>
      </c>
      <c r="AG26" s="115" t="s">
        <v>1682</v>
      </c>
      <c r="AH26" s="119">
        <v>0</v>
      </c>
      <c r="AI26" s="50">
        <v>0</v>
      </c>
      <c r="AJ26" s="52">
        <v>0</v>
      </c>
      <c r="AK26" s="57">
        <v>2197.42</v>
      </c>
      <c r="AL26" s="118">
        <v>0</v>
      </c>
      <c r="AM26" s="22">
        <v>2197.42</v>
      </c>
      <c r="AP26" s="153" t="s">
        <v>6335</v>
      </c>
      <c r="AQ26" s="170"/>
      <c r="AR26" s="38">
        <f t="shared" ref="AR26:AW26" si="0">SUM(AR17:AR25)</f>
        <v>21588.192026860066</v>
      </c>
      <c r="AS26" s="38">
        <f t="shared" si="0"/>
        <v>1887.4915815732168</v>
      </c>
      <c r="AT26" s="38">
        <f t="shared" si="0"/>
        <v>19183.463996823051</v>
      </c>
      <c r="AU26" s="38">
        <f t="shared" si="0"/>
        <v>98651.071268821092</v>
      </c>
      <c r="AV26" s="36">
        <f t="shared" si="0"/>
        <v>42659.147605256338</v>
      </c>
      <c r="AW26" s="37">
        <f t="shared" si="0"/>
        <v>141310.21887407743</v>
      </c>
    </row>
    <row r="27" spans="2:49" x14ac:dyDescent="0.25">
      <c r="B27" s="4" t="s">
        <v>1244</v>
      </c>
      <c r="C27" s="10" t="s">
        <v>1245</v>
      </c>
      <c r="D27" s="32">
        <v>0</v>
      </c>
      <c r="E27" s="31">
        <v>0</v>
      </c>
      <c r="F27" s="15">
        <v>0.30104849674559997</v>
      </c>
      <c r="G27" s="111">
        <v>0</v>
      </c>
      <c r="H27" s="21">
        <v>0.30104849674559997</v>
      </c>
      <c r="I27" s="22">
        <v>0.30104849674559997</v>
      </c>
      <c r="L27" s="5" t="s">
        <v>2122</v>
      </c>
      <c r="M27" s="33" t="s">
        <v>2123</v>
      </c>
      <c r="N27" s="32">
        <v>0</v>
      </c>
      <c r="O27" s="31">
        <v>0</v>
      </c>
      <c r="P27" s="15">
        <v>27.338331507446398</v>
      </c>
      <c r="Q27" s="111">
        <v>95.972463167022127</v>
      </c>
      <c r="R27" s="17">
        <v>27.338331507446398</v>
      </c>
      <c r="S27" s="18">
        <v>123.31079467446853</v>
      </c>
      <c r="V27" s="5" t="s">
        <v>1255</v>
      </c>
      <c r="W27" s="33" t="s">
        <v>1256</v>
      </c>
      <c r="X27" s="32">
        <v>108.58197777777777</v>
      </c>
      <c r="Y27" s="31">
        <v>2642.0404119905561</v>
      </c>
      <c r="Z27" s="15">
        <v>31.079019973146153</v>
      </c>
      <c r="AA27" s="111">
        <v>6868.1953221096683</v>
      </c>
      <c r="AB27" s="17">
        <v>2781.7014097414799</v>
      </c>
      <c r="AC27" s="18">
        <v>9649.8967318511477</v>
      </c>
      <c r="AF27" s="5" t="s">
        <v>1232</v>
      </c>
      <c r="AG27" s="112" t="s">
        <v>1233</v>
      </c>
      <c r="AH27" s="119">
        <v>0</v>
      </c>
      <c r="AI27" s="50">
        <v>0</v>
      </c>
      <c r="AJ27" s="52">
        <v>0</v>
      </c>
      <c r="AK27" s="57">
        <v>83.61</v>
      </c>
      <c r="AL27" s="113">
        <v>0</v>
      </c>
      <c r="AM27" s="18">
        <v>83.61</v>
      </c>
    </row>
    <row r="28" spans="2:49" x14ac:dyDescent="0.25">
      <c r="B28" s="5" t="s">
        <v>98</v>
      </c>
      <c r="C28" s="9" t="s">
        <v>99</v>
      </c>
      <c r="D28" s="32">
        <v>0</v>
      </c>
      <c r="E28" s="31">
        <v>0</v>
      </c>
      <c r="F28" s="15">
        <v>16.537709686699948</v>
      </c>
      <c r="G28" s="111">
        <v>136.91737969071781</v>
      </c>
      <c r="H28" s="17">
        <v>16.537709686699948</v>
      </c>
      <c r="I28" s="18">
        <v>153.45508937741775</v>
      </c>
      <c r="L28" s="4" t="s">
        <v>2186</v>
      </c>
      <c r="M28" s="10" t="s">
        <v>2187</v>
      </c>
      <c r="N28" s="32">
        <v>0</v>
      </c>
      <c r="O28" s="31">
        <v>0</v>
      </c>
      <c r="P28" s="15">
        <v>1.2522929883153002</v>
      </c>
      <c r="Q28" s="111">
        <v>0.41379435431399997</v>
      </c>
      <c r="R28" s="21">
        <v>1.2522929883153002</v>
      </c>
      <c r="S28" s="22">
        <v>1.6660873426293001</v>
      </c>
      <c r="V28" s="4" t="s">
        <v>1320</v>
      </c>
      <c r="W28" s="10" t="s">
        <v>1321</v>
      </c>
      <c r="X28" s="32">
        <v>3012.9935989717233</v>
      </c>
      <c r="Y28" s="31">
        <v>4.8801346127746044</v>
      </c>
      <c r="Z28" s="15">
        <v>52.696885067083507</v>
      </c>
      <c r="AA28" s="111">
        <v>25001.719817854999</v>
      </c>
      <c r="AB28" s="21">
        <v>3070.5706186515818</v>
      </c>
      <c r="AC28" s="22">
        <v>28072.290436506581</v>
      </c>
      <c r="AF28" s="4" t="s">
        <v>4875</v>
      </c>
      <c r="AG28" s="115" t="s">
        <v>4876</v>
      </c>
      <c r="AH28" s="119">
        <v>0</v>
      </c>
      <c r="AI28" s="50">
        <v>0</v>
      </c>
      <c r="AJ28" s="52">
        <v>1071.5848844127211</v>
      </c>
      <c r="AK28" s="57">
        <v>658.55</v>
      </c>
      <c r="AL28" s="118">
        <v>1071.5848844127211</v>
      </c>
      <c r="AM28" s="22">
        <v>1730.134884412721</v>
      </c>
    </row>
    <row r="29" spans="2:49" x14ac:dyDescent="0.25">
      <c r="B29" s="4" t="s">
        <v>1370</v>
      </c>
      <c r="C29" s="10" t="s">
        <v>1371</v>
      </c>
      <c r="D29" s="32">
        <v>0</v>
      </c>
      <c r="E29" s="31">
        <v>0</v>
      </c>
      <c r="F29" s="15">
        <v>0.15821342005574995</v>
      </c>
      <c r="G29" s="111">
        <v>4.1174124938298</v>
      </c>
      <c r="H29" s="21">
        <v>0.15821342005574995</v>
      </c>
      <c r="I29" s="22">
        <v>4.2756259138855501</v>
      </c>
      <c r="L29" s="5" t="s">
        <v>2278</v>
      </c>
      <c r="M29" s="33" t="s">
        <v>2279</v>
      </c>
      <c r="N29" s="32">
        <v>0</v>
      </c>
      <c r="O29" s="31">
        <v>0</v>
      </c>
      <c r="P29" s="15">
        <v>0.43763994712244991</v>
      </c>
      <c r="Q29" s="111">
        <v>4.6917043786073984</v>
      </c>
      <c r="R29" s="17">
        <v>0.43763994712244991</v>
      </c>
      <c r="S29" s="18">
        <v>5.1293443257298481</v>
      </c>
      <c r="V29" s="5" t="s">
        <v>1763</v>
      </c>
      <c r="W29" s="9" t="s">
        <v>1764</v>
      </c>
      <c r="X29" s="32">
        <v>4899.8301784887826</v>
      </c>
      <c r="Y29" s="31">
        <v>394.59406328910848</v>
      </c>
      <c r="Z29" s="15">
        <v>423.22085118122362</v>
      </c>
      <c r="AA29" s="111">
        <v>40083.326737174888</v>
      </c>
      <c r="AB29" s="17">
        <v>5717.6450929591147</v>
      </c>
      <c r="AC29" s="18">
        <v>45800.971830134004</v>
      </c>
      <c r="AF29" s="5" t="s">
        <v>1484</v>
      </c>
      <c r="AG29" s="112" t="s">
        <v>1485</v>
      </c>
      <c r="AH29" s="119">
        <v>0</v>
      </c>
      <c r="AI29" s="50">
        <v>0</v>
      </c>
      <c r="AJ29" s="52">
        <v>0.84929415671069985</v>
      </c>
      <c r="AK29" s="57">
        <v>496.13</v>
      </c>
      <c r="AL29" s="113">
        <v>0.84929415671069985</v>
      </c>
      <c r="AM29" s="18">
        <v>496.97929415671069</v>
      </c>
    </row>
    <row r="30" spans="2:49" x14ac:dyDescent="0.25">
      <c r="B30" s="5" t="s">
        <v>1470</v>
      </c>
      <c r="C30" s="33" t="s">
        <v>1471</v>
      </c>
      <c r="D30" s="32">
        <v>0</v>
      </c>
      <c r="E30" s="31">
        <v>2898.2926194015713</v>
      </c>
      <c r="F30" s="15">
        <v>2.1285870812723995</v>
      </c>
      <c r="G30" s="111">
        <v>0</v>
      </c>
      <c r="H30" s="17">
        <v>2900.4212064828439</v>
      </c>
      <c r="I30" s="18">
        <v>2900.4212064828439</v>
      </c>
      <c r="L30" s="4" t="s">
        <v>2458</v>
      </c>
      <c r="M30" s="10" t="s">
        <v>2459</v>
      </c>
      <c r="N30" s="32">
        <v>0</v>
      </c>
      <c r="O30" s="31">
        <v>0</v>
      </c>
      <c r="P30" s="15">
        <v>0</v>
      </c>
      <c r="Q30" s="111">
        <v>7.6759288272857142E-3</v>
      </c>
      <c r="R30" s="21">
        <v>0</v>
      </c>
      <c r="S30" s="22">
        <v>7.6759288272857142E-3</v>
      </c>
      <c r="V30" s="4" t="s">
        <v>1606</v>
      </c>
      <c r="W30" s="10" t="s">
        <v>1607</v>
      </c>
      <c r="X30" s="32">
        <v>746.70862047222204</v>
      </c>
      <c r="Y30" s="31">
        <v>0</v>
      </c>
      <c r="Z30" s="15">
        <v>1.1199752901047999</v>
      </c>
      <c r="AA30" s="111">
        <v>2823.182182274455</v>
      </c>
      <c r="AB30" s="21">
        <v>747.82859576232681</v>
      </c>
      <c r="AC30" s="22">
        <v>3571.0107780367816</v>
      </c>
      <c r="AF30" s="4" t="s">
        <v>1549</v>
      </c>
      <c r="AG30" s="115" t="s">
        <v>1550</v>
      </c>
      <c r="AH30" s="119">
        <v>0</v>
      </c>
      <c r="AI30" s="50">
        <v>0</v>
      </c>
      <c r="AJ30" s="52">
        <v>0.2892420181623</v>
      </c>
      <c r="AK30" s="57">
        <v>3187.19</v>
      </c>
      <c r="AL30" s="118">
        <v>0.2892420181623</v>
      </c>
      <c r="AM30" s="22">
        <v>3187.4792420181625</v>
      </c>
    </row>
    <row r="31" spans="2:49" x14ac:dyDescent="0.25">
      <c r="B31" s="4" t="s">
        <v>6230</v>
      </c>
      <c r="C31" s="10" t="s">
        <v>6231</v>
      </c>
      <c r="D31" s="32">
        <v>0</v>
      </c>
      <c r="E31" s="31">
        <v>0</v>
      </c>
      <c r="F31" s="15">
        <v>0</v>
      </c>
      <c r="G31" s="111">
        <v>0</v>
      </c>
      <c r="H31" s="21">
        <v>0</v>
      </c>
      <c r="I31" s="22">
        <v>0</v>
      </c>
      <c r="L31" s="5" t="s">
        <v>2484</v>
      </c>
      <c r="M31" s="9" t="s">
        <v>2485</v>
      </c>
      <c r="N31" s="32">
        <v>0</v>
      </c>
      <c r="O31" s="31">
        <v>0</v>
      </c>
      <c r="P31" s="15">
        <v>32.897635088425496</v>
      </c>
      <c r="Q31" s="111">
        <v>1133.4041871236188</v>
      </c>
      <c r="R31" s="17">
        <v>32.897635088425496</v>
      </c>
      <c r="S31" s="18">
        <v>1166.3018222120443</v>
      </c>
      <c r="V31" s="5" t="s">
        <v>1846</v>
      </c>
      <c r="W31" s="9" t="s">
        <v>1847</v>
      </c>
      <c r="X31" s="32">
        <v>5422.1688888888866</v>
      </c>
      <c r="Y31" s="31">
        <v>50.548253045748631</v>
      </c>
      <c r="Z31" s="15">
        <v>10.210245677659799</v>
      </c>
      <c r="AA31" s="111">
        <v>5472.6722165879692</v>
      </c>
      <c r="AB31" s="17">
        <v>5482.9273876122952</v>
      </c>
      <c r="AC31" s="18">
        <v>10955.599604200264</v>
      </c>
      <c r="AF31" s="5" t="s">
        <v>1561</v>
      </c>
      <c r="AG31" s="112" t="s">
        <v>1562</v>
      </c>
      <c r="AH31" s="119">
        <v>0</v>
      </c>
      <c r="AI31" s="50">
        <v>0</v>
      </c>
      <c r="AJ31" s="52">
        <v>10.661017653305102</v>
      </c>
      <c r="AK31" s="57">
        <v>13544.33</v>
      </c>
      <c r="AL31" s="113">
        <v>10.661017653305102</v>
      </c>
      <c r="AM31" s="18">
        <v>13554.991017653305</v>
      </c>
    </row>
    <row r="32" spans="2:49" x14ac:dyDescent="0.25">
      <c r="B32" s="5" t="s">
        <v>1518</v>
      </c>
      <c r="C32" s="33" t="s">
        <v>1519</v>
      </c>
      <c r="D32" s="32">
        <v>11689.042258091991</v>
      </c>
      <c r="E32" s="31">
        <v>86622.643794851916</v>
      </c>
      <c r="F32" s="15">
        <v>2920.6646494284887</v>
      </c>
      <c r="G32" s="111">
        <v>12938.369455795448</v>
      </c>
      <c r="H32" s="17">
        <v>101232.35070237239</v>
      </c>
      <c r="I32" s="18">
        <v>114170.72015816784</v>
      </c>
      <c r="L32" s="4" t="s">
        <v>2548</v>
      </c>
      <c r="M32" s="10" t="s">
        <v>2549</v>
      </c>
      <c r="N32" s="32">
        <v>0</v>
      </c>
      <c r="O32" s="31">
        <v>0</v>
      </c>
      <c r="P32" s="15">
        <v>0.35349282088455009</v>
      </c>
      <c r="Q32" s="111">
        <v>17.510346476634513</v>
      </c>
      <c r="R32" s="21">
        <v>0.35349282088455009</v>
      </c>
      <c r="S32" s="22">
        <v>17.863839297519064</v>
      </c>
      <c r="V32" s="4" t="s">
        <v>1885</v>
      </c>
      <c r="W32" s="10" t="s">
        <v>1886</v>
      </c>
      <c r="X32" s="32">
        <v>6470.8563131811043</v>
      </c>
      <c r="Y32" s="31">
        <v>4.4446277481406486</v>
      </c>
      <c r="Z32" s="15">
        <v>343.75150049715126</v>
      </c>
      <c r="AA32" s="111">
        <v>24830.94688449513</v>
      </c>
      <c r="AB32" s="21">
        <v>6819.0524414263964</v>
      </c>
      <c r="AC32" s="22">
        <v>31649.999325921526</v>
      </c>
      <c r="AF32" s="4" t="s">
        <v>5865</v>
      </c>
      <c r="AG32" s="115" t="s">
        <v>5866</v>
      </c>
      <c r="AH32" s="119">
        <v>0</v>
      </c>
      <c r="AI32" s="50">
        <v>0</v>
      </c>
      <c r="AJ32" s="52">
        <v>0.33853898968379997</v>
      </c>
      <c r="AK32" s="57">
        <v>1057.44</v>
      </c>
      <c r="AL32" s="118">
        <v>0.33853898968379997</v>
      </c>
      <c r="AM32" s="22">
        <v>1057.778538989684</v>
      </c>
    </row>
    <row r="33" spans="2:39" x14ac:dyDescent="0.25">
      <c r="B33" s="4" t="s">
        <v>1622</v>
      </c>
      <c r="C33" s="10" t="s">
        <v>1623</v>
      </c>
      <c r="D33" s="32">
        <v>11046.11520833332</v>
      </c>
      <c r="E33" s="31">
        <v>0</v>
      </c>
      <c r="F33" s="15">
        <v>66.287791333935147</v>
      </c>
      <c r="G33" s="111">
        <v>15321.089706717828</v>
      </c>
      <c r="H33" s="21">
        <v>11112.402999667254</v>
      </c>
      <c r="I33" s="22">
        <v>26433.492706385085</v>
      </c>
      <c r="L33" s="5" t="s">
        <v>740</v>
      </c>
      <c r="M33" s="33" t="s">
        <v>741</v>
      </c>
      <c r="N33" s="32">
        <v>882.73808333333318</v>
      </c>
      <c r="O33" s="31">
        <v>1685.9466373219705</v>
      </c>
      <c r="P33" s="15">
        <v>5775.2298456249609</v>
      </c>
      <c r="Q33" s="111">
        <v>66019.795868223038</v>
      </c>
      <c r="R33" s="17">
        <v>8343.9145662802657</v>
      </c>
      <c r="S33" s="18">
        <v>74363.7104345033</v>
      </c>
      <c r="V33" s="5" t="s">
        <v>1868</v>
      </c>
      <c r="W33" s="9" t="s">
        <v>1869</v>
      </c>
      <c r="X33" s="32">
        <v>1271.8731666666667</v>
      </c>
      <c r="Y33" s="31">
        <v>6772.8933649997944</v>
      </c>
      <c r="Z33" s="15">
        <v>0.66695537574779995</v>
      </c>
      <c r="AA33" s="111">
        <v>925.22011390956072</v>
      </c>
      <c r="AB33" s="17">
        <v>8045.4334870422081</v>
      </c>
      <c r="AC33" s="18">
        <v>8970.6536009517695</v>
      </c>
      <c r="AF33" s="5" t="s">
        <v>1733</v>
      </c>
      <c r="AG33" s="112" t="s">
        <v>1734</v>
      </c>
      <c r="AH33" s="119">
        <v>0</v>
      </c>
      <c r="AI33" s="50">
        <v>0</v>
      </c>
      <c r="AJ33" s="52">
        <v>295.51113760550169</v>
      </c>
      <c r="AK33" s="57">
        <v>54</v>
      </c>
      <c r="AL33" s="113">
        <v>295.51113760550169</v>
      </c>
      <c r="AM33" s="18">
        <v>349.51113760550169</v>
      </c>
    </row>
    <row r="34" spans="2:39" x14ac:dyDescent="0.25">
      <c r="B34" s="5" t="s">
        <v>1715</v>
      </c>
      <c r="C34" s="9" t="s">
        <v>1716</v>
      </c>
      <c r="D34" s="32">
        <v>5614.2014992618078</v>
      </c>
      <c r="E34" s="31">
        <v>3492.9984412507342</v>
      </c>
      <c r="F34" s="15">
        <v>931.6468439328836</v>
      </c>
      <c r="G34" s="111">
        <v>30801.395845774525</v>
      </c>
      <c r="H34" s="17">
        <v>10038.846784445426</v>
      </c>
      <c r="I34" s="18">
        <v>40840.242630219953</v>
      </c>
      <c r="L34" s="4" t="s">
        <v>4817</v>
      </c>
      <c r="M34" s="10" t="s">
        <v>4818</v>
      </c>
      <c r="N34" s="32">
        <v>0</v>
      </c>
      <c r="O34" s="31">
        <v>0</v>
      </c>
      <c r="P34" s="15">
        <v>1.1781729430769998</v>
      </c>
      <c r="Q34" s="111">
        <v>7188.2922157775301</v>
      </c>
      <c r="R34" s="21">
        <v>1.1781729430769998</v>
      </c>
      <c r="S34" s="22">
        <v>7189.4703887206069</v>
      </c>
      <c r="V34" s="4" t="s">
        <v>2336</v>
      </c>
      <c r="W34" s="10" t="s">
        <v>2337</v>
      </c>
      <c r="X34" s="32">
        <v>1388.7314701944442</v>
      </c>
      <c r="Y34" s="31">
        <v>368.4966150407331</v>
      </c>
      <c r="Z34" s="15">
        <v>2.2640069055704997</v>
      </c>
      <c r="AA34" s="111">
        <v>1499.3550318124867</v>
      </c>
      <c r="AB34" s="21">
        <v>1759.4920921407479</v>
      </c>
      <c r="AC34" s="22">
        <v>3258.8471239532346</v>
      </c>
      <c r="AF34" s="4" t="s">
        <v>1751</v>
      </c>
      <c r="AG34" s="115" t="s">
        <v>1752</v>
      </c>
      <c r="AH34" s="119">
        <v>0</v>
      </c>
      <c r="AI34" s="50">
        <v>0</v>
      </c>
      <c r="AJ34" s="52">
        <v>0</v>
      </c>
      <c r="AK34" s="57">
        <v>0</v>
      </c>
      <c r="AL34" s="118">
        <v>0</v>
      </c>
      <c r="AM34" s="22">
        <v>0</v>
      </c>
    </row>
    <row r="35" spans="2:39" x14ac:dyDescent="0.25">
      <c r="B35" s="4" t="s">
        <v>1828</v>
      </c>
      <c r="C35" s="10" t="s">
        <v>1829</v>
      </c>
      <c r="D35" s="32">
        <v>2717.5994999999998</v>
      </c>
      <c r="E35" s="31">
        <v>4232.6882941071553</v>
      </c>
      <c r="F35" s="15">
        <v>964.94240741755766</v>
      </c>
      <c r="G35" s="111">
        <v>20694.962083045604</v>
      </c>
      <c r="H35" s="21">
        <v>7915.2302015247124</v>
      </c>
      <c r="I35" s="22">
        <v>28610.192284570316</v>
      </c>
      <c r="L35" s="5" t="s">
        <v>2534</v>
      </c>
      <c r="M35" s="33" t="s">
        <v>2535</v>
      </c>
      <c r="N35" s="32">
        <v>0</v>
      </c>
      <c r="O35" s="31">
        <v>0</v>
      </c>
      <c r="P35" s="15">
        <v>0</v>
      </c>
      <c r="Q35" s="111">
        <v>0</v>
      </c>
      <c r="R35" s="17">
        <v>0</v>
      </c>
      <c r="S35" s="18">
        <v>0</v>
      </c>
      <c r="V35" s="5" t="s">
        <v>3076</v>
      </c>
      <c r="W35" s="33" t="s">
        <v>3077</v>
      </c>
      <c r="X35" s="32">
        <v>49826.327980842922</v>
      </c>
      <c r="Y35" s="31">
        <v>9983.6805954338797</v>
      </c>
      <c r="Z35" s="15">
        <v>6120.7467530885269</v>
      </c>
      <c r="AA35" s="111">
        <v>149588.46663578559</v>
      </c>
      <c r="AB35" s="17">
        <v>65930.755329365333</v>
      </c>
      <c r="AC35" s="18">
        <v>215519.22196515091</v>
      </c>
      <c r="AF35" s="5" t="s">
        <v>1095</v>
      </c>
      <c r="AG35" s="116" t="s">
        <v>1096</v>
      </c>
      <c r="AH35" s="119">
        <v>0</v>
      </c>
      <c r="AI35" s="50">
        <v>0</v>
      </c>
      <c r="AJ35" s="52">
        <v>0.47546429639895005</v>
      </c>
      <c r="AK35" s="57">
        <v>269.74</v>
      </c>
      <c r="AL35" s="113">
        <v>0.47546429639895005</v>
      </c>
      <c r="AM35" s="18">
        <v>270.21546429639898</v>
      </c>
    </row>
    <row r="36" spans="2:39" x14ac:dyDescent="0.25">
      <c r="B36" s="5" t="s">
        <v>1642</v>
      </c>
      <c r="C36" s="9" t="s">
        <v>1643</v>
      </c>
      <c r="D36" s="32">
        <v>470.46614999999991</v>
      </c>
      <c r="E36" s="31">
        <v>611.31043720801995</v>
      </c>
      <c r="F36" s="15">
        <v>137.78618725500914</v>
      </c>
      <c r="G36" s="111">
        <v>34.001486378208384</v>
      </c>
      <c r="H36" s="17">
        <v>1219.562774463029</v>
      </c>
      <c r="I36" s="18">
        <v>1253.5642608412375</v>
      </c>
      <c r="L36" s="4" t="s">
        <v>2566</v>
      </c>
      <c r="M36" s="10" t="s">
        <v>2567</v>
      </c>
      <c r="N36" s="32">
        <v>3335.1310870742664</v>
      </c>
      <c r="O36" s="31">
        <v>1181.3793982900331</v>
      </c>
      <c r="P36" s="15">
        <v>4130.9987925186851</v>
      </c>
      <c r="Q36" s="111">
        <v>82838.731882376422</v>
      </c>
      <c r="R36" s="21">
        <v>8647.5092778829858</v>
      </c>
      <c r="S36" s="22">
        <v>91486.241160259407</v>
      </c>
      <c r="V36" s="4" t="s">
        <v>3499</v>
      </c>
      <c r="W36" s="10" t="s">
        <v>3500</v>
      </c>
      <c r="X36" s="32">
        <v>559.68519444444439</v>
      </c>
      <c r="Y36" s="31">
        <v>201.32455790561312</v>
      </c>
      <c r="Z36" s="15">
        <v>108.6792889489458</v>
      </c>
      <c r="AA36" s="111">
        <v>38699.626683925555</v>
      </c>
      <c r="AB36" s="21">
        <v>869.68904129900329</v>
      </c>
      <c r="AC36" s="22">
        <v>39569.315725224558</v>
      </c>
      <c r="AF36" s="4" t="s">
        <v>1922</v>
      </c>
      <c r="AG36" s="115" t="s">
        <v>1923</v>
      </c>
      <c r="AH36" s="119">
        <v>0</v>
      </c>
      <c r="AI36" s="50">
        <v>0</v>
      </c>
      <c r="AJ36" s="52">
        <v>0.34699420518764995</v>
      </c>
      <c r="AK36" s="57">
        <v>99.67</v>
      </c>
      <c r="AL36" s="118">
        <v>0.34699420518764995</v>
      </c>
      <c r="AM36" s="22">
        <v>100.01699420518766</v>
      </c>
    </row>
    <row r="37" spans="2:39" x14ac:dyDescent="0.25">
      <c r="B37" s="4" t="s">
        <v>1808</v>
      </c>
      <c r="C37" s="10" t="s">
        <v>1809</v>
      </c>
      <c r="D37" s="32">
        <v>560.6388287499999</v>
      </c>
      <c r="E37" s="31">
        <v>780.26147828302464</v>
      </c>
      <c r="F37" s="15">
        <v>255.72641127764817</v>
      </c>
      <c r="G37" s="111">
        <v>2511.2314370662834</v>
      </c>
      <c r="H37" s="21">
        <v>1596.6267183106727</v>
      </c>
      <c r="I37" s="22">
        <v>4107.8581553769563</v>
      </c>
      <c r="L37" s="5" t="s">
        <v>2616</v>
      </c>
      <c r="M37" s="33" t="s">
        <v>2617</v>
      </c>
      <c r="N37" s="32">
        <v>0</v>
      </c>
      <c r="O37" s="31">
        <v>0</v>
      </c>
      <c r="P37" s="15">
        <v>7.6687019186849989E-2</v>
      </c>
      <c r="Q37" s="111">
        <v>6.864515414632069</v>
      </c>
      <c r="R37" s="17">
        <v>7.6687019186849989E-2</v>
      </c>
      <c r="S37" s="18">
        <v>6.9412024338189191</v>
      </c>
      <c r="V37" s="5" t="s">
        <v>0</v>
      </c>
      <c r="W37" s="33" t="s">
        <v>1</v>
      </c>
      <c r="X37" s="32">
        <v>0</v>
      </c>
      <c r="Y37" s="31">
        <v>0</v>
      </c>
      <c r="Z37" s="15">
        <v>0.33228635129024997</v>
      </c>
      <c r="AA37" s="111">
        <v>0</v>
      </c>
      <c r="AB37" s="17">
        <v>0.33228635129024997</v>
      </c>
      <c r="AC37" s="18">
        <v>0.33228635129024997</v>
      </c>
      <c r="AF37" s="5" t="s">
        <v>2224</v>
      </c>
      <c r="AG37" s="116" t="s">
        <v>2225</v>
      </c>
      <c r="AH37" s="119">
        <v>0</v>
      </c>
      <c r="AI37" s="50">
        <v>0</v>
      </c>
      <c r="AJ37" s="52">
        <v>0</v>
      </c>
      <c r="AK37" s="57">
        <v>288.77999999999997</v>
      </c>
      <c r="AL37" s="113">
        <v>0</v>
      </c>
      <c r="AM37" s="18">
        <v>288.77999999999997</v>
      </c>
    </row>
    <row r="38" spans="2:39" x14ac:dyDescent="0.25">
      <c r="B38" s="5" t="s">
        <v>1454</v>
      </c>
      <c r="C38" s="9" t="s">
        <v>1455</v>
      </c>
      <c r="D38" s="32">
        <v>2172.0264417500011</v>
      </c>
      <c r="E38" s="31">
        <v>0.23257199117081584</v>
      </c>
      <c r="F38" s="15">
        <v>0</v>
      </c>
      <c r="G38" s="111">
        <v>3418.1252862321935</v>
      </c>
      <c r="H38" s="17">
        <v>2172.2590137411721</v>
      </c>
      <c r="I38" s="18">
        <v>5590.3842999733661</v>
      </c>
      <c r="L38" s="4" t="s">
        <v>4912</v>
      </c>
      <c r="M38" s="10" t="s">
        <v>4913</v>
      </c>
      <c r="N38" s="32">
        <v>3517.0057815966529</v>
      </c>
      <c r="O38" s="31">
        <v>4113.4422100740821</v>
      </c>
      <c r="P38" s="15">
        <v>6.233014479445651</v>
      </c>
      <c r="Q38" s="111">
        <v>3946.4594112288414</v>
      </c>
      <c r="R38" s="21">
        <v>7636.681006150181</v>
      </c>
      <c r="S38" s="22">
        <v>11583.140417379022</v>
      </c>
      <c r="V38" s="4" t="s">
        <v>3753</v>
      </c>
      <c r="W38" s="10" t="s">
        <v>3754</v>
      </c>
      <c r="X38" s="32">
        <v>291.39616578947357</v>
      </c>
      <c r="Y38" s="31">
        <v>66.479974753010737</v>
      </c>
      <c r="Z38" s="15">
        <v>16.843127291660547</v>
      </c>
      <c r="AA38" s="111">
        <v>13555.914756539743</v>
      </c>
      <c r="AB38" s="21">
        <v>374.71926783414489</v>
      </c>
      <c r="AC38" s="22">
        <v>13930.634024373889</v>
      </c>
      <c r="AF38" s="4" t="s">
        <v>1964</v>
      </c>
      <c r="AG38" s="115" t="s">
        <v>1965</v>
      </c>
      <c r="AH38" s="119">
        <v>0</v>
      </c>
      <c r="AI38" s="50">
        <v>0</v>
      </c>
      <c r="AJ38" s="52">
        <v>0</v>
      </c>
      <c r="AK38" s="57">
        <v>0.17</v>
      </c>
      <c r="AL38" s="118">
        <v>0</v>
      </c>
      <c r="AM38" s="22">
        <v>0.17</v>
      </c>
    </row>
    <row r="39" spans="2:39" x14ac:dyDescent="0.25">
      <c r="B39" s="4" t="s">
        <v>2514</v>
      </c>
      <c r="C39" s="10" t="s">
        <v>2515</v>
      </c>
      <c r="D39" s="32">
        <v>616.57906686046545</v>
      </c>
      <c r="E39" s="31">
        <v>33546.928513927654</v>
      </c>
      <c r="F39" s="15">
        <v>42.094888713395697</v>
      </c>
      <c r="G39" s="111">
        <v>11747.958120521145</v>
      </c>
      <c r="H39" s="21">
        <v>34205.602469501515</v>
      </c>
      <c r="I39" s="22">
        <v>45953.560590022658</v>
      </c>
      <c r="L39" s="5" t="s">
        <v>3361</v>
      </c>
      <c r="M39" s="9" t="s">
        <v>3362</v>
      </c>
      <c r="N39" s="32">
        <v>24040.143587777769</v>
      </c>
      <c r="O39" s="31">
        <v>386.43376074639377</v>
      </c>
      <c r="P39" s="15">
        <v>11883.471306548028</v>
      </c>
      <c r="Q39" s="111">
        <v>102439.14378655519</v>
      </c>
      <c r="R39" s="17">
        <v>36310.048655072191</v>
      </c>
      <c r="S39" s="18">
        <v>138749.19244162738</v>
      </c>
      <c r="V39" s="5" t="s">
        <v>3849</v>
      </c>
      <c r="W39" s="9" t="s">
        <v>3850</v>
      </c>
      <c r="X39" s="32">
        <v>9755.5237440490109</v>
      </c>
      <c r="Y39" s="31">
        <v>2816.5106743732249</v>
      </c>
      <c r="Z39" s="15">
        <v>526.91343809937632</v>
      </c>
      <c r="AA39" s="111">
        <v>88263.024256253906</v>
      </c>
      <c r="AB39" s="17">
        <v>13098.947856521612</v>
      </c>
      <c r="AC39" s="18">
        <v>101361.97211277552</v>
      </c>
      <c r="AF39" s="5" t="s">
        <v>2294</v>
      </c>
      <c r="AG39" s="116" t="s">
        <v>2295</v>
      </c>
      <c r="AH39" s="119">
        <v>0</v>
      </c>
      <c r="AI39" s="50">
        <v>0</v>
      </c>
      <c r="AJ39" s="52">
        <v>37.029059714680194</v>
      </c>
      <c r="AK39" s="57">
        <v>1973.23</v>
      </c>
      <c r="AL39" s="113">
        <v>37.029059714680194</v>
      </c>
      <c r="AM39" s="18">
        <v>2010.2590597146802</v>
      </c>
    </row>
    <row r="40" spans="2:39" x14ac:dyDescent="0.25">
      <c r="B40" s="5" t="s">
        <v>2655</v>
      </c>
      <c r="C40" s="9" t="s">
        <v>2656</v>
      </c>
      <c r="D40" s="32">
        <v>1648.9274999999991</v>
      </c>
      <c r="E40" s="31">
        <v>287.55529863922317</v>
      </c>
      <c r="F40" s="15">
        <v>2.7415441310729998</v>
      </c>
      <c r="G40" s="111">
        <v>29988.658309507256</v>
      </c>
      <c r="H40" s="17">
        <v>1939.2243427702952</v>
      </c>
      <c r="I40" s="18">
        <v>31927.882652277553</v>
      </c>
      <c r="L40" s="4" t="s">
        <v>3217</v>
      </c>
      <c r="M40" s="10" t="s">
        <v>3218</v>
      </c>
      <c r="N40" s="32">
        <v>0</v>
      </c>
      <c r="O40" s="31">
        <v>0</v>
      </c>
      <c r="P40" s="15">
        <v>2916.5794835936008</v>
      </c>
      <c r="Q40" s="111">
        <v>10218.081154893323</v>
      </c>
      <c r="R40" s="21">
        <v>2916.5794835936008</v>
      </c>
      <c r="S40" s="22">
        <v>13134.660638486925</v>
      </c>
      <c r="V40" s="4" t="s">
        <v>4138</v>
      </c>
      <c r="W40" s="10" t="s">
        <v>4139</v>
      </c>
      <c r="X40" s="32">
        <v>0</v>
      </c>
      <c r="Y40" s="31">
        <v>0</v>
      </c>
      <c r="Z40" s="15">
        <v>0</v>
      </c>
      <c r="AA40" s="111">
        <v>643.15721259710176</v>
      </c>
      <c r="AB40" s="21">
        <v>0</v>
      </c>
      <c r="AC40" s="22">
        <v>643.15721259710176</v>
      </c>
      <c r="AF40" s="4" t="s">
        <v>2732</v>
      </c>
      <c r="AG40" s="115" t="s">
        <v>2733</v>
      </c>
      <c r="AH40" s="119">
        <v>0</v>
      </c>
      <c r="AI40" s="50">
        <v>0</v>
      </c>
      <c r="AJ40" s="52">
        <v>1.0215617360898002</v>
      </c>
      <c r="AK40" s="57">
        <v>94.86</v>
      </c>
      <c r="AL40" s="118">
        <v>1.0215617360898002</v>
      </c>
      <c r="AM40" s="22">
        <v>95.881561736089793</v>
      </c>
    </row>
    <row r="41" spans="2:39" x14ac:dyDescent="0.25">
      <c r="B41" s="4" t="s">
        <v>2687</v>
      </c>
      <c r="C41" s="10" t="s">
        <v>2688</v>
      </c>
      <c r="D41" s="32">
        <v>0</v>
      </c>
      <c r="E41" s="31">
        <v>0</v>
      </c>
      <c r="F41" s="15">
        <v>0</v>
      </c>
      <c r="G41" s="111">
        <v>1.3508819935351715</v>
      </c>
      <c r="H41" s="21">
        <v>0</v>
      </c>
      <c r="I41" s="22">
        <v>1.3508819935351715</v>
      </c>
      <c r="L41" s="5" t="s">
        <v>2995</v>
      </c>
      <c r="M41" s="9" t="s">
        <v>2996</v>
      </c>
      <c r="N41" s="32">
        <v>132024.89281055555</v>
      </c>
      <c r="O41" s="31">
        <v>0</v>
      </c>
      <c r="P41" s="15">
        <v>442.82278508062103</v>
      </c>
      <c r="Q41" s="111">
        <v>466933.21099094796</v>
      </c>
      <c r="R41" s="17">
        <v>132467.71559563617</v>
      </c>
      <c r="S41" s="18">
        <v>599400.92658658419</v>
      </c>
      <c r="V41" s="5" t="s">
        <v>3813</v>
      </c>
      <c r="W41" s="33" t="s">
        <v>3814</v>
      </c>
      <c r="X41" s="32">
        <v>25804.975386666665</v>
      </c>
      <c r="Y41" s="31">
        <v>3243.341329612671</v>
      </c>
      <c r="Z41" s="15">
        <v>5682.0494136986508</v>
      </c>
      <c r="AA41" s="111">
        <v>111328.25639625633</v>
      </c>
      <c r="AB41" s="17">
        <v>34730.366129977985</v>
      </c>
      <c r="AC41" s="18">
        <v>146058.62252623431</v>
      </c>
      <c r="AF41" s="5" t="s">
        <v>2604</v>
      </c>
      <c r="AG41" s="117" t="s">
        <v>2605</v>
      </c>
      <c r="AH41" s="119">
        <v>0</v>
      </c>
      <c r="AI41" s="50">
        <v>0</v>
      </c>
      <c r="AJ41" s="52">
        <v>0.2496303283023</v>
      </c>
      <c r="AK41" s="57">
        <v>1287.52</v>
      </c>
      <c r="AL41" s="113">
        <v>0.2496303283023</v>
      </c>
      <c r="AM41" s="18">
        <v>1287.7696303283024</v>
      </c>
    </row>
    <row r="42" spans="2:39" x14ac:dyDescent="0.25">
      <c r="B42" s="5" t="s">
        <v>2633</v>
      </c>
      <c r="C42" s="33" t="s">
        <v>2634</v>
      </c>
      <c r="D42" s="32">
        <v>0</v>
      </c>
      <c r="E42" s="31">
        <v>1420.7745625050998</v>
      </c>
      <c r="F42" s="15">
        <v>64.493058636511648</v>
      </c>
      <c r="G42" s="111">
        <v>3.7976424105189457</v>
      </c>
      <c r="H42" s="17">
        <v>1485.2676211416115</v>
      </c>
      <c r="I42" s="18">
        <v>1489.0652635521303</v>
      </c>
      <c r="L42" s="4" t="s">
        <v>3418</v>
      </c>
      <c r="M42" s="10" t="s">
        <v>3419</v>
      </c>
      <c r="N42" s="32">
        <v>7958.2555555555573</v>
      </c>
      <c r="O42" s="31">
        <v>23653.657802733203</v>
      </c>
      <c r="P42" s="15">
        <v>498.5320428793118</v>
      </c>
      <c r="Q42" s="111">
        <v>1779.9485321767861</v>
      </c>
      <c r="R42" s="21">
        <v>32110.445401168072</v>
      </c>
      <c r="S42" s="22">
        <v>33890.393933344858</v>
      </c>
      <c r="V42" s="4" t="s">
        <v>1426</v>
      </c>
      <c r="W42" s="10" t="s">
        <v>1427</v>
      </c>
      <c r="X42" s="32">
        <v>1125.5110674093116</v>
      </c>
      <c r="Y42" s="31">
        <v>1336.5390865222232</v>
      </c>
      <c r="Z42" s="15">
        <v>15.865230597633447</v>
      </c>
      <c r="AA42" s="111">
        <v>2403.2060756963601</v>
      </c>
      <c r="AB42" s="21">
        <v>2477.915384529168</v>
      </c>
      <c r="AC42" s="22">
        <v>4881.1214602255277</v>
      </c>
      <c r="AF42" s="4" t="s">
        <v>2754</v>
      </c>
      <c r="AG42" s="115" t="s">
        <v>2755</v>
      </c>
      <c r="AH42" s="119">
        <v>0</v>
      </c>
      <c r="AI42" s="50">
        <v>0</v>
      </c>
      <c r="AJ42" s="52">
        <v>10.736797123650749</v>
      </c>
      <c r="AK42" s="57">
        <v>718.21768370914378</v>
      </c>
      <c r="AL42" s="118">
        <v>10.736797123650749</v>
      </c>
      <c r="AM42" s="22">
        <v>728.9544808327945</v>
      </c>
    </row>
    <row r="43" spans="2:39" x14ac:dyDescent="0.25">
      <c r="B43" s="4" t="s">
        <v>3307</v>
      </c>
      <c r="C43" s="10" t="s">
        <v>3308</v>
      </c>
      <c r="D43" s="32">
        <v>0</v>
      </c>
      <c r="E43" s="31">
        <v>0</v>
      </c>
      <c r="F43" s="15">
        <v>0.37858073085735</v>
      </c>
      <c r="G43" s="111">
        <v>138.0604826330844</v>
      </c>
      <c r="H43" s="21">
        <v>0.37858073085735</v>
      </c>
      <c r="I43" s="22">
        <v>138.43906336394176</v>
      </c>
      <c r="L43" s="5" t="s">
        <v>3707</v>
      </c>
      <c r="M43" s="33" t="s">
        <v>3708</v>
      </c>
      <c r="N43" s="32">
        <v>0</v>
      </c>
      <c r="O43" s="31">
        <v>0</v>
      </c>
      <c r="P43" s="15">
        <v>0</v>
      </c>
      <c r="Q43" s="111">
        <v>0</v>
      </c>
      <c r="R43" s="17">
        <v>0</v>
      </c>
      <c r="S43" s="18">
        <v>0</v>
      </c>
      <c r="V43" s="5" t="s">
        <v>4994</v>
      </c>
      <c r="W43" s="33" t="s">
        <v>4995</v>
      </c>
      <c r="X43" s="32">
        <v>1938.1953697392523</v>
      </c>
      <c r="Y43" s="31">
        <v>25.263606802803164</v>
      </c>
      <c r="Z43" s="15">
        <v>23.627365999715849</v>
      </c>
      <c r="AA43" s="111">
        <v>4938.6682457760553</v>
      </c>
      <c r="AB43" s="17">
        <v>1987.0863425417715</v>
      </c>
      <c r="AC43" s="18">
        <v>6925.7545883178263</v>
      </c>
      <c r="AF43" s="5" t="s">
        <v>3263</v>
      </c>
      <c r="AG43" s="116" t="s">
        <v>3264</v>
      </c>
      <c r="AH43" s="119">
        <v>0</v>
      </c>
      <c r="AI43" s="50">
        <v>0</v>
      </c>
      <c r="AJ43" s="52">
        <v>5.7252768014329485</v>
      </c>
      <c r="AK43" s="57">
        <v>270.79601953778553</v>
      </c>
      <c r="AL43" s="113">
        <v>5.7252768014329485</v>
      </c>
      <c r="AM43" s="18">
        <v>276.52129633921845</v>
      </c>
    </row>
    <row r="44" spans="2:39" x14ac:dyDescent="0.25">
      <c r="B44" s="5" t="s">
        <v>2926</v>
      </c>
      <c r="C44" s="9" t="s">
        <v>2927</v>
      </c>
      <c r="D44" s="32">
        <v>246.52648899999997</v>
      </c>
      <c r="E44" s="31">
        <v>2501.2693386358264</v>
      </c>
      <c r="F44" s="15">
        <v>2274.2047515229069</v>
      </c>
      <c r="G44" s="111">
        <v>103652.77075783498</v>
      </c>
      <c r="H44" s="17">
        <v>5022.0005791587337</v>
      </c>
      <c r="I44" s="18">
        <v>108674.77133699371</v>
      </c>
      <c r="L44" s="4" t="s">
        <v>3731</v>
      </c>
      <c r="M44" s="10" t="s">
        <v>3732</v>
      </c>
      <c r="N44" s="32">
        <v>0</v>
      </c>
      <c r="O44" s="31">
        <v>56081.793952870452</v>
      </c>
      <c r="P44" s="15">
        <v>7.9144858528101025</v>
      </c>
      <c r="Q44" s="111">
        <v>434.12017565224255</v>
      </c>
      <c r="R44" s="21">
        <v>56089.708438723261</v>
      </c>
      <c r="S44" s="22">
        <v>56523.828614375503</v>
      </c>
      <c r="V44" s="4" t="s">
        <v>5416</v>
      </c>
      <c r="W44" s="10" t="s">
        <v>5417</v>
      </c>
      <c r="X44" s="32">
        <v>467.63778205128193</v>
      </c>
      <c r="Y44" s="31">
        <v>0</v>
      </c>
      <c r="Z44" s="15">
        <v>5.4116858423866487</v>
      </c>
      <c r="AA44" s="111">
        <v>732.88118420151307</v>
      </c>
      <c r="AB44" s="21">
        <v>473.04946789366858</v>
      </c>
      <c r="AC44" s="22">
        <v>1205.9306520951816</v>
      </c>
      <c r="AF44" s="4" t="s">
        <v>3429</v>
      </c>
      <c r="AG44" s="115" t="s">
        <v>3430</v>
      </c>
      <c r="AH44" s="119">
        <v>0</v>
      </c>
      <c r="AI44" s="50">
        <v>0</v>
      </c>
      <c r="AJ44" s="52">
        <v>0</v>
      </c>
      <c r="AK44" s="57">
        <v>694.63</v>
      </c>
      <c r="AL44" s="118">
        <v>0</v>
      </c>
      <c r="AM44" s="22">
        <v>694.63</v>
      </c>
    </row>
    <row r="45" spans="2:39" x14ac:dyDescent="0.25">
      <c r="B45" s="4" t="s">
        <v>3029</v>
      </c>
      <c r="C45" s="10" t="s">
        <v>3030</v>
      </c>
      <c r="D45" s="32">
        <v>1723.6510499999999</v>
      </c>
      <c r="E45" s="31">
        <v>1394.8522048392251</v>
      </c>
      <c r="F45" s="15">
        <v>4170.8922351386054</v>
      </c>
      <c r="G45" s="111">
        <v>327.52699628720251</v>
      </c>
      <c r="H45" s="21">
        <v>7289.3954899778309</v>
      </c>
      <c r="I45" s="22">
        <v>7616.9224862650335</v>
      </c>
      <c r="L45" s="5" t="s">
        <v>3626</v>
      </c>
      <c r="M45" s="9" t="s">
        <v>3627</v>
      </c>
      <c r="N45" s="32">
        <v>0</v>
      </c>
      <c r="O45" s="31">
        <v>0</v>
      </c>
      <c r="P45" s="15">
        <v>62.253837576168287</v>
      </c>
      <c r="Q45" s="111">
        <v>4110.4617039821833</v>
      </c>
      <c r="R45" s="17">
        <v>62.253837576168287</v>
      </c>
      <c r="S45" s="18">
        <v>4172.715541558352</v>
      </c>
      <c r="V45" s="5" t="s">
        <v>5975</v>
      </c>
      <c r="W45" s="33" t="s">
        <v>5976</v>
      </c>
      <c r="X45" s="32">
        <v>5663.3866666666618</v>
      </c>
      <c r="Y45" s="31">
        <v>81.196339384587546</v>
      </c>
      <c r="Z45" s="15">
        <v>101.9632168432578</v>
      </c>
      <c r="AA45" s="111">
        <v>6727.644952996463</v>
      </c>
      <c r="AB45" s="17">
        <v>5846.5462228945071</v>
      </c>
      <c r="AC45" s="18">
        <v>12574.19117589097</v>
      </c>
      <c r="AF45" s="5" t="s">
        <v>3667</v>
      </c>
      <c r="AG45" s="112" t="s">
        <v>3668</v>
      </c>
      <c r="AH45" s="119">
        <v>0</v>
      </c>
      <c r="AI45" s="50">
        <v>0</v>
      </c>
      <c r="AJ45" s="52">
        <v>4.0200562961849998E-2</v>
      </c>
      <c r="AK45" s="57">
        <v>2362.11</v>
      </c>
      <c r="AL45" s="113">
        <v>4.0200562961849998E-2</v>
      </c>
      <c r="AM45" s="18">
        <v>2362.1502005629618</v>
      </c>
    </row>
    <row r="46" spans="2:39" x14ac:dyDescent="0.25">
      <c r="B46" s="5" t="s">
        <v>3339</v>
      </c>
      <c r="C46" s="33" t="s">
        <v>3340</v>
      </c>
      <c r="D46" s="32">
        <v>5495.7292499999985</v>
      </c>
      <c r="E46" s="31">
        <v>7951.6508112180627</v>
      </c>
      <c r="F46" s="15">
        <v>5718.78180665943</v>
      </c>
      <c r="G46" s="111">
        <v>60524.601387475705</v>
      </c>
      <c r="H46" s="17">
        <v>19166.16186787749</v>
      </c>
      <c r="I46" s="18">
        <v>79690.763255353202</v>
      </c>
      <c r="L46" s="4" t="s">
        <v>3748</v>
      </c>
      <c r="M46" s="10" t="s">
        <v>3749</v>
      </c>
      <c r="N46" s="32">
        <v>0</v>
      </c>
      <c r="O46" s="31">
        <v>0</v>
      </c>
      <c r="P46" s="15">
        <v>9.7267213889999961E-3</v>
      </c>
      <c r="Q46" s="111">
        <v>6.6305147831999978E-2</v>
      </c>
      <c r="R46" s="21">
        <v>9.7267213889999961E-3</v>
      </c>
      <c r="S46" s="22">
        <v>7.603186922099997E-2</v>
      </c>
      <c r="V46" s="4" t="s">
        <v>5875</v>
      </c>
      <c r="W46" s="10" t="s">
        <v>5876</v>
      </c>
      <c r="X46" s="49">
        <v>0</v>
      </c>
      <c r="Y46" s="50">
        <v>0</v>
      </c>
      <c r="Z46" s="52">
        <v>27872.605356608088</v>
      </c>
      <c r="AA46" s="31">
        <v>44000</v>
      </c>
      <c r="AB46" s="21">
        <v>27872.605356608088</v>
      </c>
      <c r="AC46" s="22">
        <v>71872.605356608081</v>
      </c>
      <c r="AF46" s="4" t="s">
        <v>4062</v>
      </c>
      <c r="AG46" s="115" t="s">
        <v>4063</v>
      </c>
      <c r="AH46" s="119">
        <v>0</v>
      </c>
      <c r="AI46" s="50">
        <v>0</v>
      </c>
      <c r="AJ46" s="52">
        <v>9.3519983554499996E-3</v>
      </c>
      <c r="AK46" s="57">
        <v>313.61</v>
      </c>
      <c r="AL46" s="118">
        <v>9.3519983554499996E-3</v>
      </c>
      <c r="AM46" s="22">
        <v>313.61935199835546</v>
      </c>
    </row>
    <row r="47" spans="2:39" ht="15.75" thickBot="1" x14ac:dyDescent="0.3">
      <c r="B47" s="4" t="s">
        <v>3049</v>
      </c>
      <c r="C47" s="10" t="s">
        <v>3050</v>
      </c>
      <c r="D47" s="32">
        <v>0</v>
      </c>
      <c r="E47" s="31">
        <v>1779.30245562047</v>
      </c>
      <c r="F47" s="15">
        <v>3.5700901438949988E-2</v>
      </c>
      <c r="G47" s="111">
        <v>0</v>
      </c>
      <c r="H47" s="21">
        <v>1779.338156521909</v>
      </c>
      <c r="I47" s="22">
        <v>1779.338156521909</v>
      </c>
      <c r="L47" s="5" t="s">
        <v>4293</v>
      </c>
      <c r="M47" s="33" t="s">
        <v>4294</v>
      </c>
      <c r="N47" s="32">
        <v>0</v>
      </c>
      <c r="O47" s="31">
        <v>0</v>
      </c>
      <c r="P47" s="15">
        <v>0</v>
      </c>
      <c r="Q47" s="111">
        <v>0</v>
      </c>
      <c r="R47" s="17">
        <v>0</v>
      </c>
      <c r="S47" s="18">
        <v>0</v>
      </c>
      <c r="V47" s="29" t="s">
        <v>6056</v>
      </c>
      <c r="W47" s="48" t="s">
        <v>6057</v>
      </c>
      <c r="X47" s="32">
        <v>9353.3591249999972</v>
      </c>
      <c r="Y47" s="31">
        <v>633.20473175740881</v>
      </c>
      <c r="Z47" s="15">
        <v>2270.8174549578334</v>
      </c>
      <c r="AA47" s="111">
        <v>57262.347568954276</v>
      </c>
      <c r="AB47" s="23">
        <v>12257.381311715239</v>
      </c>
      <c r="AC47" s="24">
        <v>69519.728880669514</v>
      </c>
      <c r="AF47" s="5" t="s">
        <v>4096</v>
      </c>
      <c r="AG47" s="116" t="s">
        <v>4097</v>
      </c>
      <c r="AH47" s="119">
        <v>0</v>
      </c>
      <c r="AI47" s="50">
        <v>0</v>
      </c>
      <c r="AJ47" s="52">
        <v>957.37260101809261</v>
      </c>
      <c r="AK47" s="57">
        <v>1992.38</v>
      </c>
      <c r="AL47" s="113">
        <v>957.37260101809261</v>
      </c>
      <c r="AM47" s="18">
        <v>2949.7526010180927</v>
      </c>
    </row>
    <row r="48" spans="2:39" ht="19.5" thickBot="1" x14ac:dyDescent="0.3">
      <c r="B48" s="5" t="s">
        <v>2940</v>
      </c>
      <c r="C48" s="33" t="s">
        <v>2941</v>
      </c>
      <c r="D48" s="32">
        <v>4900.4999999999982</v>
      </c>
      <c r="E48" s="31">
        <v>525.52653843377652</v>
      </c>
      <c r="F48" s="15">
        <v>768.96661728489585</v>
      </c>
      <c r="G48" s="111">
        <v>4574.2606436533933</v>
      </c>
      <c r="H48" s="17">
        <v>6194.9931557186701</v>
      </c>
      <c r="I48" s="18">
        <v>10769.253799372063</v>
      </c>
      <c r="L48" s="4" t="s">
        <v>4590</v>
      </c>
      <c r="M48" s="10" t="s">
        <v>4591</v>
      </c>
      <c r="N48" s="32">
        <v>0</v>
      </c>
      <c r="O48" s="31">
        <v>0</v>
      </c>
      <c r="P48" s="15">
        <v>0</v>
      </c>
      <c r="Q48" s="111">
        <v>0</v>
      </c>
      <c r="R48" s="21">
        <v>0</v>
      </c>
      <c r="S48" s="22">
        <v>0</v>
      </c>
      <c r="V48" s="153" t="s">
        <v>6335</v>
      </c>
      <c r="W48" s="169"/>
      <c r="X48" s="38">
        <f t="shared" ref="X48:AC48" si="1">SUM(X17:X47)</f>
        <v>376585.9463004542</v>
      </c>
      <c r="Y48" s="38">
        <f t="shared" si="1"/>
        <v>59685.561688059999</v>
      </c>
      <c r="Z48" s="38">
        <f t="shared" si="1"/>
        <v>200554.20567230825</v>
      </c>
      <c r="AA48" s="38">
        <f t="shared" si="1"/>
        <v>2652024.4849617737</v>
      </c>
      <c r="AB48" s="36">
        <f t="shared" si="1"/>
        <v>636825.71366082213</v>
      </c>
      <c r="AC48" s="37">
        <f t="shared" si="1"/>
        <v>3288850.1986225951</v>
      </c>
      <c r="AF48" s="4" t="s">
        <v>4331</v>
      </c>
      <c r="AG48" s="115" t="s">
        <v>4332</v>
      </c>
      <c r="AH48" s="119">
        <v>0</v>
      </c>
      <c r="AI48" s="50">
        <v>0</v>
      </c>
      <c r="AJ48" s="52">
        <v>0.47244609988169994</v>
      </c>
      <c r="AK48" s="57">
        <v>3599.48</v>
      </c>
      <c r="AL48" s="118">
        <v>0.47244609988169994</v>
      </c>
      <c r="AM48" s="22">
        <v>3599.9524460998819</v>
      </c>
    </row>
    <row r="49" spans="2:39" x14ac:dyDescent="0.25">
      <c r="B49" s="4" t="s">
        <v>3391</v>
      </c>
      <c r="C49" s="10" t="s">
        <v>3392</v>
      </c>
      <c r="D49" s="32">
        <v>0</v>
      </c>
      <c r="E49" s="31">
        <v>254.39228300018988</v>
      </c>
      <c r="F49" s="15">
        <v>37.603351693594952</v>
      </c>
      <c r="G49" s="111">
        <v>63.208564090620101</v>
      </c>
      <c r="H49" s="21">
        <v>291.99563469378484</v>
      </c>
      <c r="I49" s="22">
        <v>355.20419878440492</v>
      </c>
      <c r="L49" s="5" t="s">
        <v>5126</v>
      </c>
      <c r="M49" s="33" t="s">
        <v>5127</v>
      </c>
      <c r="N49" s="32">
        <v>0</v>
      </c>
      <c r="O49" s="31">
        <v>0</v>
      </c>
      <c r="P49" s="15">
        <v>4.6945477564499993E-3</v>
      </c>
      <c r="Q49" s="111">
        <v>29.453053125579586</v>
      </c>
      <c r="R49" s="17">
        <v>4.6945477564499993E-3</v>
      </c>
      <c r="S49" s="18">
        <v>29.457747673336037</v>
      </c>
      <c r="AF49" s="5" t="s">
        <v>4417</v>
      </c>
      <c r="AG49" s="116" t="s">
        <v>4418</v>
      </c>
      <c r="AH49" s="119">
        <v>0</v>
      </c>
      <c r="AI49" s="50">
        <v>0</v>
      </c>
      <c r="AJ49" s="52">
        <v>130561.74725811905</v>
      </c>
      <c r="AK49" s="57">
        <v>12848.85</v>
      </c>
      <c r="AL49" s="113">
        <v>130561.74725811905</v>
      </c>
      <c r="AM49" s="18">
        <v>143410.59725811906</v>
      </c>
    </row>
    <row r="50" spans="2:39" x14ac:dyDescent="0.25">
      <c r="B50" s="5" t="s">
        <v>3535</v>
      </c>
      <c r="C50" s="33" t="s">
        <v>3536</v>
      </c>
      <c r="D50" s="32">
        <v>0</v>
      </c>
      <c r="E50" s="31">
        <v>4193.8571450273912</v>
      </c>
      <c r="F50" s="15">
        <v>57.429230705295289</v>
      </c>
      <c r="G50" s="111">
        <v>4.2661080000000002E-3</v>
      </c>
      <c r="H50" s="17">
        <v>4251.2863757326868</v>
      </c>
      <c r="I50" s="18">
        <v>4251.2906418406865</v>
      </c>
      <c r="L50" s="4" t="s">
        <v>5225</v>
      </c>
      <c r="M50" s="10" t="s">
        <v>5226</v>
      </c>
      <c r="N50" s="32">
        <v>20671.432222222214</v>
      </c>
      <c r="O50" s="31">
        <v>456.48621258943376</v>
      </c>
      <c r="P50" s="15">
        <v>3268.0995864005504</v>
      </c>
      <c r="Q50" s="111">
        <v>68133.617578898644</v>
      </c>
      <c r="R50" s="21">
        <v>24396.018021212196</v>
      </c>
      <c r="S50" s="22">
        <v>92529.635600110836</v>
      </c>
      <c r="AF50" s="4" t="s">
        <v>4638</v>
      </c>
      <c r="AG50" s="115" t="s">
        <v>4639</v>
      </c>
      <c r="AH50" s="119">
        <v>0</v>
      </c>
      <c r="AI50" s="50">
        <v>0</v>
      </c>
      <c r="AJ50" s="52">
        <v>7.3822148578780507</v>
      </c>
      <c r="AK50" s="57">
        <v>778.42888059812503</v>
      </c>
      <c r="AL50" s="118">
        <v>7.3822148578780507</v>
      </c>
      <c r="AM50" s="22">
        <v>785.81109545600305</v>
      </c>
    </row>
    <row r="51" spans="2:39" x14ac:dyDescent="0.25">
      <c r="B51" s="4" t="s">
        <v>3552</v>
      </c>
      <c r="C51" s="10" t="s">
        <v>3553</v>
      </c>
      <c r="D51" s="32">
        <v>25539.590999999993</v>
      </c>
      <c r="E51" s="31">
        <v>2515.6632061263799</v>
      </c>
      <c r="F51" s="15">
        <v>7759.3330826604961</v>
      </c>
      <c r="G51" s="111">
        <v>21238.680335907829</v>
      </c>
      <c r="H51" s="21">
        <v>35814.587288786868</v>
      </c>
      <c r="I51" s="22">
        <v>57053.267624694694</v>
      </c>
      <c r="L51" s="5" t="s">
        <v>5170</v>
      </c>
      <c r="M51" s="33" t="s">
        <v>5171</v>
      </c>
      <c r="N51" s="32">
        <v>0</v>
      </c>
      <c r="O51" s="31">
        <v>0</v>
      </c>
      <c r="P51" s="15">
        <v>0</v>
      </c>
      <c r="Q51" s="111">
        <v>11.544803291463849</v>
      </c>
      <c r="R51" s="17">
        <v>0</v>
      </c>
      <c r="S51" s="18">
        <v>11.544803291463849</v>
      </c>
      <c r="AF51" s="5" t="s">
        <v>4696</v>
      </c>
      <c r="AG51" s="112" t="s">
        <v>4697</v>
      </c>
      <c r="AH51" s="119">
        <v>0</v>
      </c>
      <c r="AI51" s="50">
        <v>0</v>
      </c>
      <c r="AJ51" s="52">
        <v>1.8901077906599999E-2</v>
      </c>
      <c r="AK51" s="57">
        <v>97.12</v>
      </c>
      <c r="AL51" s="113">
        <v>1.8901077906599999E-2</v>
      </c>
      <c r="AM51" s="18">
        <v>97.13890107790661</v>
      </c>
    </row>
    <row r="52" spans="2:39" x14ac:dyDescent="0.25">
      <c r="B52" s="5" t="s">
        <v>4585</v>
      </c>
      <c r="C52" s="9" t="s">
        <v>4586</v>
      </c>
      <c r="D52" s="32">
        <v>2458.0083520717849</v>
      </c>
      <c r="E52" s="31">
        <v>5209.7817887532901</v>
      </c>
      <c r="F52" s="15">
        <v>5.58561441489495</v>
      </c>
      <c r="G52" s="111">
        <v>979.89916450513863</v>
      </c>
      <c r="H52" s="17">
        <v>7673.3757552399693</v>
      </c>
      <c r="I52" s="18">
        <v>8653.2749197451085</v>
      </c>
      <c r="L52" s="4" t="s">
        <v>5661</v>
      </c>
      <c r="M52" s="10" t="s">
        <v>5662</v>
      </c>
      <c r="N52" s="32">
        <v>0</v>
      </c>
      <c r="O52" s="31">
        <v>0</v>
      </c>
      <c r="P52" s="15">
        <v>0</v>
      </c>
      <c r="Q52" s="111">
        <v>0.5843351447575712</v>
      </c>
      <c r="R52" s="21">
        <v>0</v>
      </c>
      <c r="S52" s="22">
        <v>0.5843351447575712</v>
      </c>
      <c r="AF52" s="4" t="s">
        <v>4714</v>
      </c>
      <c r="AG52" s="115" t="s">
        <v>4715</v>
      </c>
      <c r="AH52" s="119">
        <v>0</v>
      </c>
      <c r="AI52" s="50">
        <v>0</v>
      </c>
      <c r="AJ52" s="52">
        <v>0</v>
      </c>
      <c r="AK52" s="57">
        <v>332.51</v>
      </c>
      <c r="AL52" s="118">
        <v>0</v>
      </c>
      <c r="AM52" s="22">
        <v>332.51</v>
      </c>
    </row>
    <row r="53" spans="2:39" x14ac:dyDescent="0.25">
      <c r="B53" s="4" t="s">
        <v>4964</v>
      </c>
      <c r="C53" s="10" t="s">
        <v>4965</v>
      </c>
      <c r="D53" s="32">
        <v>8964.6592064810902</v>
      </c>
      <c r="E53" s="31">
        <v>18448.851524643313</v>
      </c>
      <c r="F53" s="15">
        <v>2153.4535934093478</v>
      </c>
      <c r="G53" s="111">
        <v>50.548893113318186</v>
      </c>
      <c r="H53" s="21">
        <v>29566.96432453375</v>
      </c>
      <c r="I53" s="22">
        <v>29617.513217647069</v>
      </c>
      <c r="L53" s="5" t="s">
        <v>5156</v>
      </c>
      <c r="M53" s="33" t="s">
        <v>5157</v>
      </c>
      <c r="N53" s="32">
        <v>0</v>
      </c>
      <c r="O53" s="31">
        <v>0</v>
      </c>
      <c r="P53" s="15">
        <v>27.241766105361901</v>
      </c>
      <c r="Q53" s="111">
        <v>1595.8955524256464</v>
      </c>
      <c r="R53" s="17">
        <v>27.241766105361901</v>
      </c>
      <c r="S53" s="18">
        <v>1623.1373185310083</v>
      </c>
      <c r="AF53" s="5" t="s">
        <v>5028</v>
      </c>
      <c r="AG53" s="112" t="s">
        <v>5029</v>
      </c>
      <c r="AH53" s="119">
        <v>0</v>
      </c>
      <c r="AI53" s="50">
        <v>0</v>
      </c>
      <c r="AJ53" s="52">
        <v>3.2237464587884999</v>
      </c>
      <c r="AK53" s="57">
        <v>3329.57</v>
      </c>
      <c r="AL53" s="113">
        <v>3.2237464587884999</v>
      </c>
      <c r="AM53" s="18">
        <v>3332.7937464587885</v>
      </c>
    </row>
    <row r="54" spans="2:39" x14ac:dyDescent="0.25">
      <c r="B54" s="5" t="s">
        <v>4617</v>
      </c>
      <c r="C54" s="33" t="s">
        <v>4618</v>
      </c>
      <c r="D54" s="32">
        <v>3310.3784999999993</v>
      </c>
      <c r="E54" s="31">
        <v>2915.6723153640733</v>
      </c>
      <c r="F54" s="15">
        <v>1431.7962103627722</v>
      </c>
      <c r="G54" s="111">
        <v>143.20188196663651</v>
      </c>
      <c r="H54" s="17">
        <v>7657.8470257268455</v>
      </c>
      <c r="I54" s="18">
        <v>7801.0489076934819</v>
      </c>
      <c r="L54" s="4" t="s">
        <v>6012</v>
      </c>
      <c r="M54" s="10" t="s">
        <v>6013</v>
      </c>
      <c r="N54" s="32">
        <v>0</v>
      </c>
      <c r="O54" s="31">
        <v>0</v>
      </c>
      <c r="P54" s="15">
        <v>0</v>
      </c>
      <c r="Q54" s="111">
        <v>4.1349826141631834</v>
      </c>
      <c r="R54" s="21">
        <v>0</v>
      </c>
      <c r="S54" s="22">
        <v>4.1349826141631834</v>
      </c>
      <c r="AF54" s="4" t="s">
        <v>5498</v>
      </c>
      <c r="AG54" s="115" t="s">
        <v>5499</v>
      </c>
      <c r="AH54" s="119">
        <v>0</v>
      </c>
      <c r="AI54" s="50">
        <v>0</v>
      </c>
      <c r="AJ54" s="107">
        <v>0.60998345062905002</v>
      </c>
      <c r="AK54" s="16" t="s">
        <v>6325</v>
      </c>
      <c r="AL54" s="118">
        <v>0.60998345062905002</v>
      </c>
      <c r="AM54" s="22">
        <v>0.60998345062905002</v>
      </c>
    </row>
    <row r="55" spans="2:39" x14ac:dyDescent="0.25">
      <c r="B55" s="4" t="s">
        <v>4690</v>
      </c>
      <c r="C55" s="10" t="s">
        <v>4691</v>
      </c>
      <c r="D55" s="32">
        <v>515.9681999999998</v>
      </c>
      <c r="E55" s="31">
        <v>1637.9307672073207</v>
      </c>
      <c r="F55" s="15">
        <v>176.28610219840587</v>
      </c>
      <c r="G55" s="111">
        <v>20402.193365800395</v>
      </c>
      <c r="H55" s="21">
        <v>2330.1850694057262</v>
      </c>
      <c r="I55" s="22">
        <v>22732.378435206119</v>
      </c>
      <c r="L55" s="5" t="s">
        <v>6105</v>
      </c>
      <c r="M55" s="33" t="s">
        <v>6106</v>
      </c>
      <c r="N55" s="32">
        <v>16963.270298333329</v>
      </c>
      <c r="O55" s="31">
        <v>3868.4103475702386</v>
      </c>
      <c r="P55" s="15">
        <v>2054.9114631719031</v>
      </c>
      <c r="Q55" s="111">
        <v>73866.41408218375</v>
      </c>
      <c r="R55" s="17">
        <v>22886.592109075471</v>
      </c>
      <c r="S55" s="18">
        <v>96753.006191259221</v>
      </c>
      <c r="AF55" s="5" t="s">
        <v>5791</v>
      </c>
      <c r="AG55" s="112" t="s">
        <v>5792</v>
      </c>
      <c r="AH55" s="119">
        <v>0</v>
      </c>
      <c r="AI55" s="50">
        <v>0</v>
      </c>
      <c r="AJ55" s="52">
        <v>19.222793364814947</v>
      </c>
      <c r="AK55" s="57">
        <v>56.48</v>
      </c>
      <c r="AL55" s="113">
        <v>19.222793364814947</v>
      </c>
      <c r="AM55" s="18">
        <v>75.702793364814937</v>
      </c>
    </row>
    <row r="56" spans="2:39" x14ac:dyDescent="0.25">
      <c r="B56" s="5" t="s">
        <v>4759</v>
      </c>
      <c r="C56" s="9" t="s">
        <v>4760</v>
      </c>
      <c r="D56" s="32">
        <v>459.19499999999994</v>
      </c>
      <c r="E56" s="31">
        <v>7534.3838006199676</v>
      </c>
      <c r="F56" s="15">
        <v>2.0099917436638508</v>
      </c>
      <c r="G56" s="111">
        <v>95.927609357317635</v>
      </c>
      <c r="H56" s="17">
        <v>7995.588792363631</v>
      </c>
      <c r="I56" s="18">
        <v>8091.516401720949</v>
      </c>
      <c r="L56" s="4" t="s">
        <v>6240</v>
      </c>
      <c r="M56" s="10" t="s">
        <v>6241</v>
      </c>
      <c r="N56" s="32">
        <v>0</v>
      </c>
      <c r="O56" s="31">
        <v>0</v>
      </c>
      <c r="P56" s="15">
        <v>0</v>
      </c>
      <c r="Q56" s="111">
        <v>3.6902171419324909E-3</v>
      </c>
      <c r="R56" s="21">
        <v>0</v>
      </c>
      <c r="S56" s="22">
        <v>3.6902171419324909E-3</v>
      </c>
      <c r="AF56" s="4" t="s">
        <v>2518</v>
      </c>
      <c r="AG56" s="115" t="s">
        <v>2519</v>
      </c>
      <c r="AH56" s="119">
        <v>0</v>
      </c>
      <c r="AI56" s="50">
        <v>0</v>
      </c>
      <c r="AJ56" s="52">
        <v>20.807196648092102</v>
      </c>
      <c r="AK56" s="57">
        <v>242.61374112183358</v>
      </c>
      <c r="AL56" s="118">
        <v>20.807196648092102</v>
      </c>
      <c r="AM56" s="22">
        <v>263.42093776992567</v>
      </c>
    </row>
    <row r="57" spans="2:39" x14ac:dyDescent="0.25">
      <c r="B57" s="4" t="s">
        <v>4853</v>
      </c>
      <c r="C57" s="10" t="s">
        <v>4854</v>
      </c>
      <c r="D57" s="32">
        <v>0</v>
      </c>
      <c r="E57" s="31">
        <v>751.87799316901192</v>
      </c>
      <c r="F57" s="15">
        <v>14050.964756194144</v>
      </c>
      <c r="G57" s="111">
        <v>3337.7761768740593</v>
      </c>
      <c r="H57" s="21">
        <v>14802.842749363155</v>
      </c>
      <c r="I57" s="22">
        <v>18140.618926237214</v>
      </c>
      <c r="L57" s="5" t="s">
        <v>2362</v>
      </c>
      <c r="M57" s="33" t="s">
        <v>2363</v>
      </c>
      <c r="N57" s="49">
        <v>0</v>
      </c>
      <c r="O57" s="50">
        <v>0</v>
      </c>
      <c r="P57" s="52">
        <v>17.396233743044249</v>
      </c>
      <c r="Q57" s="31">
        <v>2.6561699999999999</v>
      </c>
      <c r="R57" s="17">
        <v>17.396233743044249</v>
      </c>
      <c r="S57" s="18">
        <v>20.052403743044248</v>
      </c>
      <c r="AF57" s="5" t="s">
        <v>3656</v>
      </c>
      <c r="AG57" s="112" t="s">
        <v>3657</v>
      </c>
      <c r="AH57" s="119">
        <v>0</v>
      </c>
      <c r="AI57" s="50">
        <v>0</v>
      </c>
      <c r="AJ57" s="52">
        <v>0</v>
      </c>
      <c r="AK57" s="57">
        <v>0.3888786532007143</v>
      </c>
      <c r="AL57" s="113">
        <v>0</v>
      </c>
      <c r="AM57" s="18">
        <v>0.3888786532007143</v>
      </c>
    </row>
    <row r="58" spans="2:39" x14ac:dyDescent="0.25">
      <c r="B58" s="5" t="s">
        <v>5018</v>
      </c>
      <c r="C58" s="9" t="s">
        <v>5019</v>
      </c>
      <c r="D58" s="32">
        <v>292.21499999999997</v>
      </c>
      <c r="E58" s="31">
        <v>203.80166693051819</v>
      </c>
      <c r="F58" s="15">
        <v>49.190981907576145</v>
      </c>
      <c r="G58" s="111">
        <v>3134.0569651630321</v>
      </c>
      <c r="H58" s="17">
        <v>545.20764883809431</v>
      </c>
      <c r="I58" s="18">
        <v>3679.2646140011266</v>
      </c>
      <c r="L58" s="4" t="s">
        <v>2054</v>
      </c>
      <c r="M58" s="10" t="s">
        <v>2055</v>
      </c>
      <c r="N58" s="32">
        <v>227141.94135722189</v>
      </c>
      <c r="O58" s="31">
        <v>75476.195487591598</v>
      </c>
      <c r="P58" s="15">
        <v>10824.958791679082</v>
      </c>
      <c r="Q58" s="111">
        <v>1656168.38541823</v>
      </c>
      <c r="R58" s="21">
        <v>313443.09563649254</v>
      </c>
      <c r="S58" s="22">
        <v>1969611.4810547226</v>
      </c>
      <c r="AF58" s="4" t="s">
        <v>5016</v>
      </c>
      <c r="AG58" s="115" t="s">
        <v>5017</v>
      </c>
      <c r="AH58" s="119">
        <v>0</v>
      </c>
      <c r="AI58" s="50">
        <v>0</v>
      </c>
      <c r="AJ58" s="52">
        <v>0</v>
      </c>
      <c r="AK58" s="57">
        <v>0</v>
      </c>
      <c r="AL58" s="118">
        <v>0</v>
      </c>
      <c r="AM58" s="22">
        <v>0</v>
      </c>
    </row>
    <row r="59" spans="2:39" ht="15.75" thickBot="1" x14ac:dyDescent="0.3">
      <c r="B59" s="4" t="s">
        <v>871</v>
      </c>
      <c r="C59" s="10" t="s">
        <v>872</v>
      </c>
      <c r="D59" s="32">
        <v>3176.7944999999995</v>
      </c>
      <c r="E59" s="31">
        <v>2628.2936949548866</v>
      </c>
      <c r="F59" s="15">
        <v>9190.8980282654175</v>
      </c>
      <c r="G59" s="111">
        <v>1890.6901468306833</v>
      </c>
      <c r="H59" s="21">
        <v>14995.986223220303</v>
      </c>
      <c r="I59" s="22">
        <v>16886.676370050987</v>
      </c>
      <c r="L59" s="5" t="s">
        <v>3899</v>
      </c>
      <c r="M59" s="33" t="s">
        <v>3900</v>
      </c>
      <c r="N59" s="32">
        <v>101204.25630333331</v>
      </c>
      <c r="O59" s="31">
        <v>6899.1849841431695</v>
      </c>
      <c r="P59" s="15">
        <v>65.36367879084149</v>
      </c>
      <c r="Q59" s="111">
        <v>42580.791575502466</v>
      </c>
      <c r="R59" s="17">
        <v>108168.80496626733</v>
      </c>
      <c r="S59" s="18">
        <v>150749.5965417698</v>
      </c>
      <c r="AF59" s="5" t="s">
        <v>3141</v>
      </c>
      <c r="AG59" s="116" t="s">
        <v>3142</v>
      </c>
      <c r="AH59" s="123">
        <v>0</v>
      </c>
      <c r="AI59" s="59">
        <v>0</v>
      </c>
      <c r="AJ59" s="60">
        <v>0</v>
      </c>
      <c r="AK59" s="110">
        <v>102.58869807056912</v>
      </c>
      <c r="AL59" s="113">
        <v>0</v>
      </c>
      <c r="AM59" s="18">
        <v>102.58869807056912</v>
      </c>
    </row>
    <row r="60" spans="2:39" ht="19.5" thickBot="1" x14ac:dyDescent="0.3">
      <c r="B60" s="5" t="s">
        <v>5407</v>
      </c>
      <c r="C60" s="33" t="s">
        <v>5408</v>
      </c>
      <c r="D60" s="32">
        <v>451.93499999999995</v>
      </c>
      <c r="E60" s="31">
        <v>1083.8028171064154</v>
      </c>
      <c r="F60" s="15">
        <v>279.32136826488477</v>
      </c>
      <c r="G60" s="111">
        <v>1838.8170453640314</v>
      </c>
      <c r="H60" s="17">
        <v>1815.0591853713001</v>
      </c>
      <c r="I60" s="18">
        <v>3653.8762307353318</v>
      </c>
      <c r="L60" s="153" t="s">
        <v>6335</v>
      </c>
      <c r="M60" s="169"/>
      <c r="N60" s="38">
        <f t="shared" ref="N60:S60" si="2">SUM(N17:N59)</f>
        <v>558412.21544353897</v>
      </c>
      <c r="O60" s="38">
        <f t="shared" si="2"/>
        <v>367163.62971750036</v>
      </c>
      <c r="P60" s="38">
        <f t="shared" si="2"/>
        <v>51169.769463274555</v>
      </c>
      <c r="Q60" s="38">
        <f t="shared" si="2"/>
        <v>2946465.3954858258</v>
      </c>
      <c r="R60" s="36">
        <f t="shared" si="2"/>
        <v>976745.61462431389</v>
      </c>
      <c r="S60" s="37">
        <f t="shared" si="2"/>
        <v>3923211.0101101398</v>
      </c>
      <c r="AF60" s="153" t="s">
        <v>6335</v>
      </c>
      <c r="AG60" s="154"/>
      <c r="AH60" s="120">
        <f t="shared" ref="AH60:AM60" si="3">SUM(AH17:AH59)</f>
        <v>0</v>
      </c>
      <c r="AI60" s="121">
        <f t="shared" si="3"/>
        <v>0</v>
      </c>
      <c r="AJ60" s="121">
        <f t="shared" si="3"/>
        <v>133070.66165209335</v>
      </c>
      <c r="AK60" s="122">
        <f t="shared" si="3"/>
        <v>55799.084170514965</v>
      </c>
      <c r="AL60" s="38">
        <f t="shared" si="3"/>
        <v>133070.66165209335</v>
      </c>
      <c r="AM60" s="37">
        <f t="shared" si="3"/>
        <v>188869.7458226083</v>
      </c>
    </row>
    <row r="61" spans="2:39" x14ac:dyDescent="0.25">
      <c r="B61" s="4" t="s">
        <v>5448</v>
      </c>
      <c r="C61" s="10" t="s">
        <v>5449</v>
      </c>
      <c r="D61" s="32">
        <v>0</v>
      </c>
      <c r="E61" s="31">
        <v>0</v>
      </c>
      <c r="F61" s="15">
        <v>7.3791581445599996E-2</v>
      </c>
      <c r="G61" s="111">
        <v>28.402846591741273</v>
      </c>
      <c r="H61" s="21">
        <v>7.3791581445599996E-2</v>
      </c>
      <c r="I61" s="22">
        <v>28.476638173186874</v>
      </c>
    </row>
    <row r="62" spans="2:39" x14ac:dyDescent="0.25">
      <c r="B62" s="5" t="s">
        <v>5181</v>
      </c>
      <c r="C62" s="33" t="s">
        <v>5182</v>
      </c>
      <c r="D62" s="32">
        <v>6305.1655425318386</v>
      </c>
      <c r="E62" s="31">
        <v>6279.8474379801082</v>
      </c>
      <c r="F62" s="15">
        <v>2064.4635690127175</v>
      </c>
      <c r="G62" s="111">
        <v>68237.132815231627</v>
      </c>
      <c r="H62" s="17">
        <v>14649.476549524665</v>
      </c>
      <c r="I62" s="18">
        <v>82886.609364756296</v>
      </c>
    </row>
    <row r="63" spans="2:39" x14ac:dyDescent="0.25">
      <c r="B63" s="4" t="s">
        <v>5675</v>
      </c>
      <c r="C63" s="10" t="s">
        <v>5676</v>
      </c>
      <c r="D63" s="32">
        <v>14543.079381663969</v>
      </c>
      <c r="E63" s="31">
        <v>29710.528935635</v>
      </c>
      <c r="F63" s="15">
        <v>611.16374089827048</v>
      </c>
      <c r="G63" s="111">
        <v>14396.699584624936</v>
      </c>
      <c r="H63" s="21">
        <v>44864.772058197239</v>
      </c>
      <c r="I63" s="22">
        <v>59261.471642822173</v>
      </c>
    </row>
    <row r="64" spans="2:39" x14ac:dyDescent="0.25">
      <c r="B64" s="5" t="s">
        <v>4797</v>
      </c>
      <c r="C64" s="9" t="s">
        <v>4798</v>
      </c>
      <c r="D64" s="32">
        <v>0</v>
      </c>
      <c r="E64" s="31">
        <v>13099.295202731249</v>
      </c>
      <c r="F64" s="15">
        <v>2620.1489405678808</v>
      </c>
      <c r="G64" s="111">
        <v>40241.707181386002</v>
      </c>
      <c r="H64" s="17">
        <v>15719.44414329913</v>
      </c>
      <c r="I64" s="18">
        <v>55961.151324685132</v>
      </c>
    </row>
    <row r="65" spans="2:49" x14ac:dyDescent="0.25">
      <c r="B65" s="4" t="s">
        <v>6283</v>
      </c>
      <c r="C65" s="10" t="s">
        <v>6284</v>
      </c>
      <c r="D65" s="32">
        <v>2997.3514999999989</v>
      </c>
      <c r="E65" s="31">
        <v>6086.9406779554511</v>
      </c>
      <c r="F65" s="15">
        <v>17806.401107877315</v>
      </c>
      <c r="G65" s="111">
        <v>29893.20195180771</v>
      </c>
      <c r="H65" s="21">
        <v>26890.693285832764</v>
      </c>
      <c r="I65" s="22">
        <v>56783.895237640478</v>
      </c>
    </row>
    <row r="66" spans="2:49" ht="15.75" thickBot="1" x14ac:dyDescent="0.3">
      <c r="B66" s="29" t="s">
        <v>6298</v>
      </c>
      <c r="C66" s="30" t="s">
        <v>6299</v>
      </c>
      <c r="D66" s="32">
        <v>1530.205453669724</v>
      </c>
      <c r="E66" s="31">
        <v>480.10304579581486</v>
      </c>
      <c r="F66" s="15">
        <v>1267.7858377246041</v>
      </c>
      <c r="G66" s="111">
        <v>6348.8385338183507</v>
      </c>
      <c r="H66" s="23">
        <v>3278.0943371901431</v>
      </c>
      <c r="I66" s="24">
        <v>9626.9328710084937</v>
      </c>
    </row>
    <row r="67" spans="2:49" s="35" customFormat="1" ht="24.75" customHeight="1" thickBot="1" x14ac:dyDescent="0.3">
      <c r="B67" s="153" t="s">
        <v>6335</v>
      </c>
      <c r="C67" s="169"/>
      <c r="D67" s="38">
        <f>SUM(D17:D63,D65:D66)</f>
        <v>178987.61436131375</v>
      </c>
      <c r="E67" s="38">
        <f>SUM(E17:E66)</f>
        <v>273552.438085626</v>
      </c>
      <c r="F67" s="38">
        <f>SUM(F17:F66)</f>
        <v>227717.51695056664</v>
      </c>
      <c r="G67" s="38">
        <f>SUM(G17:G66)</f>
        <v>1041218.269988816</v>
      </c>
      <c r="H67" s="36">
        <f>SUM(H17:H66)</f>
        <v>680257.56939750642</v>
      </c>
      <c r="I67" s="37">
        <f>SUM(I17:I66)</f>
        <v>1721475.8393863223</v>
      </c>
      <c r="L67" s="14"/>
      <c r="M67" s="14"/>
      <c r="N67" s="14"/>
      <c r="O67" s="14"/>
      <c r="P67" s="14"/>
      <c r="Q67" s="14"/>
      <c r="R67" s="14"/>
      <c r="S67" s="14"/>
      <c r="V67" s="14"/>
      <c r="W67" s="14"/>
      <c r="X67" s="14"/>
      <c r="Y67" s="14"/>
      <c r="Z67" s="14"/>
      <c r="AA67" s="14"/>
      <c r="AB67" s="14"/>
      <c r="AC67" s="14"/>
      <c r="AF67" s="14"/>
      <c r="AG67" s="14"/>
      <c r="AH67" s="14"/>
      <c r="AI67" s="14"/>
      <c r="AJ67" s="14"/>
      <c r="AK67" s="14"/>
      <c r="AL67" s="14"/>
      <c r="AM67" s="14"/>
      <c r="AP67" s="14"/>
      <c r="AQ67" s="14"/>
      <c r="AR67" s="14"/>
      <c r="AS67" s="14"/>
      <c r="AT67" s="14"/>
      <c r="AU67" s="14"/>
      <c r="AV67" s="14"/>
      <c r="AW67" s="14"/>
    </row>
    <row r="71" spans="2:49" ht="15.75" x14ac:dyDescent="0.25">
      <c r="AF71" s="35"/>
      <c r="AG71" s="35"/>
      <c r="AH71" s="35"/>
      <c r="AI71" s="35"/>
      <c r="AJ71" s="35"/>
      <c r="AK71" s="35"/>
      <c r="AL71" s="35"/>
      <c r="AM71" s="35"/>
    </row>
  </sheetData>
  <sheetProtection selectLockedCells="1" selectUnlockedCells="1"/>
  <mergeCells count="60">
    <mergeCell ref="B7:I8"/>
    <mergeCell ref="B67:C67"/>
    <mergeCell ref="B10:D10"/>
    <mergeCell ref="AP26:AQ26"/>
    <mergeCell ref="L12:O12"/>
    <mergeCell ref="R12:S12"/>
    <mergeCell ref="L13:O13"/>
    <mergeCell ref="B14:D14"/>
    <mergeCell ref="H10:I10"/>
    <mergeCell ref="G10:G14"/>
    <mergeCell ref="H11:I11"/>
    <mergeCell ref="H12:I12"/>
    <mergeCell ref="H13:I13"/>
    <mergeCell ref="C11:E11"/>
    <mergeCell ref="B12:E12"/>
    <mergeCell ref="B13:E13"/>
    <mergeCell ref="R13:S13"/>
    <mergeCell ref="L14:N14"/>
    <mergeCell ref="L60:M60"/>
    <mergeCell ref="V7:AC8"/>
    <mergeCell ref="V10:X10"/>
    <mergeCell ref="AA10:AA14"/>
    <mergeCell ref="AB10:AC10"/>
    <mergeCell ref="W11:Y11"/>
    <mergeCell ref="AB11:AC11"/>
    <mergeCell ref="V12:Y12"/>
    <mergeCell ref="L7:S8"/>
    <mergeCell ref="L10:N10"/>
    <mergeCell ref="Q10:Q14"/>
    <mergeCell ref="R10:S10"/>
    <mergeCell ref="M11:O11"/>
    <mergeCell ref="R11:S11"/>
    <mergeCell ref="AB12:AC12"/>
    <mergeCell ref="V13:Y13"/>
    <mergeCell ref="AB13:AC13"/>
    <mergeCell ref="V14:X14"/>
    <mergeCell ref="V48:W48"/>
    <mergeCell ref="AG11:AI11"/>
    <mergeCell ref="AF12:AI12"/>
    <mergeCell ref="AF14:AH14"/>
    <mergeCell ref="AL12:AM12"/>
    <mergeCell ref="AF13:AI13"/>
    <mergeCell ref="AL13:AM13"/>
    <mergeCell ref="AL11:AM11"/>
    <mergeCell ref="AV13:AW13"/>
    <mergeCell ref="AP14:AR14"/>
    <mergeCell ref="AF60:AG60"/>
    <mergeCell ref="AP7:AW8"/>
    <mergeCell ref="AP10:AR10"/>
    <mergeCell ref="AU10:AU14"/>
    <mergeCell ref="AV10:AW10"/>
    <mergeCell ref="AQ11:AS11"/>
    <mergeCell ref="AV11:AW11"/>
    <mergeCell ref="AP12:AS12"/>
    <mergeCell ref="AV12:AW12"/>
    <mergeCell ref="AP13:AS13"/>
    <mergeCell ref="AF7:AM8"/>
    <mergeCell ref="AF10:AH10"/>
    <mergeCell ref="AK10:AK14"/>
    <mergeCell ref="AL10:A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J180"/>
  <sheetViews>
    <sheetView zoomScale="70" zoomScaleNormal="70" workbookViewId="0">
      <pane ySplit="2" topLeftCell="A3" activePane="bottomLeft" state="frozen"/>
      <selection pane="bottomLeft" activeCell="N32" sqref="N32"/>
    </sheetView>
  </sheetViews>
  <sheetFormatPr defaultColWidth="9.140625" defaultRowHeight="15" x14ac:dyDescent="0.25"/>
  <cols>
    <col min="1" max="1" width="9.140625" style="14"/>
    <col min="2" max="2" width="11.28515625" style="14" customWidth="1"/>
    <col min="3" max="3" width="34.7109375" style="14" customWidth="1"/>
    <col min="4" max="7" width="18.7109375" style="14" customWidth="1"/>
    <col min="8" max="9" width="20.7109375" style="14" customWidth="1"/>
    <col min="10" max="10" width="20" style="14" bestFit="1" customWidth="1"/>
    <col min="11" max="16384" width="9.140625" style="14"/>
  </cols>
  <sheetData>
    <row r="1" spans="2:10" ht="87.75" customHeight="1" thickBot="1" x14ac:dyDescent="0.4">
      <c r="B1" s="108"/>
      <c r="C1" s="109"/>
      <c r="D1" s="109"/>
      <c r="E1" s="109"/>
      <c r="F1" s="109"/>
      <c r="G1" s="109"/>
      <c r="H1" s="109"/>
      <c r="I1" s="109"/>
      <c r="J1" s="109"/>
    </row>
    <row r="2" spans="2:10" ht="95.25" thickBot="1" x14ac:dyDescent="0.3">
      <c r="B2" s="7" t="s">
        <v>6327</v>
      </c>
      <c r="C2" s="13" t="s">
        <v>6326</v>
      </c>
      <c r="D2" s="1" t="s">
        <v>6331</v>
      </c>
      <c r="E2" s="2" t="s">
        <v>6332</v>
      </c>
      <c r="F2" s="2" t="s">
        <v>6333</v>
      </c>
      <c r="G2" s="3" t="s">
        <v>6558</v>
      </c>
      <c r="H2" s="51" t="s">
        <v>6330</v>
      </c>
      <c r="I2" s="12" t="s">
        <v>6328</v>
      </c>
    </row>
    <row r="3" spans="2:10" ht="15.75" thickTop="1" x14ac:dyDescent="0.25">
      <c r="B3" s="5" t="s">
        <v>2</v>
      </c>
      <c r="C3" s="9" t="s">
        <v>3</v>
      </c>
      <c r="D3" s="49">
        <v>0</v>
      </c>
      <c r="E3" s="50">
        <v>0</v>
      </c>
      <c r="F3" s="52">
        <v>1.0198061720999999E-3</v>
      </c>
      <c r="G3" s="57">
        <v>74.060820819872674</v>
      </c>
      <c r="H3" s="53">
        <v>1.0198061720999999E-3</v>
      </c>
      <c r="I3" s="54">
        <v>74.06184062604477</v>
      </c>
      <c r="J3" s="64"/>
    </row>
    <row r="4" spans="2:10" x14ac:dyDescent="0.25">
      <c r="B4" s="4" t="s">
        <v>198</v>
      </c>
      <c r="C4" s="10" t="s">
        <v>199</v>
      </c>
      <c r="D4" s="49">
        <v>4604.1951999999983</v>
      </c>
      <c r="E4" s="50">
        <v>5469.7117641371451</v>
      </c>
      <c r="F4" s="52">
        <v>49675.680591087708</v>
      </c>
      <c r="G4" s="57">
        <v>54644.643161841756</v>
      </c>
      <c r="H4" s="55">
        <v>59749.587555224847</v>
      </c>
      <c r="I4" s="56">
        <v>114394.2307170666</v>
      </c>
      <c r="J4" s="64"/>
    </row>
    <row r="5" spans="2:10" x14ac:dyDescent="0.25">
      <c r="B5" s="5" t="s">
        <v>72</v>
      </c>
      <c r="C5" s="9" t="s">
        <v>73</v>
      </c>
      <c r="D5" s="49">
        <v>0</v>
      </c>
      <c r="E5" s="50">
        <v>0</v>
      </c>
      <c r="F5" s="52">
        <v>49.072925390579705</v>
      </c>
      <c r="G5" s="57">
        <v>509.20474621328043</v>
      </c>
      <c r="H5" s="53">
        <v>49.072925390579705</v>
      </c>
      <c r="I5" s="54">
        <v>558.27767160386009</v>
      </c>
      <c r="J5" s="64"/>
    </row>
    <row r="6" spans="2:10" x14ac:dyDescent="0.25">
      <c r="B6" s="4" t="s">
        <v>5847</v>
      </c>
      <c r="C6" s="10" t="s">
        <v>5848</v>
      </c>
      <c r="D6" s="49">
        <v>0</v>
      </c>
      <c r="E6" s="50">
        <v>0</v>
      </c>
      <c r="F6" s="52">
        <v>0</v>
      </c>
      <c r="G6" s="57">
        <v>0</v>
      </c>
      <c r="H6" s="55">
        <v>0</v>
      </c>
      <c r="I6" s="56">
        <v>0</v>
      </c>
      <c r="J6" s="64"/>
    </row>
    <row r="7" spans="2:10" x14ac:dyDescent="0.25">
      <c r="B7" s="5" t="s">
        <v>237</v>
      </c>
      <c r="C7" s="9" t="s">
        <v>238</v>
      </c>
      <c r="D7" s="49">
        <v>0</v>
      </c>
      <c r="E7" s="50">
        <v>3540.4127027548429</v>
      </c>
      <c r="F7" s="52">
        <v>10510.540789950608</v>
      </c>
      <c r="G7" s="57">
        <v>148219.84445758522</v>
      </c>
      <c r="H7" s="53">
        <v>14050.953492705452</v>
      </c>
      <c r="I7" s="54">
        <v>162270.79795029067</v>
      </c>
      <c r="J7" s="64"/>
    </row>
    <row r="8" spans="2:10" x14ac:dyDescent="0.25">
      <c r="B8" s="4" t="s">
        <v>287</v>
      </c>
      <c r="C8" s="10" t="s">
        <v>288</v>
      </c>
      <c r="D8" s="49">
        <v>0</v>
      </c>
      <c r="E8" s="50">
        <v>0</v>
      </c>
      <c r="F8" s="52">
        <v>0.67288157463255005</v>
      </c>
      <c r="G8" s="57">
        <v>40.4826987375451</v>
      </c>
      <c r="H8" s="55">
        <v>0.67288157463255005</v>
      </c>
      <c r="I8" s="56">
        <v>41.155580312177648</v>
      </c>
      <c r="J8" s="64"/>
    </row>
    <row r="9" spans="2:10" x14ac:dyDescent="0.25">
      <c r="B9" s="5" t="s">
        <v>1612</v>
      </c>
      <c r="C9" s="9" t="s">
        <v>1613</v>
      </c>
      <c r="D9" s="49">
        <v>0</v>
      </c>
      <c r="E9" s="50">
        <v>0</v>
      </c>
      <c r="F9" s="52">
        <v>0</v>
      </c>
      <c r="G9" s="57">
        <v>0</v>
      </c>
      <c r="H9" s="53">
        <v>0</v>
      </c>
      <c r="I9" s="54">
        <v>0</v>
      </c>
      <c r="J9" s="64"/>
    </row>
    <row r="10" spans="2:10" x14ac:dyDescent="0.25">
      <c r="B10" s="4" t="s">
        <v>311</v>
      </c>
      <c r="C10" s="10" t="s">
        <v>312</v>
      </c>
      <c r="D10" s="49">
        <v>0</v>
      </c>
      <c r="E10" s="50">
        <v>0</v>
      </c>
      <c r="F10" s="52">
        <v>18909.394321332155</v>
      </c>
      <c r="G10" s="57">
        <v>42.241540000000001</v>
      </c>
      <c r="H10" s="55">
        <v>18909.394321332155</v>
      </c>
      <c r="I10" s="56">
        <v>18951.635861332154</v>
      </c>
      <c r="J10" s="64"/>
    </row>
    <row r="11" spans="2:10" x14ac:dyDescent="0.25">
      <c r="B11" s="5" t="s">
        <v>335</v>
      </c>
      <c r="C11" s="33" t="s">
        <v>336</v>
      </c>
      <c r="D11" s="49">
        <v>0</v>
      </c>
      <c r="E11" s="50">
        <v>0</v>
      </c>
      <c r="F11" s="52">
        <v>0</v>
      </c>
      <c r="G11" s="57">
        <v>0.62339999999999995</v>
      </c>
      <c r="H11" s="53">
        <v>0</v>
      </c>
      <c r="I11" s="54">
        <v>0.62339999999999995</v>
      </c>
      <c r="J11" s="64"/>
    </row>
    <row r="12" spans="2:10" x14ac:dyDescent="0.25">
      <c r="B12" s="4" t="s">
        <v>355</v>
      </c>
      <c r="C12" s="10" t="s">
        <v>356</v>
      </c>
      <c r="D12" s="49">
        <v>0</v>
      </c>
      <c r="E12" s="50">
        <v>0</v>
      </c>
      <c r="F12" s="52">
        <v>0.96565729187414984</v>
      </c>
      <c r="G12" s="57">
        <v>184.69223722342977</v>
      </c>
      <c r="H12" s="55">
        <v>0.96565729187414984</v>
      </c>
      <c r="I12" s="56">
        <v>185.65789451530392</v>
      </c>
      <c r="J12" s="64"/>
    </row>
    <row r="13" spans="2:10" x14ac:dyDescent="0.25">
      <c r="B13" s="5" t="s">
        <v>704</v>
      </c>
      <c r="C13" s="9" t="s">
        <v>705</v>
      </c>
      <c r="D13" s="49">
        <v>1828.0676509238247</v>
      </c>
      <c r="E13" s="50">
        <v>3769.9835107205322</v>
      </c>
      <c r="F13" s="52">
        <v>16.544208640276352</v>
      </c>
      <c r="G13" s="57">
        <v>684.24924144207296</v>
      </c>
      <c r="H13" s="53">
        <v>5614.5953702846327</v>
      </c>
      <c r="I13" s="54">
        <v>6298.8446117267058</v>
      </c>
      <c r="J13" s="64"/>
    </row>
    <row r="14" spans="2:10" x14ac:dyDescent="0.25">
      <c r="B14" s="4" t="s">
        <v>476</v>
      </c>
      <c r="C14" s="10" t="s">
        <v>477</v>
      </c>
      <c r="D14" s="49">
        <v>0</v>
      </c>
      <c r="E14" s="50">
        <v>0</v>
      </c>
      <c r="F14" s="52">
        <v>0</v>
      </c>
      <c r="G14" s="57">
        <v>0.45094000000000001</v>
      </c>
      <c r="H14" s="55">
        <v>0</v>
      </c>
      <c r="I14" s="56">
        <v>0.45094000000000001</v>
      </c>
      <c r="J14" s="64"/>
    </row>
    <row r="15" spans="2:10" x14ac:dyDescent="0.25">
      <c r="B15" s="5" t="s">
        <v>497</v>
      </c>
      <c r="C15" s="33" t="s">
        <v>498</v>
      </c>
      <c r="D15" s="49">
        <v>1651.4414952107279</v>
      </c>
      <c r="E15" s="50">
        <v>365.61408085102414</v>
      </c>
      <c r="F15" s="52">
        <v>988.8261015982547</v>
      </c>
      <c r="G15" s="57">
        <v>1875.1644142000609</v>
      </c>
      <c r="H15" s="53">
        <v>3005.881677660007</v>
      </c>
      <c r="I15" s="54">
        <v>4881.0460918600675</v>
      </c>
      <c r="J15" s="64"/>
    </row>
    <row r="16" spans="2:10" x14ac:dyDescent="0.25">
      <c r="B16" s="4" t="s">
        <v>698</v>
      </c>
      <c r="C16" s="10" t="s">
        <v>699</v>
      </c>
      <c r="D16" s="49">
        <v>4888.3394999999982</v>
      </c>
      <c r="E16" s="50">
        <v>6434.1847137877603</v>
      </c>
      <c r="F16" s="52">
        <v>1959.8192694425888</v>
      </c>
      <c r="G16" s="57">
        <v>13.906599573449771</v>
      </c>
      <c r="H16" s="55">
        <v>13282.343483230346</v>
      </c>
      <c r="I16" s="56">
        <v>13296.250082803796</v>
      </c>
      <c r="J16" s="64"/>
    </row>
    <row r="17" spans="2:10" x14ac:dyDescent="0.25">
      <c r="B17" s="5" t="s">
        <v>446</v>
      </c>
      <c r="C17" s="33" t="s">
        <v>447</v>
      </c>
      <c r="D17" s="49">
        <v>624.45899999999995</v>
      </c>
      <c r="E17" s="50">
        <v>21212.46261355525</v>
      </c>
      <c r="F17" s="52">
        <v>120.98476563327043</v>
      </c>
      <c r="G17" s="57">
        <v>2901.6367782745879</v>
      </c>
      <c r="H17" s="53">
        <v>21957.90637918852</v>
      </c>
      <c r="I17" s="54">
        <v>24859.543157463107</v>
      </c>
      <c r="J17" s="64"/>
    </row>
    <row r="18" spans="2:10" x14ac:dyDescent="0.25">
      <c r="B18" s="4" t="s">
        <v>640</v>
      </c>
      <c r="C18" s="10" t="s">
        <v>641</v>
      </c>
      <c r="D18" s="49">
        <v>0</v>
      </c>
      <c r="E18" s="50">
        <v>0</v>
      </c>
      <c r="F18" s="52">
        <v>3.00758879574615</v>
      </c>
      <c r="G18" s="57">
        <v>0.17299</v>
      </c>
      <c r="H18" s="55">
        <v>3.00758879574615</v>
      </c>
      <c r="I18" s="56">
        <v>3.18057879574615</v>
      </c>
      <c r="J18" s="64"/>
    </row>
    <row r="19" spans="2:10" x14ac:dyDescent="0.25">
      <c r="B19" s="5" t="s">
        <v>462</v>
      </c>
      <c r="C19" s="9" t="s">
        <v>463</v>
      </c>
      <c r="D19" s="49">
        <v>0</v>
      </c>
      <c r="E19" s="50">
        <v>0</v>
      </c>
      <c r="F19" s="52">
        <v>4.8870478561774489</v>
      </c>
      <c r="G19" s="16" t="s">
        <v>6325</v>
      </c>
      <c r="H19" s="53">
        <v>4.8870478561774489</v>
      </c>
      <c r="I19" s="54">
        <v>4.8870478561774489</v>
      </c>
      <c r="J19" s="64"/>
    </row>
    <row r="20" spans="2:10" x14ac:dyDescent="0.25">
      <c r="B20" s="4" t="s">
        <v>377</v>
      </c>
      <c r="C20" s="10" t="s">
        <v>378</v>
      </c>
      <c r="D20" s="49">
        <v>18.300333333333334</v>
      </c>
      <c r="E20" s="50">
        <v>0</v>
      </c>
      <c r="F20" s="52">
        <v>15.599223208306947</v>
      </c>
      <c r="G20" s="57">
        <v>231.49888422342607</v>
      </c>
      <c r="H20" s="55">
        <v>33.89955654164028</v>
      </c>
      <c r="I20" s="56">
        <v>265.39844076506637</v>
      </c>
      <c r="J20" s="64"/>
    </row>
    <row r="21" spans="2:10" x14ac:dyDescent="0.25">
      <c r="B21" s="5" t="s">
        <v>583</v>
      </c>
      <c r="C21" s="33" t="s">
        <v>584</v>
      </c>
      <c r="D21" s="49">
        <v>0</v>
      </c>
      <c r="E21" s="50">
        <v>0</v>
      </c>
      <c r="F21" s="52">
        <v>7.968497352550199</v>
      </c>
      <c r="G21" s="57">
        <v>645.58552261100908</v>
      </c>
      <c r="H21" s="53">
        <v>7.968497352550199</v>
      </c>
      <c r="I21" s="54">
        <v>653.55401996355931</v>
      </c>
      <c r="J21" s="64"/>
    </row>
    <row r="22" spans="2:10" x14ac:dyDescent="0.25">
      <c r="B22" s="4" t="s">
        <v>484</v>
      </c>
      <c r="C22" s="10" t="s">
        <v>485</v>
      </c>
      <c r="D22" s="49">
        <v>306.37808055555558</v>
      </c>
      <c r="E22" s="50">
        <v>0</v>
      </c>
      <c r="F22" s="52">
        <v>37.758981311072247</v>
      </c>
      <c r="G22" s="57">
        <v>6188.589899346418</v>
      </c>
      <c r="H22" s="55">
        <v>344.13706186662785</v>
      </c>
      <c r="I22" s="56">
        <v>6532.7269612130458</v>
      </c>
      <c r="J22" s="64"/>
    </row>
    <row r="23" spans="2:10" x14ac:dyDescent="0.25">
      <c r="B23" s="5" t="s">
        <v>564</v>
      </c>
      <c r="C23" s="33" t="s">
        <v>565</v>
      </c>
      <c r="D23" s="49">
        <v>8144.6771999999974</v>
      </c>
      <c r="E23" s="50">
        <v>307.93707538927862</v>
      </c>
      <c r="F23" s="52">
        <v>15034.062207676898</v>
      </c>
      <c r="G23" s="57">
        <v>128551.15526977675</v>
      </c>
      <c r="H23" s="53">
        <v>23486.676483066174</v>
      </c>
      <c r="I23" s="54">
        <v>152037.83175284293</v>
      </c>
      <c r="J23" s="64"/>
    </row>
    <row r="24" spans="2:10" x14ac:dyDescent="0.25">
      <c r="B24" s="4" t="s">
        <v>607</v>
      </c>
      <c r="C24" s="10" t="s">
        <v>608</v>
      </c>
      <c r="D24" s="49">
        <v>212600.12145777771</v>
      </c>
      <c r="E24" s="50">
        <v>24794.490057514755</v>
      </c>
      <c r="F24" s="52">
        <v>48045.394753105465</v>
      </c>
      <c r="G24" s="57">
        <v>1482984.1663994985</v>
      </c>
      <c r="H24" s="55">
        <v>285440.0062683979</v>
      </c>
      <c r="I24" s="56">
        <v>1768424.1726678964</v>
      </c>
      <c r="J24" s="64"/>
    </row>
    <row r="25" spans="2:10" x14ac:dyDescent="0.25">
      <c r="B25" s="5" t="s">
        <v>630</v>
      </c>
      <c r="C25" s="33" t="s">
        <v>631</v>
      </c>
      <c r="D25" s="49">
        <v>721.89754999999991</v>
      </c>
      <c r="E25" s="50">
        <v>0</v>
      </c>
      <c r="F25" s="52">
        <v>5.3304979186059009</v>
      </c>
      <c r="G25" s="57">
        <v>1879.7262121526903</v>
      </c>
      <c r="H25" s="53">
        <v>727.22804791860585</v>
      </c>
      <c r="I25" s="54">
        <v>2606.9542600712962</v>
      </c>
      <c r="J25" s="64"/>
    </row>
    <row r="26" spans="2:10" x14ac:dyDescent="0.25">
      <c r="B26" s="4" t="s">
        <v>523</v>
      </c>
      <c r="C26" s="10" t="s">
        <v>524</v>
      </c>
      <c r="D26" s="49">
        <v>766.50566666666668</v>
      </c>
      <c r="E26" s="50">
        <v>3345.0331816524249</v>
      </c>
      <c r="F26" s="52">
        <v>84.493183082507386</v>
      </c>
      <c r="G26" s="57">
        <v>686.86256811739531</v>
      </c>
      <c r="H26" s="55">
        <v>4196.0320314015989</v>
      </c>
      <c r="I26" s="56">
        <v>4882.8945995189943</v>
      </c>
      <c r="J26" s="64"/>
    </row>
    <row r="27" spans="2:10" x14ac:dyDescent="0.25">
      <c r="B27" s="5" t="s">
        <v>591</v>
      </c>
      <c r="C27" s="33" t="s">
        <v>592</v>
      </c>
      <c r="D27" s="49">
        <v>438.32249999999993</v>
      </c>
      <c r="E27" s="50">
        <v>65.695264601290617</v>
      </c>
      <c r="F27" s="52">
        <v>123.03154188023268</v>
      </c>
      <c r="G27" s="57">
        <v>30.647187115422316</v>
      </c>
      <c r="H27" s="53">
        <v>627.04930648152322</v>
      </c>
      <c r="I27" s="54">
        <v>657.69649359694552</v>
      </c>
      <c r="J27" s="64"/>
    </row>
    <row r="28" spans="2:10" x14ac:dyDescent="0.25">
      <c r="B28" s="4" t="s">
        <v>835</v>
      </c>
      <c r="C28" s="10" t="s">
        <v>836</v>
      </c>
      <c r="D28" s="49">
        <v>3261.8186287499998</v>
      </c>
      <c r="E28" s="50">
        <v>671.80326928760644</v>
      </c>
      <c r="F28" s="52">
        <v>10964.949476319724</v>
      </c>
      <c r="G28" s="57">
        <v>17754.18701569828</v>
      </c>
      <c r="H28" s="55">
        <v>14898.571374357329</v>
      </c>
      <c r="I28" s="56">
        <v>32652.758390055609</v>
      </c>
      <c r="J28" s="64"/>
    </row>
    <row r="29" spans="2:10" x14ac:dyDescent="0.25">
      <c r="B29" s="5" t="s">
        <v>807</v>
      </c>
      <c r="C29" s="33" t="s">
        <v>808</v>
      </c>
      <c r="D29" s="49">
        <v>0</v>
      </c>
      <c r="E29" s="50">
        <v>0</v>
      </c>
      <c r="F29" s="52">
        <v>81650.133303776194</v>
      </c>
      <c r="G29" s="57">
        <v>16.744439999999997</v>
      </c>
      <c r="H29" s="53">
        <v>81650.133303776194</v>
      </c>
      <c r="I29" s="54">
        <v>81666.877743776189</v>
      </c>
      <c r="J29" s="64"/>
    </row>
    <row r="30" spans="2:10" x14ac:dyDescent="0.25">
      <c r="B30" s="4" t="s">
        <v>5072</v>
      </c>
      <c r="C30" s="10" t="s">
        <v>5073</v>
      </c>
      <c r="D30" s="49">
        <v>0</v>
      </c>
      <c r="E30" s="50">
        <v>0</v>
      </c>
      <c r="F30" s="52">
        <v>0</v>
      </c>
      <c r="G30" s="57">
        <v>0.17366000000000001</v>
      </c>
      <c r="H30" s="55">
        <v>0</v>
      </c>
      <c r="I30" s="56">
        <v>0.17366000000000001</v>
      </c>
      <c r="J30" s="64"/>
    </row>
    <row r="31" spans="2:10" x14ac:dyDescent="0.25">
      <c r="B31" s="5" t="s">
        <v>905</v>
      </c>
      <c r="C31" s="33" t="s">
        <v>906</v>
      </c>
      <c r="D31" s="49">
        <v>0</v>
      </c>
      <c r="E31" s="50">
        <v>470.02767360996557</v>
      </c>
      <c r="F31" s="52">
        <v>1037.5894094231171</v>
      </c>
      <c r="G31" s="57">
        <v>57990.688896614658</v>
      </c>
      <c r="H31" s="53">
        <v>1507.6170830330827</v>
      </c>
      <c r="I31" s="54">
        <v>59498.305979647739</v>
      </c>
      <c r="J31" s="64"/>
    </row>
    <row r="32" spans="2:10" x14ac:dyDescent="0.25">
      <c r="B32" s="4" t="s">
        <v>937</v>
      </c>
      <c r="C32" s="10" t="s">
        <v>938</v>
      </c>
      <c r="D32" s="49">
        <v>0</v>
      </c>
      <c r="E32" s="50">
        <v>57552.432498452457</v>
      </c>
      <c r="F32" s="52">
        <v>3747.0647501597873</v>
      </c>
      <c r="G32" s="57">
        <v>302173.18313199008</v>
      </c>
      <c r="H32" s="55">
        <v>61299.497248612242</v>
      </c>
      <c r="I32" s="56">
        <v>363472.68038060231</v>
      </c>
      <c r="J32" s="64"/>
    </row>
    <row r="33" spans="2:10" x14ac:dyDescent="0.25">
      <c r="B33" s="5" t="s">
        <v>1081</v>
      </c>
      <c r="C33" s="33" t="s">
        <v>1082</v>
      </c>
      <c r="D33" s="49">
        <v>6304.4105118845491</v>
      </c>
      <c r="E33" s="50">
        <v>3150.2902969752417</v>
      </c>
      <c r="F33" s="52">
        <v>482.18362607739238</v>
      </c>
      <c r="G33" s="57">
        <v>68036.890037371428</v>
      </c>
      <c r="H33" s="53">
        <v>9936.884434937183</v>
      </c>
      <c r="I33" s="54">
        <v>77973.774472308607</v>
      </c>
      <c r="J33" s="64"/>
    </row>
    <row r="34" spans="2:10" x14ac:dyDescent="0.25">
      <c r="B34" s="4" t="s">
        <v>790</v>
      </c>
      <c r="C34" s="10" t="s">
        <v>791</v>
      </c>
      <c r="D34" s="49">
        <v>7322.3568053527906</v>
      </c>
      <c r="E34" s="50">
        <v>424.88499102727701</v>
      </c>
      <c r="F34" s="52">
        <v>4251.3087512974225</v>
      </c>
      <c r="G34" s="57">
        <v>30500.645267345448</v>
      </c>
      <c r="H34" s="55">
        <v>11998.550547677489</v>
      </c>
      <c r="I34" s="56">
        <v>42499.195815022933</v>
      </c>
      <c r="J34" s="64"/>
    </row>
    <row r="35" spans="2:10" x14ac:dyDescent="0.25">
      <c r="B35" s="5" t="s">
        <v>1212</v>
      </c>
      <c r="C35" s="33" t="s">
        <v>1213</v>
      </c>
      <c r="D35" s="49">
        <v>21598.292832874995</v>
      </c>
      <c r="E35" s="50">
        <v>1848.0499530452621</v>
      </c>
      <c r="F35" s="52">
        <v>80406.799231675395</v>
      </c>
      <c r="G35" s="57">
        <v>339308.51028133882</v>
      </c>
      <c r="H35" s="53">
        <v>103853.14201759564</v>
      </c>
      <c r="I35" s="54">
        <v>443161.65229893447</v>
      </c>
      <c r="J35" s="64"/>
    </row>
    <row r="36" spans="2:10" x14ac:dyDescent="0.25">
      <c r="B36" s="4" t="s">
        <v>4309</v>
      </c>
      <c r="C36" s="10" t="s">
        <v>4310</v>
      </c>
      <c r="D36" s="49">
        <v>7643.8193578509272</v>
      </c>
      <c r="E36" s="50">
        <v>270.90857727951442</v>
      </c>
      <c r="F36" s="52">
        <v>945.69582001553442</v>
      </c>
      <c r="G36" s="57">
        <v>19229.244138836042</v>
      </c>
      <c r="H36" s="55">
        <v>8860.4237551459755</v>
      </c>
      <c r="I36" s="56">
        <v>28089.667893982019</v>
      </c>
      <c r="J36" s="64"/>
    </row>
    <row r="37" spans="2:10" x14ac:dyDescent="0.25">
      <c r="B37" s="5" t="s">
        <v>1001</v>
      </c>
      <c r="C37" s="33" t="s">
        <v>1002</v>
      </c>
      <c r="D37" s="49">
        <v>18498.063583129391</v>
      </c>
      <c r="E37" s="50">
        <v>1207.1488241028296</v>
      </c>
      <c r="F37" s="52">
        <v>522.77804749935808</v>
      </c>
      <c r="G37" s="57">
        <v>170860.87397915445</v>
      </c>
      <c r="H37" s="53">
        <v>20227.990454731582</v>
      </c>
      <c r="I37" s="54">
        <v>191088.86443388602</v>
      </c>
      <c r="J37" s="64"/>
    </row>
    <row r="38" spans="2:10" x14ac:dyDescent="0.25">
      <c r="B38" s="4" t="s">
        <v>1065</v>
      </c>
      <c r="C38" s="10" t="s">
        <v>1066</v>
      </c>
      <c r="D38" s="49">
        <v>5689.0911719414617</v>
      </c>
      <c r="E38" s="50">
        <v>673.01496330211421</v>
      </c>
      <c r="F38" s="52">
        <v>14.449831503771749</v>
      </c>
      <c r="G38" s="57">
        <v>8642.6557177697832</v>
      </c>
      <c r="H38" s="55">
        <v>6376.5559667473472</v>
      </c>
      <c r="I38" s="56">
        <v>15019.211684517129</v>
      </c>
      <c r="J38" s="64"/>
    </row>
    <row r="39" spans="2:10" x14ac:dyDescent="0.25">
      <c r="B39" s="5" t="s">
        <v>1139</v>
      </c>
      <c r="C39" s="33" t="s">
        <v>1140</v>
      </c>
      <c r="D39" s="49">
        <v>3221.5717764161222</v>
      </c>
      <c r="E39" s="50">
        <v>67.092024113940838</v>
      </c>
      <c r="F39" s="52">
        <v>75.035066558392643</v>
      </c>
      <c r="G39" s="57">
        <v>5962.7591826016014</v>
      </c>
      <c r="H39" s="53">
        <v>3363.6988670884557</v>
      </c>
      <c r="I39" s="54">
        <v>9326.4580496900562</v>
      </c>
      <c r="J39" s="64"/>
    </row>
    <row r="40" spans="2:10" x14ac:dyDescent="0.25">
      <c r="B40" s="4" t="s">
        <v>1171</v>
      </c>
      <c r="C40" s="10" t="s">
        <v>1172</v>
      </c>
      <c r="D40" s="49">
        <v>0</v>
      </c>
      <c r="E40" s="50">
        <v>0</v>
      </c>
      <c r="F40" s="52">
        <v>0</v>
      </c>
      <c r="G40" s="16" t="s">
        <v>6325</v>
      </c>
      <c r="H40" s="55">
        <v>0</v>
      </c>
      <c r="I40" s="56">
        <v>0</v>
      </c>
      <c r="J40" s="64"/>
    </row>
    <row r="41" spans="2:10" x14ac:dyDescent="0.25">
      <c r="B41" s="5" t="s">
        <v>1183</v>
      </c>
      <c r="C41" s="9" t="s">
        <v>1184</v>
      </c>
      <c r="D41" s="49">
        <v>0</v>
      </c>
      <c r="E41" s="50">
        <v>0</v>
      </c>
      <c r="F41" s="52">
        <v>0</v>
      </c>
      <c r="G41" s="57">
        <v>0.19088999999999998</v>
      </c>
      <c r="H41" s="53">
        <v>0</v>
      </c>
      <c r="I41" s="54">
        <v>0.19088999999999998</v>
      </c>
      <c r="J41" s="64"/>
    </row>
    <row r="42" spans="2:10" x14ac:dyDescent="0.25">
      <c r="B42" s="4" t="s">
        <v>1681</v>
      </c>
      <c r="C42" s="10" t="s">
        <v>1682</v>
      </c>
      <c r="D42" s="49">
        <v>0</v>
      </c>
      <c r="E42" s="50">
        <v>0</v>
      </c>
      <c r="F42" s="52">
        <v>0</v>
      </c>
      <c r="G42" s="57">
        <v>2.1974200000000002</v>
      </c>
      <c r="H42" s="55">
        <v>0</v>
      </c>
      <c r="I42" s="56">
        <v>2.1974200000000002</v>
      </c>
      <c r="J42" s="64"/>
    </row>
    <row r="43" spans="2:10" x14ac:dyDescent="0.25">
      <c r="B43" s="5" t="s">
        <v>1244</v>
      </c>
      <c r="C43" s="9" t="s">
        <v>1245</v>
      </c>
      <c r="D43" s="49">
        <v>0</v>
      </c>
      <c r="E43" s="50">
        <v>0</v>
      </c>
      <c r="F43" s="52">
        <v>0.30104849674559997</v>
      </c>
      <c r="G43" s="57">
        <v>0</v>
      </c>
      <c r="H43" s="53">
        <v>0.30104849674559997</v>
      </c>
      <c r="I43" s="54">
        <v>0.30104849674559997</v>
      </c>
      <c r="J43" s="64"/>
    </row>
    <row r="44" spans="2:10" x14ac:dyDescent="0.25">
      <c r="B44" s="4" t="s">
        <v>1232</v>
      </c>
      <c r="C44" s="10" t="s">
        <v>1233</v>
      </c>
      <c r="D44" s="49">
        <v>0</v>
      </c>
      <c r="E44" s="50">
        <v>0</v>
      </c>
      <c r="F44" s="52">
        <v>0</v>
      </c>
      <c r="G44" s="57">
        <v>8.3610000000000004E-2</v>
      </c>
      <c r="H44" s="55">
        <v>0</v>
      </c>
      <c r="I44" s="56">
        <v>8.3610000000000004E-2</v>
      </c>
      <c r="J44" s="64"/>
    </row>
    <row r="45" spans="2:10" x14ac:dyDescent="0.25">
      <c r="B45" s="5" t="s">
        <v>1255</v>
      </c>
      <c r="C45" s="33" t="s">
        <v>1256</v>
      </c>
      <c r="D45" s="49">
        <v>108.58197777777777</v>
      </c>
      <c r="E45" s="50">
        <v>2642.0404119905561</v>
      </c>
      <c r="F45" s="52">
        <v>31.079019973146153</v>
      </c>
      <c r="G45" s="57">
        <v>6868.1953221096683</v>
      </c>
      <c r="H45" s="53">
        <v>2781.7014097414799</v>
      </c>
      <c r="I45" s="54">
        <v>9649.8967318511477</v>
      </c>
      <c r="J45" s="64"/>
    </row>
    <row r="46" spans="2:10" x14ac:dyDescent="0.25">
      <c r="B46" s="4" t="s">
        <v>98</v>
      </c>
      <c r="C46" s="10" t="s">
        <v>99</v>
      </c>
      <c r="D46" s="49">
        <v>0</v>
      </c>
      <c r="E46" s="50">
        <v>0</v>
      </c>
      <c r="F46" s="52">
        <v>16.537709686699948</v>
      </c>
      <c r="G46" s="57">
        <v>136.91737969071781</v>
      </c>
      <c r="H46" s="55">
        <v>16.537709686699948</v>
      </c>
      <c r="I46" s="56">
        <v>153.45508937741775</v>
      </c>
      <c r="J46" s="64"/>
    </row>
    <row r="47" spans="2:10" x14ac:dyDescent="0.25">
      <c r="B47" s="5" t="s">
        <v>1320</v>
      </c>
      <c r="C47" s="33" t="s">
        <v>1321</v>
      </c>
      <c r="D47" s="49">
        <v>3012.9935989717233</v>
      </c>
      <c r="E47" s="50">
        <v>4.8801346127746044</v>
      </c>
      <c r="F47" s="52">
        <v>52.696885067083507</v>
      </c>
      <c r="G47" s="57">
        <v>25001.719817854999</v>
      </c>
      <c r="H47" s="53">
        <v>3070.5706186515818</v>
      </c>
      <c r="I47" s="54">
        <v>28072.290436506581</v>
      </c>
      <c r="J47" s="64"/>
    </row>
    <row r="48" spans="2:10" x14ac:dyDescent="0.25">
      <c r="B48" s="4" t="s">
        <v>1370</v>
      </c>
      <c r="C48" s="10" t="s">
        <v>1371</v>
      </c>
      <c r="D48" s="49">
        <v>0</v>
      </c>
      <c r="E48" s="50">
        <v>0</v>
      </c>
      <c r="F48" s="52">
        <v>0.15821342005574995</v>
      </c>
      <c r="G48" s="57">
        <v>4.1174124938298</v>
      </c>
      <c r="H48" s="55">
        <v>0.15821342005574995</v>
      </c>
      <c r="I48" s="56">
        <v>4.2756259138855501</v>
      </c>
      <c r="J48" s="64"/>
    </row>
    <row r="49" spans="2:10" x14ac:dyDescent="0.25">
      <c r="B49" s="5" t="s">
        <v>1470</v>
      </c>
      <c r="C49" s="33" t="s">
        <v>1471</v>
      </c>
      <c r="D49" s="49">
        <v>0</v>
      </c>
      <c r="E49" s="50">
        <v>2898.2926194015713</v>
      </c>
      <c r="F49" s="52">
        <v>2.1285870812723995</v>
      </c>
      <c r="G49" s="57">
        <v>0</v>
      </c>
      <c r="H49" s="53">
        <v>2900.4212064828439</v>
      </c>
      <c r="I49" s="54">
        <v>2900.4212064828439</v>
      </c>
      <c r="J49" s="64"/>
    </row>
    <row r="50" spans="2:10" x14ac:dyDescent="0.25">
      <c r="B50" s="4" t="s">
        <v>6230</v>
      </c>
      <c r="C50" s="10" t="s">
        <v>6231</v>
      </c>
      <c r="D50" s="49">
        <v>0</v>
      </c>
      <c r="E50" s="50">
        <v>0</v>
      </c>
      <c r="F50" s="52">
        <v>0</v>
      </c>
      <c r="G50" s="57">
        <v>0</v>
      </c>
      <c r="H50" s="55">
        <v>0</v>
      </c>
      <c r="I50" s="56">
        <v>0</v>
      </c>
      <c r="J50" s="64"/>
    </row>
    <row r="51" spans="2:10" x14ac:dyDescent="0.25">
      <c r="B51" s="5" t="s">
        <v>4875</v>
      </c>
      <c r="C51" s="33" t="s">
        <v>4876</v>
      </c>
      <c r="D51" s="49">
        <v>0</v>
      </c>
      <c r="E51" s="50">
        <v>0</v>
      </c>
      <c r="F51" s="52">
        <v>1071.5848844127211</v>
      </c>
      <c r="G51" s="57">
        <v>0.65854999999999997</v>
      </c>
      <c r="H51" s="53">
        <v>1071.5848844127211</v>
      </c>
      <c r="I51" s="54">
        <v>1072.2434344127212</v>
      </c>
      <c r="J51" s="64"/>
    </row>
    <row r="52" spans="2:10" x14ac:dyDescent="0.25">
      <c r="B52" s="4" t="s">
        <v>1484</v>
      </c>
      <c r="C52" s="10" t="s">
        <v>1485</v>
      </c>
      <c r="D52" s="49">
        <v>0</v>
      </c>
      <c r="E52" s="50">
        <v>0</v>
      </c>
      <c r="F52" s="52">
        <v>0.84929415671069985</v>
      </c>
      <c r="G52" s="57">
        <v>0.49613000000000002</v>
      </c>
      <c r="H52" s="55">
        <v>0.84929415671069985</v>
      </c>
      <c r="I52" s="56">
        <v>1.3454241567106999</v>
      </c>
      <c r="J52" s="64"/>
    </row>
    <row r="53" spans="2:10" x14ac:dyDescent="0.25">
      <c r="B53" s="5" t="s">
        <v>1518</v>
      </c>
      <c r="C53" s="33" t="s">
        <v>1519</v>
      </c>
      <c r="D53" s="49">
        <v>11689.042258091991</v>
      </c>
      <c r="E53" s="50">
        <v>86622.643794851916</v>
      </c>
      <c r="F53" s="52">
        <v>2920.6646494284887</v>
      </c>
      <c r="G53" s="57">
        <v>12938.369455795448</v>
      </c>
      <c r="H53" s="53">
        <v>101232.35070237239</v>
      </c>
      <c r="I53" s="54">
        <v>114170.72015816784</v>
      </c>
      <c r="J53" s="64"/>
    </row>
    <row r="54" spans="2:10" x14ac:dyDescent="0.25">
      <c r="B54" s="4" t="s">
        <v>1549</v>
      </c>
      <c r="C54" s="10" t="s">
        <v>1550</v>
      </c>
      <c r="D54" s="49">
        <v>0</v>
      </c>
      <c r="E54" s="50">
        <v>0</v>
      </c>
      <c r="F54" s="52">
        <v>0.2892420181623</v>
      </c>
      <c r="G54" s="57">
        <v>3.1871900000000002</v>
      </c>
      <c r="H54" s="55">
        <v>0.2892420181623</v>
      </c>
      <c r="I54" s="56">
        <v>3.4764320181623001</v>
      </c>
      <c r="J54" s="64"/>
    </row>
    <row r="55" spans="2:10" x14ac:dyDescent="0.25">
      <c r="B55" s="5" t="s">
        <v>1541</v>
      </c>
      <c r="C55" s="9" t="s">
        <v>1542</v>
      </c>
      <c r="D55" s="49">
        <v>1919.5100866562493</v>
      </c>
      <c r="E55" s="50">
        <v>0</v>
      </c>
      <c r="F55" s="52">
        <v>10.953958795604997</v>
      </c>
      <c r="G55" s="57">
        <v>371.22836371915264</v>
      </c>
      <c r="H55" s="53">
        <v>1930.4640454518544</v>
      </c>
      <c r="I55" s="54">
        <v>2301.6924091710071</v>
      </c>
      <c r="J55" s="64"/>
    </row>
    <row r="56" spans="2:10" x14ac:dyDescent="0.25">
      <c r="B56" s="4" t="s">
        <v>0</v>
      </c>
      <c r="C56" s="10" t="s">
        <v>1</v>
      </c>
      <c r="D56" s="49">
        <v>0</v>
      </c>
      <c r="E56" s="50">
        <v>0</v>
      </c>
      <c r="F56" s="52">
        <v>0.33228635129024997</v>
      </c>
      <c r="G56" s="57">
        <v>0</v>
      </c>
      <c r="H56" s="55">
        <v>0.33228635129024997</v>
      </c>
      <c r="I56" s="56">
        <v>0.33228635129024997</v>
      </c>
      <c r="J56" s="64"/>
    </row>
    <row r="57" spans="2:10" x14ac:dyDescent="0.25">
      <c r="B57" s="5" t="s">
        <v>1561</v>
      </c>
      <c r="C57" s="9" t="s">
        <v>1562</v>
      </c>
      <c r="D57" s="49">
        <v>0</v>
      </c>
      <c r="E57" s="50">
        <v>0</v>
      </c>
      <c r="F57" s="52">
        <v>10.661017653305102</v>
      </c>
      <c r="G57" s="57">
        <v>13.54433</v>
      </c>
      <c r="H57" s="53">
        <v>10.661017653305102</v>
      </c>
      <c r="I57" s="54">
        <v>24.205347653305104</v>
      </c>
      <c r="J57" s="64"/>
    </row>
    <row r="58" spans="2:10" x14ac:dyDescent="0.25">
      <c r="B58" s="4" t="s">
        <v>1622</v>
      </c>
      <c r="C58" s="10" t="s">
        <v>1623</v>
      </c>
      <c r="D58" s="49">
        <v>11046.11520833332</v>
      </c>
      <c r="E58" s="50">
        <v>0</v>
      </c>
      <c r="F58" s="52">
        <v>66.287791333935147</v>
      </c>
      <c r="G58" s="57">
        <v>15321.089706717828</v>
      </c>
      <c r="H58" s="55">
        <v>11112.402999667254</v>
      </c>
      <c r="I58" s="56">
        <v>26433.492706385085</v>
      </c>
      <c r="J58" s="64"/>
    </row>
    <row r="59" spans="2:10" x14ac:dyDescent="0.25">
      <c r="B59" s="5" t="s">
        <v>5865</v>
      </c>
      <c r="C59" s="33" t="s">
        <v>5866</v>
      </c>
      <c r="D59" s="49">
        <v>0</v>
      </c>
      <c r="E59" s="50">
        <v>0</v>
      </c>
      <c r="F59" s="52">
        <v>0.33853898968379997</v>
      </c>
      <c r="G59" s="57">
        <v>1.0574400000000002</v>
      </c>
      <c r="H59" s="53">
        <v>0.33853898968379997</v>
      </c>
      <c r="I59" s="54">
        <v>1.3959789896838002</v>
      </c>
      <c r="J59" s="64"/>
    </row>
    <row r="60" spans="2:10" x14ac:dyDescent="0.25">
      <c r="B60" s="4" t="s">
        <v>1655</v>
      </c>
      <c r="C60" s="10" t="s">
        <v>1656</v>
      </c>
      <c r="D60" s="49">
        <v>0</v>
      </c>
      <c r="E60" s="50">
        <v>0</v>
      </c>
      <c r="F60" s="52">
        <v>5.3919938334074997</v>
      </c>
      <c r="G60" s="57">
        <v>245.91106018955074</v>
      </c>
      <c r="H60" s="55">
        <v>5.3919938334074997</v>
      </c>
      <c r="I60" s="56">
        <v>251.30305402295824</v>
      </c>
      <c r="J60" s="64"/>
    </row>
    <row r="61" spans="2:10" x14ac:dyDescent="0.25">
      <c r="B61" s="5" t="s">
        <v>1715</v>
      </c>
      <c r="C61" s="9" t="s">
        <v>1716</v>
      </c>
      <c r="D61" s="49">
        <v>5614.2014992618078</v>
      </c>
      <c r="E61" s="50">
        <v>3492.9984412507342</v>
      </c>
      <c r="F61" s="52">
        <v>931.6468439328836</v>
      </c>
      <c r="G61" s="57">
        <v>30801.395845774525</v>
      </c>
      <c r="H61" s="53">
        <v>10038.846784445426</v>
      </c>
      <c r="I61" s="54">
        <v>40840.242630219953</v>
      </c>
      <c r="J61" s="64"/>
    </row>
    <row r="62" spans="2:10" x14ac:dyDescent="0.25">
      <c r="B62" s="4" t="s">
        <v>1828</v>
      </c>
      <c r="C62" s="10" t="s">
        <v>1829</v>
      </c>
      <c r="D62" s="49">
        <v>2717.5994999999998</v>
      </c>
      <c r="E62" s="50">
        <v>4232.6882941071553</v>
      </c>
      <c r="F62" s="52">
        <v>964.94240741755766</v>
      </c>
      <c r="G62" s="57">
        <v>20694.962083045604</v>
      </c>
      <c r="H62" s="55">
        <v>7915.2302015247124</v>
      </c>
      <c r="I62" s="56">
        <v>28610.192284570316</v>
      </c>
      <c r="J62" s="64"/>
    </row>
    <row r="63" spans="2:10" x14ac:dyDescent="0.25">
      <c r="B63" s="5" t="s">
        <v>1642</v>
      </c>
      <c r="C63" s="9" t="s">
        <v>1643</v>
      </c>
      <c r="D63" s="49">
        <v>470.46614999999991</v>
      </c>
      <c r="E63" s="50">
        <v>611.31043720801995</v>
      </c>
      <c r="F63" s="52">
        <v>137.78618725500914</v>
      </c>
      <c r="G63" s="57">
        <v>34.001486378208384</v>
      </c>
      <c r="H63" s="53">
        <v>1219.562774463029</v>
      </c>
      <c r="I63" s="54">
        <v>1253.5642608412375</v>
      </c>
      <c r="J63" s="64"/>
    </row>
    <row r="64" spans="2:10" x14ac:dyDescent="0.25">
      <c r="B64" s="4" t="s">
        <v>1808</v>
      </c>
      <c r="C64" s="10" t="s">
        <v>1809</v>
      </c>
      <c r="D64" s="49">
        <v>560.6388287499999</v>
      </c>
      <c r="E64" s="50">
        <v>780.26147828302464</v>
      </c>
      <c r="F64" s="52">
        <v>255.72641127764817</v>
      </c>
      <c r="G64" s="57">
        <v>2511.2314370662834</v>
      </c>
      <c r="H64" s="55">
        <v>1596.6267183106727</v>
      </c>
      <c r="I64" s="56">
        <v>4107.8581553769563</v>
      </c>
      <c r="J64" s="64"/>
    </row>
    <row r="65" spans="2:10" x14ac:dyDescent="0.25">
      <c r="B65" s="5" t="s">
        <v>1454</v>
      </c>
      <c r="C65" s="9" t="s">
        <v>1455</v>
      </c>
      <c r="D65" s="49">
        <v>2172.0264417500011</v>
      </c>
      <c r="E65" s="50">
        <v>0.23257199117081584</v>
      </c>
      <c r="F65" s="52">
        <v>0</v>
      </c>
      <c r="G65" s="57">
        <v>3418.1252862321935</v>
      </c>
      <c r="H65" s="53">
        <v>2172.2590137411721</v>
      </c>
      <c r="I65" s="54">
        <v>5590.3842999733661</v>
      </c>
      <c r="J65" s="64"/>
    </row>
    <row r="66" spans="2:10" x14ac:dyDescent="0.25">
      <c r="B66" s="4" t="s">
        <v>1751</v>
      </c>
      <c r="C66" s="10" t="s">
        <v>1752</v>
      </c>
      <c r="D66" s="49">
        <v>0</v>
      </c>
      <c r="E66" s="50">
        <v>0</v>
      </c>
      <c r="F66" s="52">
        <v>0</v>
      </c>
      <c r="G66" s="57">
        <v>6.7372113513964313E-2</v>
      </c>
      <c r="H66" s="55">
        <v>0</v>
      </c>
      <c r="I66" s="56">
        <v>6.7372113513964313E-2</v>
      </c>
      <c r="J66" s="64"/>
    </row>
    <row r="67" spans="2:10" x14ac:dyDescent="0.25">
      <c r="B67" s="5" t="s">
        <v>1733</v>
      </c>
      <c r="C67" s="9" t="s">
        <v>1734</v>
      </c>
      <c r="D67" s="49">
        <v>0</v>
      </c>
      <c r="E67" s="50">
        <v>0</v>
      </c>
      <c r="F67" s="52">
        <v>295.51113760550169</v>
      </c>
      <c r="G67" s="57">
        <v>5.3999999999999999E-2</v>
      </c>
      <c r="H67" s="53">
        <v>295.51113760550169</v>
      </c>
      <c r="I67" s="54">
        <v>295.56513760550166</v>
      </c>
      <c r="J67" s="64"/>
    </row>
    <row r="68" spans="2:10" x14ac:dyDescent="0.25">
      <c r="B68" s="4" t="s">
        <v>1763</v>
      </c>
      <c r="C68" s="10" t="s">
        <v>1764</v>
      </c>
      <c r="D68" s="49">
        <v>4899.8301784887826</v>
      </c>
      <c r="E68" s="50">
        <v>394.59406328910848</v>
      </c>
      <c r="F68" s="52">
        <v>423.22085118122362</v>
      </c>
      <c r="G68" s="57">
        <v>40083.326737174888</v>
      </c>
      <c r="H68" s="55">
        <v>5717.6450929591147</v>
      </c>
      <c r="I68" s="56">
        <v>45800.971830134004</v>
      </c>
      <c r="J68" s="64"/>
    </row>
    <row r="69" spans="2:10" x14ac:dyDescent="0.25">
      <c r="B69" s="5" t="s">
        <v>1606</v>
      </c>
      <c r="C69" s="33" t="s">
        <v>1607</v>
      </c>
      <c r="D69" s="49">
        <v>746.70862047222204</v>
      </c>
      <c r="E69" s="50">
        <v>0</v>
      </c>
      <c r="F69" s="52">
        <v>1.1199752901047999</v>
      </c>
      <c r="G69" s="57">
        <v>2823.182182274455</v>
      </c>
      <c r="H69" s="53">
        <v>747.82859576232681</v>
      </c>
      <c r="I69" s="54">
        <v>3571.0107780367816</v>
      </c>
      <c r="J69" s="64"/>
    </row>
    <row r="70" spans="2:10" x14ac:dyDescent="0.25">
      <c r="B70" s="4" t="s">
        <v>1846</v>
      </c>
      <c r="C70" s="10" t="s">
        <v>1847</v>
      </c>
      <c r="D70" s="49">
        <v>5422.1688888888866</v>
      </c>
      <c r="E70" s="50">
        <v>50.548253045748631</v>
      </c>
      <c r="F70" s="52">
        <v>10.210245677659799</v>
      </c>
      <c r="G70" s="57">
        <v>5472.6722165879692</v>
      </c>
      <c r="H70" s="55">
        <v>5482.9273876122952</v>
      </c>
      <c r="I70" s="56">
        <v>10955.599604200264</v>
      </c>
      <c r="J70" s="64"/>
    </row>
    <row r="71" spans="2:10" x14ac:dyDescent="0.25">
      <c r="B71" s="5" t="s">
        <v>1885</v>
      </c>
      <c r="C71" s="33" t="s">
        <v>1886</v>
      </c>
      <c r="D71" s="49">
        <v>6470.8563131811043</v>
      </c>
      <c r="E71" s="50">
        <v>4.4446277481406486</v>
      </c>
      <c r="F71" s="52">
        <v>343.75150049715126</v>
      </c>
      <c r="G71" s="57">
        <v>24830.94688449513</v>
      </c>
      <c r="H71" s="53">
        <v>6819.0524414263964</v>
      </c>
      <c r="I71" s="54">
        <v>31649.999325921526</v>
      </c>
      <c r="J71" s="64"/>
    </row>
    <row r="72" spans="2:10" x14ac:dyDescent="0.25">
      <c r="B72" s="4" t="s">
        <v>1868</v>
      </c>
      <c r="C72" s="10" t="s">
        <v>1869</v>
      </c>
      <c r="D72" s="49">
        <v>1271.8731666666667</v>
      </c>
      <c r="E72" s="50">
        <v>6772.8933649997944</v>
      </c>
      <c r="F72" s="52">
        <v>0.66695537574779995</v>
      </c>
      <c r="G72" s="57">
        <v>925.22011390956072</v>
      </c>
      <c r="H72" s="55">
        <v>8045.4334870422081</v>
      </c>
      <c r="I72" s="56">
        <v>8970.6536009517695</v>
      </c>
      <c r="J72" s="64"/>
    </row>
    <row r="73" spans="2:10" x14ac:dyDescent="0.25">
      <c r="B73" s="5" t="s">
        <v>1095</v>
      </c>
      <c r="C73" s="33" t="s">
        <v>1096</v>
      </c>
      <c r="D73" s="49">
        <v>0</v>
      </c>
      <c r="E73" s="50">
        <v>0</v>
      </c>
      <c r="F73" s="52">
        <v>0.47546429639895005</v>
      </c>
      <c r="G73" s="57">
        <v>0.26974000000000004</v>
      </c>
      <c r="H73" s="53">
        <v>0.47546429639895005</v>
      </c>
      <c r="I73" s="54">
        <v>0.74520429639895003</v>
      </c>
      <c r="J73" s="64"/>
    </row>
    <row r="74" spans="2:10" x14ac:dyDescent="0.25">
      <c r="B74" s="4" t="s">
        <v>1922</v>
      </c>
      <c r="C74" s="10" t="s">
        <v>1923</v>
      </c>
      <c r="D74" s="49">
        <v>0</v>
      </c>
      <c r="E74" s="50">
        <v>0</v>
      </c>
      <c r="F74" s="52">
        <v>0.34699420518764995</v>
      </c>
      <c r="G74" s="57">
        <v>9.9670000000000009E-2</v>
      </c>
      <c r="H74" s="55">
        <v>0.34699420518764995</v>
      </c>
      <c r="I74" s="56">
        <v>0.44666420518764993</v>
      </c>
      <c r="J74" s="64"/>
    </row>
    <row r="75" spans="2:10" x14ac:dyDescent="0.25">
      <c r="B75" s="5" t="s">
        <v>2054</v>
      </c>
      <c r="C75" s="33" t="s">
        <v>2055</v>
      </c>
      <c r="D75" s="49">
        <v>227141.94135722189</v>
      </c>
      <c r="E75" s="50">
        <v>75476.195487591598</v>
      </c>
      <c r="F75" s="52">
        <v>10824.958791679082</v>
      </c>
      <c r="G75" s="57">
        <v>1656168.38541823</v>
      </c>
      <c r="H75" s="53">
        <v>313443.09563649254</v>
      </c>
      <c r="I75" s="54">
        <v>1969611.4810547226</v>
      </c>
      <c r="J75" s="64"/>
    </row>
    <row r="76" spans="2:10" x14ac:dyDescent="0.25">
      <c r="B76" s="4" t="s">
        <v>1982</v>
      </c>
      <c r="C76" s="10" t="s">
        <v>1983</v>
      </c>
      <c r="D76" s="49">
        <v>18560.286139868411</v>
      </c>
      <c r="E76" s="50">
        <v>111250.77062990962</v>
      </c>
      <c r="F76" s="52">
        <v>5159.3089263462753</v>
      </c>
      <c r="G76" s="57">
        <v>48718.182022882123</v>
      </c>
      <c r="H76" s="55">
        <v>134970.3656961243</v>
      </c>
      <c r="I76" s="56">
        <v>183688.54771900643</v>
      </c>
      <c r="J76" s="64"/>
    </row>
    <row r="77" spans="2:10" x14ac:dyDescent="0.25">
      <c r="B77" s="5" t="s">
        <v>2122</v>
      </c>
      <c r="C77" s="33" t="s">
        <v>2123</v>
      </c>
      <c r="D77" s="49">
        <v>0</v>
      </c>
      <c r="E77" s="50">
        <v>0</v>
      </c>
      <c r="F77" s="52">
        <v>27.338331507446398</v>
      </c>
      <c r="G77" s="57">
        <v>95.972463167022127</v>
      </c>
      <c r="H77" s="53">
        <v>27.338331507446398</v>
      </c>
      <c r="I77" s="54">
        <v>123.31079467446853</v>
      </c>
      <c r="J77" s="64"/>
    </row>
    <row r="78" spans="2:10" x14ac:dyDescent="0.25">
      <c r="B78" s="4" t="s">
        <v>2186</v>
      </c>
      <c r="C78" s="10" t="s">
        <v>2187</v>
      </c>
      <c r="D78" s="49">
        <v>0</v>
      </c>
      <c r="E78" s="50">
        <v>0</v>
      </c>
      <c r="F78" s="52">
        <v>1.2522929883153002</v>
      </c>
      <c r="G78" s="57">
        <v>0.41379435431399997</v>
      </c>
      <c r="H78" s="55">
        <v>1.2522929883153002</v>
      </c>
      <c r="I78" s="56">
        <v>1.6660873426293001</v>
      </c>
      <c r="J78" s="64"/>
    </row>
    <row r="79" spans="2:10" x14ac:dyDescent="0.25">
      <c r="B79" s="5" t="s">
        <v>2224</v>
      </c>
      <c r="C79" s="33" t="s">
        <v>2225</v>
      </c>
      <c r="D79" s="49">
        <v>0</v>
      </c>
      <c r="E79" s="50">
        <v>0</v>
      </c>
      <c r="F79" s="52">
        <v>0</v>
      </c>
      <c r="G79" s="57">
        <v>0.28877999999999998</v>
      </c>
      <c r="H79" s="53">
        <v>0</v>
      </c>
      <c r="I79" s="54">
        <v>0.28877999999999998</v>
      </c>
      <c r="J79" s="64"/>
    </row>
    <row r="80" spans="2:10" x14ac:dyDescent="0.25">
      <c r="B80" s="4" t="s">
        <v>1964</v>
      </c>
      <c r="C80" s="10" t="s">
        <v>1965</v>
      </c>
      <c r="D80" s="49">
        <v>0</v>
      </c>
      <c r="E80" s="50">
        <v>0</v>
      </c>
      <c r="F80" s="52">
        <v>0</v>
      </c>
      <c r="G80" s="16">
        <v>0.17</v>
      </c>
      <c r="H80" s="55">
        <v>0</v>
      </c>
      <c r="I80" s="56">
        <v>0</v>
      </c>
      <c r="J80" s="64"/>
    </row>
    <row r="81" spans="2:10" x14ac:dyDescent="0.25">
      <c r="B81" s="5" t="s">
        <v>2294</v>
      </c>
      <c r="C81" s="33" t="s">
        <v>2295</v>
      </c>
      <c r="D81" s="49">
        <v>0</v>
      </c>
      <c r="E81" s="50">
        <v>0</v>
      </c>
      <c r="F81" s="52">
        <v>37.029059714680194</v>
      </c>
      <c r="G81" s="57">
        <v>1.97323</v>
      </c>
      <c r="H81" s="53">
        <v>37.029059714680194</v>
      </c>
      <c r="I81" s="54">
        <v>39.002289714680195</v>
      </c>
      <c r="J81" s="64"/>
    </row>
    <row r="82" spans="2:10" x14ac:dyDescent="0.25">
      <c r="B82" s="4" t="s">
        <v>2278</v>
      </c>
      <c r="C82" s="10" t="s">
        <v>2279</v>
      </c>
      <c r="D82" s="49">
        <v>0</v>
      </c>
      <c r="E82" s="50">
        <v>0</v>
      </c>
      <c r="F82" s="52">
        <v>0.43763994712244991</v>
      </c>
      <c r="G82" s="57">
        <v>4.6917043786073984</v>
      </c>
      <c r="H82" s="55">
        <v>0.43763994712244991</v>
      </c>
      <c r="I82" s="56">
        <v>5.1293443257298481</v>
      </c>
      <c r="J82" s="64"/>
    </row>
    <row r="83" spans="2:10" x14ac:dyDescent="0.25">
      <c r="B83" s="5" t="s">
        <v>2336</v>
      </c>
      <c r="C83" s="9" t="s">
        <v>2337</v>
      </c>
      <c r="D83" s="49">
        <v>1388.7314701944442</v>
      </c>
      <c r="E83" s="50">
        <v>368.4966150407331</v>
      </c>
      <c r="F83" s="52">
        <v>2.2640069055704997</v>
      </c>
      <c r="G83" s="57">
        <v>1499.3550318124867</v>
      </c>
      <c r="H83" s="53">
        <v>1759.4920921407479</v>
      </c>
      <c r="I83" s="54">
        <v>3258.8471239532346</v>
      </c>
      <c r="J83" s="64"/>
    </row>
    <row r="84" spans="2:10" x14ac:dyDescent="0.25">
      <c r="B84" s="4" t="s">
        <v>2458</v>
      </c>
      <c r="C84" s="10" t="s">
        <v>2459</v>
      </c>
      <c r="D84" s="49">
        <v>0</v>
      </c>
      <c r="E84" s="50">
        <v>0</v>
      </c>
      <c r="F84" s="52">
        <v>0</v>
      </c>
      <c r="G84" s="57">
        <v>7.6759288272857142E-3</v>
      </c>
      <c r="H84" s="55">
        <v>0</v>
      </c>
      <c r="I84" s="56">
        <v>7.6759288272857142E-3</v>
      </c>
      <c r="J84" s="64"/>
    </row>
    <row r="85" spans="2:10" x14ac:dyDescent="0.25">
      <c r="B85" s="5" t="s">
        <v>2362</v>
      </c>
      <c r="C85" s="9" t="s">
        <v>2363</v>
      </c>
      <c r="D85" s="49">
        <v>0</v>
      </c>
      <c r="E85" s="50">
        <v>0</v>
      </c>
      <c r="F85" s="52">
        <v>17.396233743044249</v>
      </c>
      <c r="G85" s="57">
        <v>2.6561699999999999</v>
      </c>
      <c r="H85" s="53">
        <v>17.396233743044249</v>
      </c>
      <c r="I85" s="54">
        <v>20.052403743044248</v>
      </c>
      <c r="J85" s="64"/>
    </row>
    <row r="86" spans="2:10" x14ac:dyDescent="0.25">
      <c r="B86" s="4" t="s">
        <v>2484</v>
      </c>
      <c r="C86" s="10" t="s">
        <v>2485</v>
      </c>
      <c r="D86" s="49">
        <v>0</v>
      </c>
      <c r="E86" s="50">
        <v>0</v>
      </c>
      <c r="F86" s="52">
        <v>32.897635088425496</v>
      </c>
      <c r="G86" s="57">
        <v>1133.4041871236188</v>
      </c>
      <c r="H86" s="55">
        <v>32.897635088425496</v>
      </c>
      <c r="I86" s="56">
        <v>1166.3018222120443</v>
      </c>
      <c r="J86" s="64"/>
    </row>
    <row r="87" spans="2:10" x14ac:dyDescent="0.25">
      <c r="B87" s="5" t="s">
        <v>2514</v>
      </c>
      <c r="C87" s="33" t="s">
        <v>2515</v>
      </c>
      <c r="D87" s="49">
        <v>616.57906686046545</v>
      </c>
      <c r="E87" s="50">
        <v>33546.928513927654</v>
      </c>
      <c r="F87" s="52">
        <v>42.094888713395697</v>
      </c>
      <c r="G87" s="57">
        <v>11747.958120521145</v>
      </c>
      <c r="H87" s="53">
        <v>34205.602469501515</v>
      </c>
      <c r="I87" s="54">
        <v>45953.560590022658</v>
      </c>
      <c r="J87" s="64"/>
    </row>
    <row r="88" spans="2:10" x14ac:dyDescent="0.25">
      <c r="B88" s="4" t="s">
        <v>2548</v>
      </c>
      <c r="C88" s="10" t="s">
        <v>2549</v>
      </c>
      <c r="D88" s="49">
        <v>0</v>
      </c>
      <c r="E88" s="50">
        <v>0</v>
      </c>
      <c r="F88" s="52">
        <v>0.35349282088455009</v>
      </c>
      <c r="G88" s="57">
        <v>17.510346476634513</v>
      </c>
      <c r="H88" s="55">
        <v>0.35349282088455009</v>
      </c>
      <c r="I88" s="56">
        <v>17.863839297519064</v>
      </c>
      <c r="J88" s="64"/>
    </row>
    <row r="89" spans="2:10" x14ac:dyDescent="0.25">
      <c r="B89" s="5" t="s">
        <v>740</v>
      </c>
      <c r="C89" s="33" t="s">
        <v>741</v>
      </c>
      <c r="D89" s="49">
        <v>882.73808333333318</v>
      </c>
      <c r="E89" s="50">
        <v>1685.9466373219705</v>
      </c>
      <c r="F89" s="52">
        <v>5775.2298456249609</v>
      </c>
      <c r="G89" s="57">
        <v>66019.795868223038</v>
      </c>
      <c r="H89" s="53">
        <v>8343.9145662802657</v>
      </c>
      <c r="I89" s="54">
        <v>74363.7104345033</v>
      </c>
      <c r="J89" s="64"/>
    </row>
    <row r="90" spans="2:10" x14ac:dyDescent="0.25">
      <c r="B90" s="4" t="s">
        <v>4817</v>
      </c>
      <c r="C90" s="10" t="s">
        <v>4818</v>
      </c>
      <c r="D90" s="49">
        <v>0</v>
      </c>
      <c r="E90" s="50">
        <v>0</v>
      </c>
      <c r="F90" s="52">
        <v>1.1781729430769998</v>
      </c>
      <c r="G90" s="57">
        <v>7188.2922157775301</v>
      </c>
      <c r="H90" s="55">
        <v>1.1781729430769998</v>
      </c>
      <c r="I90" s="56">
        <v>7189.4703887206069</v>
      </c>
      <c r="J90" s="64"/>
    </row>
    <row r="91" spans="2:10" x14ac:dyDescent="0.25">
      <c r="B91" s="5" t="s">
        <v>2534</v>
      </c>
      <c r="C91" s="33" t="s">
        <v>2535</v>
      </c>
      <c r="D91" s="49">
        <v>0</v>
      </c>
      <c r="E91" s="50">
        <v>0</v>
      </c>
      <c r="F91" s="52">
        <v>0</v>
      </c>
      <c r="G91" s="57">
        <v>0</v>
      </c>
      <c r="H91" s="53">
        <v>0</v>
      </c>
      <c r="I91" s="54">
        <v>0</v>
      </c>
      <c r="J91" s="64"/>
    </row>
    <row r="92" spans="2:10" x14ac:dyDescent="0.25">
      <c r="B92" s="4" t="s">
        <v>2566</v>
      </c>
      <c r="C92" s="10" t="s">
        <v>2567</v>
      </c>
      <c r="D92" s="49">
        <v>3335.1310870742664</v>
      </c>
      <c r="E92" s="50">
        <v>1181.3793982900331</v>
      </c>
      <c r="F92" s="52">
        <v>4130.9987925186851</v>
      </c>
      <c r="G92" s="57">
        <v>82838.731882376422</v>
      </c>
      <c r="H92" s="55">
        <v>8647.5092778829858</v>
      </c>
      <c r="I92" s="56">
        <v>91486.241160259407</v>
      </c>
      <c r="J92" s="64"/>
    </row>
    <row r="93" spans="2:10" x14ac:dyDescent="0.25">
      <c r="B93" s="5" t="s">
        <v>2616</v>
      </c>
      <c r="C93" s="33" t="s">
        <v>2617</v>
      </c>
      <c r="D93" s="49">
        <v>0</v>
      </c>
      <c r="E93" s="50">
        <v>0</v>
      </c>
      <c r="F93" s="52">
        <v>7.6687019186849989E-2</v>
      </c>
      <c r="G93" s="57">
        <v>6.864515414632069</v>
      </c>
      <c r="H93" s="53">
        <v>7.6687019186849989E-2</v>
      </c>
      <c r="I93" s="54">
        <v>6.9412024338189191</v>
      </c>
      <c r="J93" s="64"/>
    </row>
    <row r="94" spans="2:10" x14ac:dyDescent="0.25">
      <c r="B94" s="4" t="s">
        <v>2655</v>
      </c>
      <c r="C94" s="10" t="s">
        <v>2656</v>
      </c>
      <c r="D94" s="49">
        <v>1648.9274999999991</v>
      </c>
      <c r="E94" s="50">
        <v>287.55529863922317</v>
      </c>
      <c r="F94" s="52">
        <v>2.7415441310729998</v>
      </c>
      <c r="G94" s="57">
        <v>29988.658309507256</v>
      </c>
      <c r="H94" s="55">
        <v>1939.2243427702952</v>
      </c>
      <c r="I94" s="56">
        <v>31927.882652277553</v>
      </c>
      <c r="J94" s="64"/>
    </row>
    <row r="95" spans="2:10" x14ac:dyDescent="0.25">
      <c r="B95" s="5" t="s">
        <v>2687</v>
      </c>
      <c r="C95" s="33" t="s">
        <v>2688</v>
      </c>
      <c r="D95" s="49">
        <v>0</v>
      </c>
      <c r="E95" s="50">
        <v>0</v>
      </c>
      <c r="F95" s="52">
        <v>0</v>
      </c>
      <c r="G95" s="57">
        <v>1.3508819935351715</v>
      </c>
      <c r="H95" s="53">
        <v>0</v>
      </c>
      <c r="I95" s="54">
        <v>1.3508819935351715</v>
      </c>
      <c r="J95" s="64"/>
    </row>
    <row r="96" spans="2:10" x14ac:dyDescent="0.25">
      <c r="B96" s="4" t="s">
        <v>4912</v>
      </c>
      <c r="C96" s="10" t="s">
        <v>4913</v>
      </c>
      <c r="D96" s="49">
        <v>3517.0057815966529</v>
      </c>
      <c r="E96" s="50">
        <v>4113.4422100740821</v>
      </c>
      <c r="F96" s="52">
        <v>6.233014479445651</v>
      </c>
      <c r="G96" s="57">
        <v>3946.4594112288414</v>
      </c>
      <c r="H96" s="55">
        <v>7636.681006150181</v>
      </c>
      <c r="I96" s="56">
        <v>11583.140417379022</v>
      </c>
      <c r="J96" s="64"/>
    </row>
    <row r="97" spans="2:10" x14ac:dyDescent="0.25">
      <c r="B97" s="5" t="s">
        <v>2633</v>
      </c>
      <c r="C97" s="33" t="s">
        <v>2634</v>
      </c>
      <c r="D97" s="49">
        <v>0</v>
      </c>
      <c r="E97" s="50">
        <v>1420.7745625050998</v>
      </c>
      <c r="F97" s="52">
        <v>64.493058636511648</v>
      </c>
      <c r="G97" s="57">
        <v>3.7976424105189457</v>
      </c>
      <c r="H97" s="53">
        <v>1485.2676211416115</v>
      </c>
      <c r="I97" s="54">
        <v>1489.0652635521303</v>
      </c>
      <c r="J97" s="64"/>
    </row>
    <row r="98" spans="2:10" x14ac:dyDescent="0.25">
      <c r="B98" s="4" t="s">
        <v>2732</v>
      </c>
      <c r="C98" s="10" t="s">
        <v>2733</v>
      </c>
      <c r="D98" s="49">
        <v>0</v>
      </c>
      <c r="E98" s="50">
        <v>0</v>
      </c>
      <c r="F98" s="52">
        <v>1.0215617360898002</v>
      </c>
      <c r="G98" s="57">
        <v>9.486E-2</v>
      </c>
      <c r="H98" s="55">
        <v>1.0215617360898002</v>
      </c>
      <c r="I98" s="56">
        <v>1.1164217360898001</v>
      </c>
      <c r="J98" s="64"/>
    </row>
    <row r="99" spans="2:10" x14ac:dyDescent="0.25">
      <c r="B99" s="5" t="s">
        <v>2604</v>
      </c>
      <c r="C99" s="11" t="s">
        <v>2605</v>
      </c>
      <c r="D99" s="49">
        <v>0</v>
      </c>
      <c r="E99" s="50">
        <v>0</v>
      </c>
      <c r="F99" s="52">
        <v>0.2496303283023</v>
      </c>
      <c r="G99" s="57">
        <v>1.28752</v>
      </c>
      <c r="H99" s="53">
        <v>0.2496303283023</v>
      </c>
      <c r="I99" s="54">
        <v>1.5371503283023</v>
      </c>
      <c r="J99" s="64"/>
    </row>
    <row r="100" spans="2:10" x14ac:dyDescent="0.25">
      <c r="B100" s="4" t="s">
        <v>3307</v>
      </c>
      <c r="C100" s="10" t="s">
        <v>3308</v>
      </c>
      <c r="D100" s="49">
        <v>0</v>
      </c>
      <c r="E100" s="50">
        <v>0</v>
      </c>
      <c r="F100" s="52">
        <v>0.37858073085735</v>
      </c>
      <c r="G100" s="57">
        <v>138.0604826330844</v>
      </c>
      <c r="H100" s="55">
        <v>0.37858073085735</v>
      </c>
      <c r="I100" s="56">
        <v>138.43906336394176</v>
      </c>
      <c r="J100" s="64"/>
    </row>
    <row r="101" spans="2:10" x14ac:dyDescent="0.25">
      <c r="B101" s="5" t="s">
        <v>3141</v>
      </c>
      <c r="C101" s="33" t="s">
        <v>3142</v>
      </c>
      <c r="D101" s="49">
        <v>0</v>
      </c>
      <c r="E101" s="50">
        <v>0</v>
      </c>
      <c r="F101" s="52">
        <v>0</v>
      </c>
      <c r="G101" s="57">
        <v>102.58869807056912</v>
      </c>
      <c r="H101" s="53">
        <v>0</v>
      </c>
      <c r="I101" s="54">
        <v>102.58869807056912</v>
      </c>
      <c r="J101" s="64"/>
    </row>
    <row r="102" spans="2:10" x14ac:dyDescent="0.25">
      <c r="B102" s="4" t="s">
        <v>2926</v>
      </c>
      <c r="C102" s="10" t="s">
        <v>2927</v>
      </c>
      <c r="D102" s="49">
        <v>246.52648899999997</v>
      </c>
      <c r="E102" s="50">
        <v>2501.2693386358264</v>
      </c>
      <c r="F102" s="52">
        <v>2274.2047515229069</v>
      </c>
      <c r="G102" s="57">
        <v>103652.77075783498</v>
      </c>
      <c r="H102" s="55">
        <v>5022.0005791587337</v>
      </c>
      <c r="I102" s="56">
        <v>108674.77133699371</v>
      </c>
      <c r="J102" s="64"/>
    </row>
    <row r="103" spans="2:10" x14ac:dyDescent="0.25">
      <c r="B103" s="5" t="s">
        <v>3076</v>
      </c>
      <c r="C103" s="33" t="s">
        <v>3077</v>
      </c>
      <c r="D103" s="49">
        <v>49826.327980842922</v>
      </c>
      <c r="E103" s="50">
        <v>9983.6805954338797</v>
      </c>
      <c r="F103" s="52">
        <v>6120.7467530885269</v>
      </c>
      <c r="G103" s="57">
        <v>149588.46663578559</v>
      </c>
      <c r="H103" s="53">
        <v>65930.755329365333</v>
      </c>
      <c r="I103" s="54">
        <v>215519.22196515091</v>
      </c>
      <c r="J103" s="64"/>
    </row>
    <row r="104" spans="2:10" x14ac:dyDescent="0.25">
      <c r="B104" s="4" t="s">
        <v>2754</v>
      </c>
      <c r="C104" s="10" t="s">
        <v>2755</v>
      </c>
      <c r="D104" s="49">
        <v>0</v>
      </c>
      <c r="E104" s="50">
        <v>0</v>
      </c>
      <c r="F104" s="52">
        <v>10.736797123650749</v>
      </c>
      <c r="G104" s="57">
        <v>718.21768370914378</v>
      </c>
      <c r="H104" s="55">
        <v>10.736797123650749</v>
      </c>
      <c r="I104" s="56">
        <v>728.9544808327945</v>
      </c>
      <c r="J104" s="64"/>
    </row>
    <row r="105" spans="2:10" x14ac:dyDescent="0.25">
      <c r="B105" s="5" t="s">
        <v>3029</v>
      </c>
      <c r="C105" s="33" t="s">
        <v>3030</v>
      </c>
      <c r="D105" s="49">
        <v>1723.6510499999999</v>
      </c>
      <c r="E105" s="50">
        <v>1394.8522048392251</v>
      </c>
      <c r="F105" s="52">
        <v>4170.8922351386054</v>
      </c>
      <c r="G105" s="57">
        <v>327.52699628720251</v>
      </c>
      <c r="H105" s="53">
        <v>7289.3954899778309</v>
      </c>
      <c r="I105" s="54">
        <v>7616.9224862650335</v>
      </c>
      <c r="J105" s="64"/>
    </row>
    <row r="106" spans="2:10" x14ac:dyDescent="0.25">
      <c r="B106" s="4" t="s">
        <v>3361</v>
      </c>
      <c r="C106" s="10" t="s">
        <v>3362</v>
      </c>
      <c r="D106" s="49">
        <v>24040.143587777769</v>
      </c>
      <c r="E106" s="50">
        <v>386.43376074639377</v>
      </c>
      <c r="F106" s="52">
        <v>11883.471306548028</v>
      </c>
      <c r="G106" s="57">
        <v>102439.14378655519</v>
      </c>
      <c r="H106" s="55">
        <v>36310.048655072191</v>
      </c>
      <c r="I106" s="56">
        <v>138749.19244162738</v>
      </c>
      <c r="J106" s="64"/>
    </row>
    <row r="107" spans="2:10" x14ac:dyDescent="0.25">
      <c r="B107" s="5" t="s">
        <v>3263</v>
      </c>
      <c r="C107" s="33" t="s">
        <v>3264</v>
      </c>
      <c r="D107" s="49">
        <v>0</v>
      </c>
      <c r="E107" s="50">
        <v>0</v>
      </c>
      <c r="F107" s="52">
        <v>5.7252768014329485</v>
      </c>
      <c r="G107" s="57">
        <v>270.79601953778553</v>
      </c>
      <c r="H107" s="53">
        <v>5.7252768014329485</v>
      </c>
      <c r="I107" s="54">
        <v>276.52129633921845</v>
      </c>
      <c r="J107" s="64"/>
    </row>
    <row r="108" spans="2:10" x14ac:dyDescent="0.25">
      <c r="B108" s="4" t="s">
        <v>3217</v>
      </c>
      <c r="C108" s="10" t="s">
        <v>3218</v>
      </c>
      <c r="D108" s="49">
        <v>0</v>
      </c>
      <c r="E108" s="50">
        <v>0</v>
      </c>
      <c r="F108" s="52">
        <v>2916.5794835936008</v>
      </c>
      <c r="G108" s="57">
        <v>10218.081154893323</v>
      </c>
      <c r="H108" s="55">
        <v>2916.5794835936008</v>
      </c>
      <c r="I108" s="56">
        <v>13134.660638486925</v>
      </c>
      <c r="J108" s="64"/>
    </row>
    <row r="109" spans="2:10" x14ac:dyDescent="0.25">
      <c r="B109" s="5" t="s">
        <v>3339</v>
      </c>
      <c r="C109" s="33" t="s">
        <v>3340</v>
      </c>
      <c r="D109" s="49">
        <v>5495.7292499999985</v>
      </c>
      <c r="E109" s="50">
        <v>7951.6508112180627</v>
      </c>
      <c r="F109" s="52">
        <v>5718.78180665943</v>
      </c>
      <c r="G109" s="57">
        <v>60524.601387475705</v>
      </c>
      <c r="H109" s="53">
        <v>19166.16186787749</v>
      </c>
      <c r="I109" s="54">
        <v>79690.763255353202</v>
      </c>
      <c r="J109" s="64"/>
    </row>
    <row r="110" spans="2:10" x14ac:dyDescent="0.25">
      <c r="B110" s="4" t="s">
        <v>3049</v>
      </c>
      <c r="C110" s="10" t="s">
        <v>3050</v>
      </c>
      <c r="D110" s="49">
        <v>0</v>
      </c>
      <c r="E110" s="50">
        <v>1779.30245562047</v>
      </c>
      <c r="F110" s="52">
        <v>3.5700901438949988E-2</v>
      </c>
      <c r="G110" s="57">
        <v>0</v>
      </c>
      <c r="H110" s="55">
        <v>1779.338156521909</v>
      </c>
      <c r="I110" s="56">
        <v>1779.338156521909</v>
      </c>
      <c r="J110" s="64"/>
    </row>
    <row r="111" spans="2:10" x14ac:dyDescent="0.25">
      <c r="B111" s="5" t="s">
        <v>2940</v>
      </c>
      <c r="C111" s="33" t="s">
        <v>2941</v>
      </c>
      <c r="D111" s="49">
        <v>4900.4999999999982</v>
      </c>
      <c r="E111" s="50">
        <v>525.52653843377652</v>
      </c>
      <c r="F111" s="52">
        <v>768.96661728489585</v>
      </c>
      <c r="G111" s="57">
        <v>4574.2606436533933</v>
      </c>
      <c r="H111" s="53">
        <v>6194.9931557186701</v>
      </c>
      <c r="I111" s="54">
        <v>10769.253799372063</v>
      </c>
      <c r="J111" s="64"/>
    </row>
    <row r="112" spans="2:10" x14ac:dyDescent="0.25">
      <c r="B112" s="4" t="s">
        <v>2995</v>
      </c>
      <c r="C112" s="10" t="s">
        <v>2996</v>
      </c>
      <c r="D112" s="49">
        <v>132024.89281055555</v>
      </c>
      <c r="E112" s="50">
        <v>0</v>
      </c>
      <c r="F112" s="52">
        <v>442.82278508062103</v>
      </c>
      <c r="G112" s="57">
        <v>466933.21099094796</v>
      </c>
      <c r="H112" s="55">
        <v>132467.71559563617</v>
      </c>
      <c r="I112" s="56">
        <v>599400.92658658419</v>
      </c>
      <c r="J112" s="64"/>
    </row>
    <row r="113" spans="2:10" x14ac:dyDescent="0.25">
      <c r="B113" s="5" t="s">
        <v>3391</v>
      </c>
      <c r="C113" s="33" t="s">
        <v>3392</v>
      </c>
      <c r="D113" s="49">
        <v>0</v>
      </c>
      <c r="E113" s="50">
        <v>254.39228300018988</v>
      </c>
      <c r="F113" s="52">
        <v>37.603351693594952</v>
      </c>
      <c r="G113" s="57">
        <v>63.208564090620101</v>
      </c>
      <c r="H113" s="53">
        <v>291.99563469378484</v>
      </c>
      <c r="I113" s="54">
        <v>355.20419878440492</v>
      </c>
      <c r="J113" s="64"/>
    </row>
    <row r="114" spans="2:10" x14ac:dyDescent="0.25">
      <c r="B114" s="4" t="s">
        <v>3459</v>
      </c>
      <c r="C114" s="10" t="s">
        <v>3460</v>
      </c>
      <c r="D114" s="49">
        <v>0</v>
      </c>
      <c r="E114" s="50">
        <v>0</v>
      </c>
      <c r="F114" s="52">
        <v>5.8541386129199992E-2</v>
      </c>
      <c r="G114" s="57">
        <v>882.82679918135045</v>
      </c>
      <c r="H114" s="55">
        <v>5.8541386129199992E-2</v>
      </c>
      <c r="I114" s="56">
        <v>882.8853405674796</v>
      </c>
      <c r="J114" s="64"/>
    </row>
    <row r="115" spans="2:10" x14ac:dyDescent="0.25">
      <c r="B115" s="5" t="s">
        <v>3535</v>
      </c>
      <c r="C115" s="33" t="s">
        <v>3536</v>
      </c>
      <c r="D115" s="49">
        <v>0</v>
      </c>
      <c r="E115" s="50">
        <v>4193.8571450273912</v>
      </c>
      <c r="F115" s="52">
        <v>57.429230705295289</v>
      </c>
      <c r="G115" s="139">
        <v>4.2661080000000002E-3</v>
      </c>
      <c r="H115" s="53">
        <v>4251.2863757326868</v>
      </c>
      <c r="I115" s="54">
        <v>4251.2906418406865</v>
      </c>
      <c r="J115" s="64"/>
    </row>
    <row r="116" spans="2:10" x14ac:dyDescent="0.25">
      <c r="B116" s="4" t="s">
        <v>3552</v>
      </c>
      <c r="C116" s="10" t="s">
        <v>3553</v>
      </c>
      <c r="D116" s="49">
        <v>25539.590999999993</v>
      </c>
      <c r="E116" s="50">
        <v>2515.6632061263799</v>
      </c>
      <c r="F116" s="52">
        <v>7759.3330826604961</v>
      </c>
      <c r="G116" s="57">
        <v>21238.680335907829</v>
      </c>
      <c r="H116" s="55">
        <v>35814.587288786868</v>
      </c>
      <c r="I116" s="56">
        <v>57053.267624694694</v>
      </c>
      <c r="J116" s="64"/>
    </row>
    <row r="117" spans="2:10" x14ac:dyDescent="0.25">
      <c r="B117" s="5" t="s">
        <v>3499</v>
      </c>
      <c r="C117" s="33" t="s">
        <v>3500</v>
      </c>
      <c r="D117" s="49">
        <v>559.68519444444439</v>
      </c>
      <c r="E117" s="50">
        <v>201.32455790561312</v>
      </c>
      <c r="F117" s="52">
        <v>108.6792889489458</v>
      </c>
      <c r="G117" s="57">
        <v>38699.626683925555</v>
      </c>
      <c r="H117" s="53">
        <v>869.68904129900329</v>
      </c>
      <c r="I117" s="54">
        <v>39569.315725224558</v>
      </c>
      <c r="J117" s="64"/>
    </row>
    <row r="118" spans="2:10" x14ac:dyDescent="0.25">
      <c r="B118" s="4" t="s">
        <v>3429</v>
      </c>
      <c r="C118" s="10" t="s">
        <v>3430</v>
      </c>
      <c r="D118" s="49">
        <v>0</v>
      </c>
      <c r="E118" s="50">
        <v>0</v>
      </c>
      <c r="F118" s="52">
        <v>0</v>
      </c>
      <c r="G118" s="57">
        <v>0.69462999999999997</v>
      </c>
      <c r="H118" s="55">
        <v>0</v>
      </c>
      <c r="I118" s="56">
        <v>0.69462999999999997</v>
      </c>
      <c r="J118" s="64"/>
    </row>
    <row r="119" spans="2:10" x14ac:dyDescent="0.25">
      <c r="B119" s="5" t="s">
        <v>3667</v>
      </c>
      <c r="C119" s="9" t="s">
        <v>3668</v>
      </c>
      <c r="D119" s="49">
        <v>0</v>
      </c>
      <c r="E119" s="50">
        <v>0</v>
      </c>
      <c r="F119" s="52">
        <v>4.0200562961849998E-2</v>
      </c>
      <c r="G119" s="57">
        <v>2.3621099999999999</v>
      </c>
      <c r="H119" s="53">
        <v>4.0200562961849998E-2</v>
      </c>
      <c r="I119" s="54">
        <v>2.40231056296185</v>
      </c>
      <c r="J119" s="64"/>
    </row>
    <row r="120" spans="2:10" x14ac:dyDescent="0.25">
      <c r="B120" s="4" t="s">
        <v>3418</v>
      </c>
      <c r="C120" s="10" t="s">
        <v>3419</v>
      </c>
      <c r="D120" s="49">
        <v>7958.2555555555573</v>
      </c>
      <c r="E120" s="50">
        <v>23653.657802733203</v>
      </c>
      <c r="F120" s="52">
        <v>498.5320428793118</v>
      </c>
      <c r="G120" s="57">
        <v>1779.9485321767861</v>
      </c>
      <c r="H120" s="55">
        <v>32110.445401168072</v>
      </c>
      <c r="I120" s="56">
        <v>33890.393933344858</v>
      </c>
      <c r="J120" s="64"/>
    </row>
    <row r="121" spans="2:10" x14ac:dyDescent="0.25">
      <c r="B121" s="5" t="s">
        <v>3465</v>
      </c>
      <c r="C121" s="33" t="s">
        <v>3466</v>
      </c>
      <c r="D121" s="49">
        <v>0</v>
      </c>
      <c r="E121" s="50">
        <v>0</v>
      </c>
      <c r="F121" s="52">
        <v>11.683848968992198</v>
      </c>
      <c r="G121" s="57">
        <v>4.3160500000000006</v>
      </c>
      <c r="H121" s="53">
        <v>11.683848968992198</v>
      </c>
      <c r="I121" s="54">
        <v>15.999898968992198</v>
      </c>
      <c r="J121" s="64"/>
    </row>
    <row r="122" spans="2:10" x14ac:dyDescent="0.25">
      <c r="B122" s="4" t="s">
        <v>3707</v>
      </c>
      <c r="C122" s="10" t="s">
        <v>3708</v>
      </c>
      <c r="D122" s="49">
        <v>0</v>
      </c>
      <c r="E122" s="50">
        <v>0</v>
      </c>
      <c r="F122" s="52">
        <v>0</v>
      </c>
      <c r="G122" s="57">
        <v>0</v>
      </c>
      <c r="H122" s="55">
        <v>0</v>
      </c>
      <c r="I122" s="56">
        <v>0</v>
      </c>
      <c r="J122" s="64"/>
    </row>
    <row r="123" spans="2:10" x14ac:dyDescent="0.25">
      <c r="B123" s="5" t="s">
        <v>3731</v>
      </c>
      <c r="C123" s="9" t="s">
        <v>3732</v>
      </c>
      <c r="D123" s="49">
        <v>0</v>
      </c>
      <c r="E123" s="50">
        <v>56081.793952870452</v>
      </c>
      <c r="F123" s="52">
        <v>7.9144858528101025</v>
      </c>
      <c r="G123" s="57">
        <v>434.12017565224255</v>
      </c>
      <c r="H123" s="53">
        <v>56089.708438723261</v>
      </c>
      <c r="I123" s="54">
        <v>56523.828614375503</v>
      </c>
      <c r="J123" s="64"/>
    </row>
    <row r="124" spans="2:10" x14ac:dyDescent="0.25">
      <c r="B124" s="4" t="s">
        <v>3753</v>
      </c>
      <c r="C124" s="10" t="s">
        <v>3754</v>
      </c>
      <c r="D124" s="49">
        <v>291.39616578947357</v>
      </c>
      <c r="E124" s="50">
        <v>66.479974753010737</v>
      </c>
      <c r="F124" s="52">
        <v>16.843127291660547</v>
      </c>
      <c r="G124" s="57">
        <v>13555.914756539743</v>
      </c>
      <c r="H124" s="55">
        <v>374.71926783414489</v>
      </c>
      <c r="I124" s="56">
        <v>13930.634024373889</v>
      </c>
      <c r="J124" s="64"/>
    </row>
    <row r="125" spans="2:10" x14ac:dyDescent="0.25">
      <c r="B125" s="5" t="s">
        <v>3849</v>
      </c>
      <c r="C125" s="9" t="s">
        <v>3850</v>
      </c>
      <c r="D125" s="49">
        <v>9755.5237440490109</v>
      </c>
      <c r="E125" s="50">
        <v>2816.5106743732249</v>
      </c>
      <c r="F125" s="52">
        <v>526.91343809937632</v>
      </c>
      <c r="G125" s="57">
        <v>88263.024256253906</v>
      </c>
      <c r="H125" s="53">
        <v>13098.947856521612</v>
      </c>
      <c r="I125" s="54">
        <v>101361.97211277552</v>
      </c>
      <c r="J125" s="64"/>
    </row>
    <row r="126" spans="2:10" x14ac:dyDescent="0.25">
      <c r="B126" s="4" t="s">
        <v>3899</v>
      </c>
      <c r="C126" s="10" t="s">
        <v>3900</v>
      </c>
      <c r="D126" s="49">
        <v>101204.25630333331</v>
      </c>
      <c r="E126" s="50">
        <v>6899.1849841431695</v>
      </c>
      <c r="F126" s="52">
        <v>65.36367879084149</v>
      </c>
      <c r="G126" s="57">
        <v>42580.791575502466</v>
      </c>
      <c r="H126" s="55">
        <v>108168.80496626733</v>
      </c>
      <c r="I126" s="56">
        <v>150749.5965417698</v>
      </c>
      <c r="J126" s="64"/>
    </row>
    <row r="127" spans="2:10" x14ac:dyDescent="0.25">
      <c r="B127" s="5" t="s">
        <v>3778</v>
      </c>
      <c r="C127" s="11" t="s">
        <v>3779</v>
      </c>
      <c r="D127" s="49">
        <v>19492.762606870481</v>
      </c>
      <c r="E127" s="50">
        <v>1705.6974662962837</v>
      </c>
      <c r="F127" s="52">
        <v>250.77352772383824</v>
      </c>
      <c r="G127" s="139">
        <v>45568.43325309379</v>
      </c>
      <c r="H127" s="53">
        <v>21449.233600890602</v>
      </c>
      <c r="I127" s="54">
        <v>67017.666853984396</v>
      </c>
      <c r="J127" s="64"/>
    </row>
    <row r="128" spans="2:10" x14ac:dyDescent="0.25">
      <c r="B128" s="4" t="s">
        <v>4062</v>
      </c>
      <c r="C128" s="10" t="s">
        <v>4063</v>
      </c>
      <c r="D128" s="49">
        <v>0</v>
      </c>
      <c r="E128" s="50">
        <v>0</v>
      </c>
      <c r="F128" s="52">
        <v>9.3519983554499996E-3</v>
      </c>
      <c r="G128" s="57">
        <v>0.31361</v>
      </c>
      <c r="H128" s="55">
        <v>9.3519983554499996E-3</v>
      </c>
      <c r="I128" s="56">
        <v>0.32296199835544998</v>
      </c>
      <c r="J128" s="64"/>
    </row>
    <row r="129" spans="2:10" x14ac:dyDescent="0.25">
      <c r="B129" s="5" t="s">
        <v>4138</v>
      </c>
      <c r="C129" s="33" t="s">
        <v>4139</v>
      </c>
      <c r="D129" s="49">
        <v>0</v>
      </c>
      <c r="E129" s="50">
        <v>0</v>
      </c>
      <c r="F129" s="52">
        <v>0</v>
      </c>
      <c r="G129" s="57">
        <v>643.15721259710176</v>
      </c>
      <c r="H129" s="53">
        <v>0</v>
      </c>
      <c r="I129" s="54">
        <v>643.15721259710176</v>
      </c>
      <c r="J129" s="64"/>
    </row>
    <row r="130" spans="2:10" x14ac:dyDescent="0.25">
      <c r="B130" s="4" t="s">
        <v>3626</v>
      </c>
      <c r="C130" s="10" t="s">
        <v>3627</v>
      </c>
      <c r="D130" s="49">
        <v>0</v>
      </c>
      <c r="E130" s="50">
        <v>0</v>
      </c>
      <c r="F130" s="52">
        <v>62.253837576168287</v>
      </c>
      <c r="G130" s="57">
        <v>4110.4617039821833</v>
      </c>
      <c r="H130" s="55">
        <v>62.253837576168287</v>
      </c>
      <c r="I130" s="56">
        <v>4172.715541558352</v>
      </c>
      <c r="J130" s="64"/>
    </row>
    <row r="131" spans="2:10" x14ac:dyDescent="0.25">
      <c r="B131" s="5" t="s">
        <v>4096</v>
      </c>
      <c r="C131" s="33" t="s">
        <v>4097</v>
      </c>
      <c r="D131" s="49">
        <v>0</v>
      </c>
      <c r="E131" s="50">
        <v>0</v>
      </c>
      <c r="F131" s="52">
        <v>957.37260101809261</v>
      </c>
      <c r="G131" s="57">
        <v>1.99238</v>
      </c>
      <c r="H131" s="53">
        <v>957.37260101809261</v>
      </c>
      <c r="I131" s="54">
        <v>959.36498101809264</v>
      </c>
      <c r="J131" s="64"/>
    </row>
    <row r="132" spans="2:10" x14ac:dyDescent="0.25">
      <c r="B132" s="4" t="s">
        <v>3813</v>
      </c>
      <c r="C132" s="10" t="s">
        <v>3814</v>
      </c>
      <c r="D132" s="49">
        <v>25804.975386666665</v>
      </c>
      <c r="E132" s="50">
        <v>3243.341329612671</v>
      </c>
      <c r="F132" s="52">
        <v>5682.0494136986508</v>
      </c>
      <c r="G132" s="57">
        <v>111328.25639625633</v>
      </c>
      <c r="H132" s="55">
        <v>34730.366129977985</v>
      </c>
      <c r="I132" s="56">
        <v>146058.62252623431</v>
      </c>
      <c r="J132" s="64"/>
    </row>
    <row r="133" spans="2:10" x14ac:dyDescent="0.25">
      <c r="B133" s="5" t="s">
        <v>3748</v>
      </c>
      <c r="C133" s="9" t="s">
        <v>3749</v>
      </c>
      <c r="D133" s="49">
        <v>0</v>
      </c>
      <c r="E133" s="50">
        <v>0</v>
      </c>
      <c r="F133" s="52">
        <v>9.7267213889999961E-3</v>
      </c>
      <c r="G133" s="57">
        <v>6.6305147831999978E-2</v>
      </c>
      <c r="H133" s="53">
        <v>9.7267213889999961E-3</v>
      </c>
      <c r="I133" s="54">
        <v>7.603186922099997E-2</v>
      </c>
      <c r="J133" s="64"/>
    </row>
    <row r="134" spans="2:10" x14ac:dyDescent="0.25">
      <c r="B134" s="4" t="s">
        <v>4293</v>
      </c>
      <c r="C134" s="10" t="s">
        <v>4294</v>
      </c>
      <c r="D134" s="49">
        <v>0</v>
      </c>
      <c r="E134" s="50">
        <v>0</v>
      </c>
      <c r="F134" s="52">
        <v>0</v>
      </c>
      <c r="G134" s="57">
        <v>0</v>
      </c>
      <c r="H134" s="55">
        <v>0</v>
      </c>
      <c r="I134" s="56">
        <v>0</v>
      </c>
      <c r="J134" s="64"/>
    </row>
    <row r="135" spans="2:10" x14ac:dyDescent="0.25">
      <c r="B135" s="5" t="s">
        <v>4331</v>
      </c>
      <c r="C135" s="9" t="s">
        <v>4332</v>
      </c>
      <c r="D135" s="49">
        <v>0</v>
      </c>
      <c r="E135" s="50">
        <v>0</v>
      </c>
      <c r="F135" s="52">
        <v>0.47244609988169994</v>
      </c>
      <c r="G135" s="57">
        <v>3.5994800000000002</v>
      </c>
      <c r="H135" s="53">
        <v>0.47244609988169994</v>
      </c>
      <c r="I135" s="54">
        <v>4.0719260998817006</v>
      </c>
      <c r="J135" s="64"/>
    </row>
    <row r="136" spans="2:10" x14ac:dyDescent="0.25">
      <c r="B136" s="4" t="s">
        <v>4417</v>
      </c>
      <c r="C136" s="10" t="s">
        <v>4418</v>
      </c>
      <c r="D136" s="49">
        <v>0</v>
      </c>
      <c r="E136" s="50">
        <v>0</v>
      </c>
      <c r="F136" s="52">
        <v>130561.74725811905</v>
      </c>
      <c r="G136" s="57">
        <v>12.848850000000001</v>
      </c>
      <c r="H136" s="55">
        <v>130561.74725811905</v>
      </c>
      <c r="I136" s="56">
        <v>130574.59610811905</v>
      </c>
      <c r="J136" s="64"/>
    </row>
    <row r="137" spans="2:10" x14ac:dyDescent="0.25">
      <c r="B137" s="5" t="s">
        <v>4585</v>
      </c>
      <c r="C137" s="9" t="s">
        <v>4586</v>
      </c>
      <c r="D137" s="49">
        <v>2458.0083520717849</v>
      </c>
      <c r="E137" s="50">
        <v>5209.7817887532901</v>
      </c>
      <c r="F137" s="52">
        <v>5.58561441489495</v>
      </c>
      <c r="G137" s="57">
        <v>979.89916450513863</v>
      </c>
      <c r="H137" s="53">
        <v>7673.3757552399693</v>
      </c>
      <c r="I137" s="54">
        <v>8653.2749197451085</v>
      </c>
      <c r="J137" s="64"/>
    </row>
    <row r="138" spans="2:10" x14ac:dyDescent="0.25">
      <c r="B138" s="4" t="s">
        <v>4590</v>
      </c>
      <c r="C138" s="10" t="s">
        <v>4591</v>
      </c>
      <c r="D138" s="49">
        <v>0</v>
      </c>
      <c r="E138" s="50">
        <v>0</v>
      </c>
      <c r="F138" s="52">
        <v>0</v>
      </c>
      <c r="G138" s="57">
        <v>0</v>
      </c>
      <c r="H138" s="55">
        <v>0</v>
      </c>
      <c r="I138" s="56">
        <v>0</v>
      </c>
      <c r="J138" s="64"/>
    </row>
    <row r="139" spans="2:10" x14ac:dyDescent="0.25">
      <c r="B139" s="5" t="s">
        <v>4964</v>
      </c>
      <c r="C139" s="9" t="s">
        <v>4965</v>
      </c>
      <c r="D139" s="49">
        <v>8964.6592064810902</v>
      </c>
      <c r="E139" s="50">
        <v>18448.851524643313</v>
      </c>
      <c r="F139" s="52">
        <v>2153.4535934093478</v>
      </c>
      <c r="G139" s="57">
        <v>50.548893113318186</v>
      </c>
      <c r="H139" s="53">
        <v>29566.96432453375</v>
      </c>
      <c r="I139" s="54">
        <v>29617.513217647069</v>
      </c>
      <c r="J139" s="64"/>
    </row>
    <row r="140" spans="2:10" x14ac:dyDescent="0.25">
      <c r="B140" s="4" t="s">
        <v>4617</v>
      </c>
      <c r="C140" s="10" t="s">
        <v>4618</v>
      </c>
      <c r="D140" s="49">
        <v>3310.3784999999993</v>
      </c>
      <c r="E140" s="50">
        <v>2915.6723153640733</v>
      </c>
      <c r="F140" s="52">
        <v>1431.7962103627722</v>
      </c>
      <c r="G140" s="57">
        <v>143.20188196663651</v>
      </c>
      <c r="H140" s="55">
        <v>7657.8470257268455</v>
      </c>
      <c r="I140" s="56">
        <v>7801.0489076934819</v>
      </c>
      <c r="J140" s="64"/>
    </row>
    <row r="141" spans="2:10" x14ac:dyDescent="0.25">
      <c r="B141" s="5" t="s">
        <v>5016</v>
      </c>
      <c r="C141" s="9" t="s">
        <v>5017</v>
      </c>
      <c r="D141" s="49">
        <v>0</v>
      </c>
      <c r="E141" s="50">
        <v>0</v>
      </c>
      <c r="F141" s="52">
        <v>0</v>
      </c>
      <c r="G141" s="57">
        <v>0</v>
      </c>
      <c r="H141" s="53">
        <v>0</v>
      </c>
      <c r="I141" s="54">
        <v>0</v>
      </c>
      <c r="J141" s="64"/>
    </row>
    <row r="142" spans="2:10" x14ac:dyDescent="0.25">
      <c r="B142" s="4" t="s">
        <v>4740</v>
      </c>
      <c r="C142" s="10" t="s">
        <v>4741</v>
      </c>
      <c r="D142" s="49">
        <v>0</v>
      </c>
      <c r="E142" s="50">
        <v>181.79411527693301</v>
      </c>
      <c r="F142" s="52">
        <v>0</v>
      </c>
      <c r="G142" s="57">
        <v>5127.4565398091536</v>
      </c>
      <c r="H142" s="55">
        <v>181.79411527693301</v>
      </c>
      <c r="I142" s="56">
        <v>5309.2506550860862</v>
      </c>
      <c r="J142" s="64"/>
    </row>
    <row r="143" spans="2:10" x14ac:dyDescent="0.25">
      <c r="B143" s="5" t="s">
        <v>4690</v>
      </c>
      <c r="C143" s="9" t="s">
        <v>4691</v>
      </c>
      <c r="D143" s="49">
        <v>515.9681999999998</v>
      </c>
      <c r="E143" s="50">
        <v>1637.9307672073207</v>
      </c>
      <c r="F143" s="52">
        <v>176.28610219840587</v>
      </c>
      <c r="G143" s="57">
        <v>20402.193365800395</v>
      </c>
      <c r="H143" s="53">
        <v>2330.1850694057262</v>
      </c>
      <c r="I143" s="54">
        <v>22732.378435206119</v>
      </c>
      <c r="J143" s="64"/>
    </row>
    <row r="144" spans="2:10" x14ac:dyDescent="0.25">
      <c r="B144" s="4" t="s">
        <v>1426</v>
      </c>
      <c r="C144" s="10" t="s">
        <v>1427</v>
      </c>
      <c r="D144" s="49">
        <v>1125.5110674093116</v>
      </c>
      <c r="E144" s="50">
        <v>1336.5390865222232</v>
      </c>
      <c r="F144" s="52">
        <v>15.865230597633447</v>
      </c>
      <c r="G144" s="57">
        <v>2403.2060756963601</v>
      </c>
      <c r="H144" s="55">
        <v>2477.915384529168</v>
      </c>
      <c r="I144" s="56">
        <v>4881.1214602255277</v>
      </c>
      <c r="J144" s="64"/>
    </row>
    <row r="145" spans="2:10" x14ac:dyDescent="0.25">
      <c r="B145" s="5" t="s">
        <v>4759</v>
      </c>
      <c r="C145" s="9" t="s">
        <v>4760</v>
      </c>
      <c r="D145" s="49">
        <v>459.19499999999994</v>
      </c>
      <c r="E145" s="50">
        <v>7534.3838006199676</v>
      </c>
      <c r="F145" s="52">
        <v>2.0099917436638508</v>
      </c>
      <c r="G145" s="57">
        <v>95.927609357317635</v>
      </c>
      <c r="H145" s="53">
        <v>7995.588792363631</v>
      </c>
      <c r="I145" s="54">
        <v>8091.516401720949</v>
      </c>
      <c r="J145" s="64"/>
    </row>
    <row r="146" spans="2:10" x14ac:dyDescent="0.25">
      <c r="B146" s="4" t="s">
        <v>4638</v>
      </c>
      <c r="C146" s="10" t="s">
        <v>4639</v>
      </c>
      <c r="D146" s="49">
        <v>0</v>
      </c>
      <c r="E146" s="50">
        <v>0</v>
      </c>
      <c r="F146" s="52">
        <v>7.3822148578780507</v>
      </c>
      <c r="G146" s="57">
        <v>778.42888059812503</v>
      </c>
      <c r="H146" s="55">
        <v>7.3822148578780507</v>
      </c>
      <c r="I146" s="56">
        <v>785.81109545600305</v>
      </c>
      <c r="J146" s="64"/>
    </row>
    <row r="147" spans="2:10" x14ac:dyDescent="0.25">
      <c r="B147" s="5" t="s">
        <v>4853</v>
      </c>
      <c r="C147" s="9" t="s">
        <v>4854</v>
      </c>
      <c r="D147" s="49">
        <v>0</v>
      </c>
      <c r="E147" s="50">
        <v>751.87799316901192</v>
      </c>
      <c r="F147" s="52">
        <v>14050.964756194144</v>
      </c>
      <c r="G147" s="57">
        <v>3337.7761768740593</v>
      </c>
      <c r="H147" s="53">
        <v>14802.842749363155</v>
      </c>
      <c r="I147" s="54">
        <v>18140.618926237214</v>
      </c>
      <c r="J147" s="64"/>
    </row>
    <row r="148" spans="2:10" x14ac:dyDescent="0.25">
      <c r="B148" s="4" t="s">
        <v>4994</v>
      </c>
      <c r="C148" s="10" t="s">
        <v>4995</v>
      </c>
      <c r="D148" s="49">
        <v>1938.1953697392523</v>
      </c>
      <c r="E148" s="50">
        <v>25.263606802803164</v>
      </c>
      <c r="F148" s="52">
        <v>23.627365999715849</v>
      </c>
      <c r="G148" s="57">
        <v>4938.6682457760553</v>
      </c>
      <c r="H148" s="55">
        <v>1987.0863425417715</v>
      </c>
      <c r="I148" s="56">
        <v>6925.7545883178263</v>
      </c>
      <c r="J148" s="64"/>
    </row>
    <row r="149" spans="2:10" x14ac:dyDescent="0.25">
      <c r="B149" s="5" t="s">
        <v>4696</v>
      </c>
      <c r="C149" s="9" t="s">
        <v>4697</v>
      </c>
      <c r="D149" s="49">
        <v>0</v>
      </c>
      <c r="E149" s="50">
        <v>0</v>
      </c>
      <c r="F149" s="52">
        <v>1.8901077906599999E-2</v>
      </c>
      <c r="G149" s="57">
        <v>9.7119999999999998E-2</v>
      </c>
      <c r="H149" s="53">
        <v>1.8901077906599999E-2</v>
      </c>
      <c r="I149" s="54">
        <v>0.11602107790659999</v>
      </c>
      <c r="J149" s="64"/>
    </row>
    <row r="150" spans="2:10" x14ac:dyDescent="0.25">
      <c r="B150" s="4" t="s">
        <v>4714</v>
      </c>
      <c r="C150" s="10" t="s">
        <v>4715</v>
      </c>
      <c r="D150" s="49">
        <v>0</v>
      </c>
      <c r="E150" s="50">
        <v>0</v>
      </c>
      <c r="F150" s="52">
        <v>0</v>
      </c>
      <c r="G150" s="57">
        <v>0.33250999999999997</v>
      </c>
      <c r="H150" s="55">
        <v>0</v>
      </c>
      <c r="I150" s="56">
        <v>0.33250999999999997</v>
      </c>
      <c r="J150" s="64"/>
    </row>
    <row r="151" spans="2:10" x14ac:dyDescent="0.25">
      <c r="B151" s="5" t="s">
        <v>5028</v>
      </c>
      <c r="C151" s="9" t="s">
        <v>5029</v>
      </c>
      <c r="D151" s="49">
        <v>0</v>
      </c>
      <c r="E151" s="50">
        <v>0</v>
      </c>
      <c r="F151" s="52">
        <v>3.2237464587884999</v>
      </c>
      <c r="G151" s="57">
        <v>3.3295700000000004</v>
      </c>
      <c r="H151" s="53">
        <v>3.2237464587884999</v>
      </c>
      <c r="I151" s="54">
        <v>6.5533164587885002</v>
      </c>
      <c r="J151" s="64"/>
    </row>
    <row r="152" spans="2:10" x14ac:dyDescent="0.25">
      <c r="B152" s="4" t="s">
        <v>5018</v>
      </c>
      <c r="C152" s="10" t="s">
        <v>5019</v>
      </c>
      <c r="D152" s="49">
        <v>292.21499999999997</v>
      </c>
      <c r="E152" s="50">
        <v>203.80166693051819</v>
      </c>
      <c r="F152" s="52">
        <v>49.190981907576145</v>
      </c>
      <c r="G152" s="57">
        <v>3134.0569651630321</v>
      </c>
      <c r="H152" s="55">
        <v>545.20764883809431</v>
      </c>
      <c r="I152" s="56">
        <v>3679.2646140011266</v>
      </c>
      <c r="J152" s="64"/>
    </row>
    <row r="153" spans="2:10" x14ac:dyDescent="0.25">
      <c r="B153" s="5" t="s">
        <v>5126</v>
      </c>
      <c r="C153" s="33" t="s">
        <v>5127</v>
      </c>
      <c r="D153" s="49">
        <v>0</v>
      </c>
      <c r="E153" s="50">
        <v>0</v>
      </c>
      <c r="F153" s="52">
        <v>4.6945477564499993E-3</v>
      </c>
      <c r="G153" s="57">
        <v>29.453053125579586</v>
      </c>
      <c r="H153" s="53">
        <v>4.6945477564499993E-3</v>
      </c>
      <c r="I153" s="54">
        <v>29.457747673336037</v>
      </c>
      <c r="J153" s="64"/>
    </row>
    <row r="154" spans="2:10" x14ac:dyDescent="0.25">
      <c r="B154" s="4" t="s">
        <v>871</v>
      </c>
      <c r="C154" s="10" t="s">
        <v>872</v>
      </c>
      <c r="D154" s="49">
        <v>3176.7944999999995</v>
      </c>
      <c r="E154" s="50">
        <v>2628.2936949548866</v>
      </c>
      <c r="F154" s="52">
        <v>9190.8980282654175</v>
      </c>
      <c r="G154" s="57">
        <v>1890.6901468306833</v>
      </c>
      <c r="H154" s="55">
        <v>14995.986223220303</v>
      </c>
      <c r="I154" s="56">
        <v>16886.676370050987</v>
      </c>
      <c r="J154" s="64"/>
    </row>
    <row r="155" spans="2:10" x14ac:dyDescent="0.25">
      <c r="B155" s="5" t="s">
        <v>5407</v>
      </c>
      <c r="C155" s="33" t="s">
        <v>5408</v>
      </c>
      <c r="D155" s="49">
        <v>451.93499999999995</v>
      </c>
      <c r="E155" s="50">
        <v>1083.8028171064154</v>
      </c>
      <c r="F155" s="52">
        <v>279.32136826488477</v>
      </c>
      <c r="G155" s="57">
        <v>1838.8170453640314</v>
      </c>
      <c r="H155" s="53">
        <v>1815.0591853713001</v>
      </c>
      <c r="I155" s="54">
        <v>3653.8762307353318</v>
      </c>
      <c r="J155" s="64"/>
    </row>
    <row r="156" spans="2:10" x14ac:dyDescent="0.25">
      <c r="B156" s="4" t="s">
        <v>5225</v>
      </c>
      <c r="C156" s="10" t="s">
        <v>5226</v>
      </c>
      <c r="D156" s="49">
        <v>20671.432222222214</v>
      </c>
      <c r="E156" s="50">
        <v>456.48621258943376</v>
      </c>
      <c r="F156" s="52">
        <v>3268.0995864005504</v>
      </c>
      <c r="G156" s="57">
        <v>68133.617578898644</v>
      </c>
      <c r="H156" s="55">
        <v>24396.018021212196</v>
      </c>
      <c r="I156" s="56">
        <v>92529.635600110836</v>
      </c>
      <c r="J156" s="64"/>
    </row>
    <row r="157" spans="2:10" x14ac:dyDescent="0.25">
      <c r="B157" s="5" t="s">
        <v>5170</v>
      </c>
      <c r="C157" s="33" t="s">
        <v>5171</v>
      </c>
      <c r="D157" s="49">
        <v>0</v>
      </c>
      <c r="E157" s="50">
        <v>0</v>
      </c>
      <c r="F157" s="52">
        <v>0</v>
      </c>
      <c r="G157" s="57">
        <v>11.544803291463849</v>
      </c>
      <c r="H157" s="53">
        <v>0</v>
      </c>
      <c r="I157" s="54">
        <v>11.544803291463849</v>
      </c>
      <c r="J157" s="64"/>
    </row>
    <row r="158" spans="2:10" x14ac:dyDescent="0.25">
      <c r="B158" s="4" t="s">
        <v>5661</v>
      </c>
      <c r="C158" s="10" t="s">
        <v>5662</v>
      </c>
      <c r="D158" s="49">
        <v>0</v>
      </c>
      <c r="E158" s="50">
        <v>0</v>
      </c>
      <c r="F158" s="52">
        <v>0</v>
      </c>
      <c r="G158" s="57">
        <v>0.5843351447575712</v>
      </c>
      <c r="H158" s="55">
        <v>0</v>
      </c>
      <c r="I158" s="56">
        <v>0.5843351447575712</v>
      </c>
      <c r="J158" s="64"/>
    </row>
    <row r="159" spans="2:10" x14ac:dyDescent="0.25">
      <c r="B159" s="5" t="s">
        <v>5379</v>
      </c>
      <c r="C159" s="33" t="s">
        <v>5380</v>
      </c>
      <c r="D159" s="49">
        <v>0</v>
      </c>
      <c r="E159" s="50">
        <v>0</v>
      </c>
      <c r="F159" s="52">
        <v>23.406022305665399</v>
      </c>
      <c r="G159" s="57">
        <v>958.42303916437754</v>
      </c>
      <c r="H159" s="53">
        <v>23.406022305665399</v>
      </c>
      <c r="I159" s="54">
        <v>981.82906147004292</v>
      </c>
      <c r="J159" s="64"/>
    </row>
    <row r="160" spans="2:10" x14ac:dyDescent="0.25">
      <c r="B160" s="4" t="s">
        <v>5416</v>
      </c>
      <c r="C160" s="10" t="s">
        <v>5417</v>
      </c>
      <c r="D160" s="49">
        <v>467.63778205128193</v>
      </c>
      <c r="E160" s="50">
        <v>0</v>
      </c>
      <c r="F160" s="52">
        <v>5.4116858423866487</v>
      </c>
      <c r="G160" s="57">
        <v>732.88118420151307</v>
      </c>
      <c r="H160" s="55">
        <v>473.04946789366858</v>
      </c>
      <c r="I160" s="56">
        <v>1205.9306520951816</v>
      </c>
      <c r="J160" s="64"/>
    </row>
    <row r="161" spans="2:10" x14ac:dyDescent="0.25">
      <c r="B161" s="5" t="s">
        <v>5448</v>
      </c>
      <c r="C161" s="33" t="s">
        <v>5449</v>
      </c>
      <c r="D161" s="49">
        <v>0</v>
      </c>
      <c r="E161" s="50">
        <v>0</v>
      </c>
      <c r="F161" s="52">
        <v>7.3791581445599996E-2</v>
      </c>
      <c r="G161" s="57">
        <v>28.402846591741273</v>
      </c>
      <c r="H161" s="53">
        <v>7.3791581445599996E-2</v>
      </c>
      <c r="I161" s="54">
        <v>28.476638173186874</v>
      </c>
      <c r="J161" s="64"/>
    </row>
    <row r="162" spans="2:10" x14ac:dyDescent="0.25">
      <c r="B162" s="4" t="s">
        <v>5498</v>
      </c>
      <c r="C162" s="10" t="s">
        <v>5499</v>
      </c>
      <c r="D162" s="49">
        <v>0</v>
      </c>
      <c r="E162" s="50">
        <v>0</v>
      </c>
      <c r="F162" s="140">
        <v>0.60998345062905002</v>
      </c>
      <c r="G162" s="57" t="s">
        <v>6325</v>
      </c>
      <c r="H162" s="55">
        <v>0.60998345062905002</v>
      </c>
      <c r="I162" s="56">
        <v>0.60998345062905002</v>
      </c>
      <c r="J162" s="64"/>
    </row>
    <row r="163" spans="2:10" x14ac:dyDescent="0.25">
      <c r="B163" s="5" t="s">
        <v>5156</v>
      </c>
      <c r="C163" s="9" t="s">
        <v>5157</v>
      </c>
      <c r="D163" s="49">
        <v>0</v>
      </c>
      <c r="E163" s="50">
        <v>0</v>
      </c>
      <c r="F163" s="52">
        <v>27.241766105361901</v>
      </c>
      <c r="G163" s="57">
        <v>1595.8955524256464</v>
      </c>
      <c r="H163" s="53">
        <v>27.241766105361901</v>
      </c>
      <c r="I163" s="54">
        <v>1623.1373185310083</v>
      </c>
      <c r="J163" s="64"/>
    </row>
    <row r="164" spans="2:10" x14ac:dyDescent="0.25">
      <c r="B164" s="4" t="s">
        <v>5181</v>
      </c>
      <c r="C164" s="10" t="s">
        <v>5182</v>
      </c>
      <c r="D164" s="49">
        <v>6305.1655425318386</v>
      </c>
      <c r="E164" s="50">
        <v>6279.8474379801082</v>
      </c>
      <c r="F164" s="52">
        <v>2064.4635690127175</v>
      </c>
      <c r="G164" s="57">
        <v>68237.132815231627</v>
      </c>
      <c r="H164" s="55">
        <v>14649.476549524665</v>
      </c>
      <c r="I164" s="56">
        <v>82886.609364756296</v>
      </c>
      <c r="J164" s="64"/>
    </row>
    <row r="165" spans="2:10" x14ac:dyDescent="0.25">
      <c r="B165" s="5" t="s">
        <v>5675</v>
      </c>
      <c r="C165" s="11" t="s">
        <v>5676</v>
      </c>
      <c r="D165" s="49">
        <v>14543.079381663969</v>
      </c>
      <c r="E165" s="50">
        <v>29710.528935635</v>
      </c>
      <c r="F165" s="52">
        <v>611.16374089827048</v>
      </c>
      <c r="G165" s="57">
        <v>14396.699584624936</v>
      </c>
      <c r="H165" s="53">
        <v>44864.772058197239</v>
      </c>
      <c r="I165" s="54">
        <v>59261.471642822173</v>
      </c>
      <c r="J165" s="64"/>
    </row>
    <row r="166" spans="2:10" x14ac:dyDescent="0.25">
      <c r="B166" s="4" t="s">
        <v>5791</v>
      </c>
      <c r="C166" s="10" t="s">
        <v>5792</v>
      </c>
      <c r="D166" s="49">
        <v>0</v>
      </c>
      <c r="E166" s="50">
        <v>0</v>
      </c>
      <c r="F166" s="52">
        <v>19.222793364814947</v>
      </c>
      <c r="G166" s="57">
        <v>5.6479999999999995E-2</v>
      </c>
      <c r="H166" s="55">
        <v>19.222793364814947</v>
      </c>
      <c r="I166" s="56">
        <v>19.279273364814948</v>
      </c>
      <c r="J166" s="64"/>
    </row>
    <row r="167" spans="2:10" x14ac:dyDescent="0.25">
      <c r="B167" s="5" t="s">
        <v>5975</v>
      </c>
      <c r="C167" s="33" t="s">
        <v>5976</v>
      </c>
      <c r="D167" s="49">
        <v>5663.3866666666618</v>
      </c>
      <c r="E167" s="50">
        <v>81.196339384587546</v>
      </c>
      <c r="F167" s="52">
        <v>101.9632168432578</v>
      </c>
      <c r="G167" s="57">
        <v>6727.644952996463</v>
      </c>
      <c r="H167" s="53">
        <v>5846.5462228945071</v>
      </c>
      <c r="I167" s="54">
        <v>12574.19117589097</v>
      </c>
      <c r="J167" s="64"/>
    </row>
    <row r="168" spans="2:10" x14ac:dyDescent="0.25">
      <c r="B168" s="4" t="s">
        <v>5875</v>
      </c>
      <c r="C168" s="10" t="s">
        <v>5876</v>
      </c>
      <c r="D168" s="49">
        <v>0</v>
      </c>
      <c r="E168" s="50">
        <v>0</v>
      </c>
      <c r="F168" s="52">
        <v>27872.605356608088</v>
      </c>
      <c r="G168" s="57">
        <v>44</v>
      </c>
      <c r="H168" s="55">
        <v>27872.605356608088</v>
      </c>
      <c r="I168" s="54">
        <v>27916.605356608088</v>
      </c>
      <c r="J168" s="64"/>
    </row>
    <row r="169" spans="2:10" x14ac:dyDescent="0.25">
      <c r="B169" s="5" t="s">
        <v>6012</v>
      </c>
      <c r="C169" s="9" t="s">
        <v>6013</v>
      </c>
      <c r="D169" s="49">
        <v>0</v>
      </c>
      <c r="E169" s="50">
        <v>0</v>
      </c>
      <c r="F169" s="52">
        <v>0</v>
      </c>
      <c r="G169" s="57">
        <v>4.1349826141631834</v>
      </c>
      <c r="H169" s="53">
        <v>0</v>
      </c>
      <c r="I169" s="54">
        <v>4.1349826141631834</v>
      </c>
      <c r="J169" s="64"/>
    </row>
    <row r="170" spans="2:10" x14ac:dyDescent="0.25">
      <c r="B170" s="4" t="s">
        <v>6056</v>
      </c>
      <c r="C170" s="10" t="s">
        <v>6057</v>
      </c>
      <c r="D170" s="49">
        <v>9353.3591249999972</v>
      </c>
      <c r="E170" s="50">
        <v>633.20473175740881</v>
      </c>
      <c r="F170" s="52">
        <v>2270.8174549578334</v>
      </c>
      <c r="G170" s="57">
        <v>57262.347568954276</v>
      </c>
      <c r="H170" s="55">
        <v>12257.381311715239</v>
      </c>
      <c r="I170" s="56">
        <v>69519.728880669514</v>
      </c>
      <c r="J170" s="64"/>
    </row>
    <row r="171" spans="2:10" x14ac:dyDescent="0.25">
      <c r="B171" s="5" t="s">
        <v>6105</v>
      </c>
      <c r="C171" s="9" t="s">
        <v>6106</v>
      </c>
      <c r="D171" s="49">
        <v>16963.270298333329</v>
      </c>
      <c r="E171" s="50">
        <v>3868.4103475702386</v>
      </c>
      <c r="F171" s="52">
        <v>2054.9114631719031</v>
      </c>
      <c r="G171" s="57">
        <v>73866.41408218375</v>
      </c>
      <c r="H171" s="53">
        <v>22886.592109075471</v>
      </c>
      <c r="I171" s="54">
        <v>96753.006191259221</v>
      </c>
      <c r="J171" s="64"/>
    </row>
    <row r="172" spans="2:10" x14ac:dyDescent="0.25">
      <c r="B172" s="4" t="s">
        <v>6042</v>
      </c>
      <c r="C172" s="10" t="s">
        <v>6043</v>
      </c>
      <c r="D172" s="49">
        <v>175.91933333333327</v>
      </c>
      <c r="E172" s="50">
        <v>0</v>
      </c>
      <c r="F172" s="52">
        <v>0.59979861632939979</v>
      </c>
      <c r="G172" s="57">
        <v>143.53631301763627</v>
      </c>
      <c r="H172" s="55">
        <v>176.51913194966266</v>
      </c>
      <c r="I172" s="56">
        <v>320.05544496729897</v>
      </c>
      <c r="J172" s="64"/>
    </row>
    <row r="173" spans="2:10" x14ac:dyDescent="0.25">
      <c r="B173" s="5" t="s">
        <v>4588</v>
      </c>
      <c r="C173" s="9" t="s">
        <v>4589</v>
      </c>
      <c r="D173" s="49">
        <v>0</v>
      </c>
      <c r="E173" s="50">
        <v>0</v>
      </c>
      <c r="F173" s="52">
        <v>0</v>
      </c>
      <c r="G173" s="57">
        <v>0</v>
      </c>
      <c r="H173" s="53">
        <v>0</v>
      </c>
      <c r="I173" s="54">
        <v>0</v>
      </c>
      <c r="J173" s="64"/>
    </row>
    <row r="174" spans="2:10" x14ac:dyDescent="0.25">
      <c r="B174" s="4" t="s">
        <v>2518</v>
      </c>
      <c r="C174" s="10" t="s">
        <v>2519</v>
      </c>
      <c r="D174" s="49">
        <v>0</v>
      </c>
      <c r="E174" s="50">
        <v>0</v>
      </c>
      <c r="F174" s="52">
        <v>20.807196648092102</v>
      </c>
      <c r="G174" s="57">
        <v>242.61374112183358</v>
      </c>
      <c r="H174" s="55">
        <v>20.807196648092102</v>
      </c>
      <c r="I174" s="56">
        <v>263.42093776992567</v>
      </c>
      <c r="J174" s="64"/>
    </row>
    <row r="175" spans="2:10" x14ac:dyDescent="0.25">
      <c r="B175" s="5" t="s">
        <v>3656</v>
      </c>
      <c r="C175" s="9" t="s">
        <v>3657</v>
      </c>
      <c r="D175" s="49">
        <v>0</v>
      </c>
      <c r="E175" s="50">
        <v>0</v>
      </c>
      <c r="F175" s="52">
        <v>0</v>
      </c>
      <c r="G175" s="57">
        <v>0.3888786532007143</v>
      </c>
      <c r="H175" s="53">
        <v>0</v>
      </c>
      <c r="I175" s="54">
        <v>0.3888786532007143</v>
      </c>
      <c r="J175" s="64"/>
    </row>
    <row r="176" spans="2:10" x14ac:dyDescent="0.25">
      <c r="B176" s="4" t="s">
        <v>6240</v>
      </c>
      <c r="C176" s="10" t="s">
        <v>6241</v>
      </c>
      <c r="D176" s="49">
        <v>0</v>
      </c>
      <c r="E176" s="50">
        <v>0</v>
      </c>
      <c r="F176" s="52">
        <v>0</v>
      </c>
      <c r="G176" s="57">
        <v>3.6902171419324909E-3</v>
      </c>
      <c r="H176" s="55">
        <v>0</v>
      </c>
      <c r="I176" s="56">
        <v>3.6902171419324909E-3</v>
      </c>
      <c r="J176" s="64"/>
    </row>
    <row r="177" spans="2:10" x14ac:dyDescent="0.25">
      <c r="B177" s="5" t="s">
        <v>4797</v>
      </c>
      <c r="C177" s="9" t="s">
        <v>4798</v>
      </c>
      <c r="D177" s="49">
        <v>0</v>
      </c>
      <c r="E177" s="50">
        <v>13099.295202731249</v>
      </c>
      <c r="F177" s="52">
        <v>2620.1489405678808</v>
      </c>
      <c r="G177" s="57">
        <v>40241.707181386002</v>
      </c>
      <c r="H177" s="53">
        <v>15719.44414329913</v>
      </c>
      <c r="I177" s="54">
        <v>55961.151324685132</v>
      </c>
      <c r="J177" s="64"/>
    </row>
    <row r="178" spans="2:10" x14ac:dyDescent="0.25">
      <c r="B178" s="4" t="s">
        <v>6283</v>
      </c>
      <c r="C178" s="10" t="s">
        <v>6284</v>
      </c>
      <c r="D178" s="49">
        <v>2997.3514999999989</v>
      </c>
      <c r="E178" s="50">
        <v>6086.9406779554511</v>
      </c>
      <c r="F178" s="52">
        <v>17806.401107877315</v>
      </c>
      <c r="G178" s="57">
        <v>29893.20195180771</v>
      </c>
      <c r="H178" s="55">
        <v>26890.693285832764</v>
      </c>
      <c r="I178" s="56">
        <v>56783.895237640478</v>
      </c>
      <c r="J178" s="64"/>
    </row>
    <row r="179" spans="2:10" ht="15.75" thickBot="1" x14ac:dyDescent="0.3">
      <c r="B179" s="29" t="s">
        <v>6298</v>
      </c>
      <c r="C179" s="30" t="s">
        <v>6299</v>
      </c>
      <c r="D179" s="58">
        <v>1530.205453669724</v>
      </c>
      <c r="E179" s="59">
        <v>480.10304579581486</v>
      </c>
      <c r="F179" s="60">
        <v>1267.7858377246041</v>
      </c>
      <c r="G179" s="110">
        <v>6348.8385338183507</v>
      </c>
      <c r="H179" s="61">
        <v>3278.0943371901431</v>
      </c>
      <c r="I179" s="62">
        <v>9626.9328710084937</v>
      </c>
      <c r="J179" s="64"/>
    </row>
    <row r="180" spans="2:10" ht="19.5" thickBot="1" x14ac:dyDescent="0.3">
      <c r="B180" s="153" t="s">
        <v>6335</v>
      </c>
      <c r="C180" s="169"/>
      <c r="D180" s="38">
        <f>SUM(D3:D179)</f>
        <v>1135573.9681321676</v>
      </c>
      <c r="E180" s="38">
        <f t="shared" ref="E180:H180" si="0">SUM(E3:E179)</f>
        <v>702289.12107275927</v>
      </c>
      <c r="F180" s="38">
        <f t="shared" si="0"/>
        <v>631719.0237573717</v>
      </c>
      <c r="G180" s="38">
        <f t="shared" si="0"/>
        <v>6635443.5094070239</v>
      </c>
      <c r="H180" s="36">
        <f t="shared" si="0"/>
        <v>2469582.112962299</v>
      </c>
      <c r="I180" s="37">
        <f>SUM(I3:I179)</f>
        <v>9105025.452369323</v>
      </c>
    </row>
  </sheetData>
  <mergeCells count="1">
    <mergeCell ref="B180:C18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5:S155"/>
  <sheetViews>
    <sheetView zoomScale="60" zoomScaleNormal="60" workbookViewId="0">
      <selection activeCell="B2" sqref="B2"/>
    </sheetView>
  </sheetViews>
  <sheetFormatPr defaultColWidth="9.140625" defaultRowHeight="15" x14ac:dyDescent="0.25"/>
  <cols>
    <col min="1" max="1" width="9.140625" style="14"/>
    <col min="2" max="2" width="15.140625" style="14" bestFit="1" customWidth="1"/>
    <col min="3" max="3" width="34.7109375" style="14" customWidth="1"/>
    <col min="4" max="7" width="18.5703125" style="14" customWidth="1"/>
    <col min="8" max="9" width="20.5703125" style="14" customWidth="1"/>
    <col min="10" max="11" width="9.140625" style="14"/>
    <col min="12" max="12" width="15.140625" style="14" bestFit="1" customWidth="1"/>
    <col min="13" max="13" width="34.5703125" style="14" customWidth="1"/>
    <col min="14" max="17" width="18.5703125" style="14" customWidth="1"/>
    <col min="18" max="19" width="20.5703125" style="14" customWidth="1"/>
    <col min="20" max="16384" width="9.140625" style="14"/>
  </cols>
  <sheetData>
    <row r="5" spans="2:19" ht="15.75" thickBot="1" x14ac:dyDescent="0.3"/>
    <row r="6" spans="2:19" x14ac:dyDescent="0.25">
      <c r="B6" s="155" t="s">
        <v>6346</v>
      </c>
      <c r="C6" s="156"/>
      <c r="D6" s="156"/>
      <c r="E6" s="156"/>
      <c r="F6" s="156"/>
      <c r="G6" s="156"/>
      <c r="H6" s="156"/>
      <c r="I6" s="157"/>
      <c r="L6" s="155" t="s">
        <v>6347</v>
      </c>
      <c r="M6" s="156"/>
      <c r="N6" s="156"/>
      <c r="O6" s="156"/>
      <c r="P6" s="156"/>
      <c r="Q6" s="156"/>
      <c r="R6" s="156"/>
      <c r="S6" s="157"/>
    </row>
    <row r="7" spans="2:19" ht="15.75" thickBot="1" x14ac:dyDescent="0.3">
      <c r="B7" s="158"/>
      <c r="C7" s="159"/>
      <c r="D7" s="159"/>
      <c r="E7" s="159"/>
      <c r="F7" s="159"/>
      <c r="G7" s="159"/>
      <c r="H7" s="159"/>
      <c r="I7" s="160"/>
      <c r="L7" s="158"/>
      <c r="M7" s="159"/>
      <c r="N7" s="159"/>
      <c r="O7" s="159"/>
      <c r="P7" s="159"/>
      <c r="Q7" s="159"/>
      <c r="R7" s="159"/>
      <c r="S7" s="160"/>
    </row>
    <row r="8" spans="2:19" ht="21.95" customHeight="1" x14ac:dyDescent="0.25">
      <c r="B8" s="34"/>
      <c r="C8" s="34"/>
      <c r="D8" s="34"/>
      <c r="E8" s="34"/>
      <c r="F8" s="34"/>
      <c r="G8" s="34"/>
      <c r="H8" s="34"/>
      <c r="I8" s="34"/>
      <c r="L8" s="34"/>
      <c r="M8" s="34"/>
      <c r="N8" s="34"/>
      <c r="O8" s="34"/>
      <c r="P8" s="34"/>
      <c r="Q8" s="34"/>
      <c r="R8" s="34"/>
      <c r="S8" s="34"/>
    </row>
    <row r="9" spans="2:19" ht="18.75" x14ac:dyDescent="0.25">
      <c r="B9" s="161" t="s">
        <v>6336</v>
      </c>
      <c r="C9" s="162"/>
      <c r="D9" s="162"/>
      <c r="E9" s="40">
        <f>H54</f>
        <v>261430.18180834761</v>
      </c>
      <c r="F9" s="41"/>
      <c r="G9" s="163"/>
      <c r="H9" s="164"/>
      <c r="I9" s="165"/>
      <c r="L9" s="161" t="s">
        <v>6336</v>
      </c>
      <c r="M9" s="162"/>
      <c r="N9" s="162"/>
      <c r="O9" s="40">
        <f>R155</f>
        <v>2208151.9311539503</v>
      </c>
      <c r="P9" s="41"/>
      <c r="Q9" s="163"/>
      <c r="R9" s="164"/>
      <c r="S9" s="165"/>
    </row>
    <row r="10" spans="2:19" ht="21" x14ac:dyDescent="0.3">
      <c r="B10" s="42"/>
      <c r="C10" s="166" t="s">
        <v>6337</v>
      </c>
      <c r="D10" s="166"/>
      <c r="E10" s="166"/>
      <c r="F10" s="43">
        <f>D54</f>
        <v>0</v>
      </c>
      <c r="G10" s="163"/>
      <c r="H10" s="167" t="s">
        <v>6340</v>
      </c>
      <c r="I10" s="150"/>
      <c r="L10" s="42"/>
      <c r="M10" s="166" t="s">
        <v>6337</v>
      </c>
      <c r="N10" s="166"/>
      <c r="O10" s="166"/>
      <c r="P10" s="43">
        <f>N155</f>
        <v>1135573.9681321676</v>
      </c>
      <c r="Q10" s="163"/>
      <c r="R10" s="167" t="s">
        <v>6340</v>
      </c>
      <c r="S10" s="150"/>
    </row>
    <row r="11" spans="2:19" ht="21" x14ac:dyDescent="0.25">
      <c r="B11" s="168" t="s">
        <v>6338</v>
      </c>
      <c r="C11" s="166"/>
      <c r="D11" s="166"/>
      <c r="E11" s="166"/>
      <c r="F11" s="43">
        <f>E54</f>
        <v>0</v>
      </c>
      <c r="G11" s="163"/>
      <c r="H11" s="149"/>
      <c r="I11" s="150"/>
      <c r="L11" s="168" t="s">
        <v>6338</v>
      </c>
      <c r="M11" s="166"/>
      <c r="N11" s="166"/>
      <c r="O11" s="166"/>
      <c r="P11" s="43">
        <f>O155</f>
        <v>702289.12107275927</v>
      </c>
      <c r="Q11" s="163"/>
      <c r="R11" s="149"/>
      <c r="S11" s="150"/>
    </row>
    <row r="12" spans="2:19" ht="21" x14ac:dyDescent="0.25">
      <c r="B12" s="168" t="s">
        <v>6339</v>
      </c>
      <c r="C12" s="166"/>
      <c r="D12" s="166"/>
      <c r="E12" s="166"/>
      <c r="F12" s="43">
        <f>F54</f>
        <v>261430.18180834761</v>
      </c>
      <c r="G12" s="163"/>
      <c r="H12" s="149">
        <f>I54</f>
        <v>423919.64180834766</v>
      </c>
      <c r="I12" s="150"/>
      <c r="L12" s="168" t="s">
        <v>6339</v>
      </c>
      <c r="M12" s="166"/>
      <c r="N12" s="166"/>
      <c r="O12" s="166"/>
      <c r="P12" s="43">
        <f>P155</f>
        <v>370288.84194902406</v>
      </c>
      <c r="Q12" s="163"/>
      <c r="R12" s="149">
        <f>S155</f>
        <v>8843432.781270979</v>
      </c>
      <c r="S12" s="150"/>
    </row>
    <row r="13" spans="2:19" ht="18.75" x14ac:dyDescent="0.25">
      <c r="B13" s="151" t="s">
        <v>6341</v>
      </c>
      <c r="C13" s="152"/>
      <c r="D13" s="152"/>
      <c r="E13" s="63">
        <f>G54</f>
        <v>162489.46000000002</v>
      </c>
      <c r="F13" s="45"/>
      <c r="G13" s="163"/>
      <c r="H13" s="46"/>
      <c r="I13" s="45"/>
      <c r="L13" s="151" t="s">
        <v>6341</v>
      </c>
      <c r="M13" s="152"/>
      <c r="N13" s="152"/>
      <c r="O13" s="63">
        <f>Q155</f>
        <v>6635280.8501170259</v>
      </c>
      <c r="P13" s="45"/>
      <c r="Q13" s="163"/>
      <c r="R13" s="46"/>
      <c r="S13" s="45"/>
    </row>
    <row r="14" spans="2:19" ht="21.6" customHeight="1" thickBot="1" x14ac:dyDescent="0.3"/>
    <row r="15" spans="2:19" ht="122.25" customHeight="1" thickBot="1" x14ac:dyDescent="0.3">
      <c r="B15" s="7" t="s">
        <v>6327</v>
      </c>
      <c r="C15" s="124" t="s">
        <v>6326</v>
      </c>
      <c r="D15" s="82" t="s">
        <v>6331</v>
      </c>
      <c r="E15" s="2" t="s">
        <v>6332</v>
      </c>
      <c r="F15" s="2" t="s">
        <v>6333</v>
      </c>
      <c r="G15" s="3" t="s">
        <v>6329</v>
      </c>
      <c r="H15" s="51" t="s">
        <v>6330</v>
      </c>
      <c r="I15" s="12" t="s">
        <v>6328</v>
      </c>
      <c r="L15" s="7" t="s">
        <v>6327</v>
      </c>
      <c r="M15" s="13" t="s">
        <v>6326</v>
      </c>
      <c r="N15" s="1" t="s">
        <v>6331</v>
      </c>
      <c r="O15" s="2" t="s">
        <v>6332</v>
      </c>
      <c r="P15" s="2" t="s">
        <v>6333</v>
      </c>
      <c r="Q15" s="3" t="s">
        <v>6329</v>
      </c>
      <c r="R15" s="51" t="s">
        <v>6330</v>
      </c>
      <c r="S15" s="12" t="s">
        <v>6328</v>
      </c>
    </row>
    <row r="16" spans="2:19" ht="15.75" thickTop="1" x14ac:dyDescent="0.25">
      <c r="B16" s="5" t="s">
        <v>311</v>
      </c>
      <c r="C16" s="125" t="s">
        <v>312</v>
      </c>
      <c r="D16" s="52">
        <v>0</v>
      </c>
      <c r="E16" s="50">
        <v>0</v>
      </c>
      <c r="F16" s="52">
        <v>18909.394321332155</v>
      </c>
      <c r="G16" s="16">
        <v>42241.54</v>
      </c>
      <c r="H16" s="17">
        <v>18909.394321332155</v>
      </c>
      <c r="I16" s="18">
        <v>61150.934321332155</v>
      </c>
      <c r="L16" s="5" t="s">
        <v>2</v>
      </c>
      <c r="M16" s="9" t="s">
        <v>3</v>
      </c>
      <c r="N16" s="32">
        <f>SUMIF('Emissions subnational level'!$B$11:$B$2478,L16,'Emissions subnational level'!$F$11:$F$2478)</f>
        <v>0</v>
      </c>
      <c r="O16" s="31">
        <f>SUMIF('Emissions subnational level'!$B$11:$B$2478,L16,'Emissions subnational level'!$G$11:$G$2478)</f>
        <v>0</v>
      </c>
      <c r="P16" s="15">
        <f>SUMIF('Emissions subnational level'!$B$11:$B$2478,L16,'Emissions subnational level'!$H$11:$H$2478)</f>
        <v>1.0198061720999999E-3</v>
      </c>
      <c r="Q16" s="111">
        <f>SUMIF('Emissions subnational level'!$B$11:$B$2478,L16,'Emissions subnational level'!$I$11:$I$2478)</f>
        <v>74.060820819872674</v>
      </c>
      <c r="R16" s="17">
        <f>N16+O16+P16</f>
        <v>1.0198061720999999E-3</v>
      </c>
      <c r="S16" s="18">
        <f>R16+Q16</f>
        <v>74.06184062604477</v>
      </c>
    </row>
    <row r="17" spans="2:19" x14ac:dyDescent="0.25">
      <c r="B17" s="4" t="s">
        <v>335</v>
      </c>
      <c r="C17" s="126" t="s">
        <v>336</v>
      </c>
      <c r="D17" s="52">
        <v>0</v>
      </c>
      <c r="E17" s="50">
        <v>0</v>
      </c>
      <c r="F17" s="52">
        <v>0</v>
      </c>
      <c r="G17" s="20">
        <v>623.4</v>
      </c>
      <c r="H17" s="21">
        <v>0</v>
      </c>
      <c r="I17" s="22">
        <v>623.4</v>
      </c>
      <c r="L17" s="4" t="s">
        <v>198</v>
      </c>
      <c r="M17" s="10" t="s">
        <v>199</v>
      </c>
      <c r="N17" s="32">
        <f>SUMIF('Emissions subnational level'!$B$11:$B$2478,L17,'Emissions subnational level'!$F$11:$F$2478)</f>
        <v>4604.1951999999983</v>
      </c>
      <c r="O17" s="31">
        <f>SUMIF('Emissions subnational level'!$B$11:$B$2478,L17,'Emissions subnational level'!$G$11:$G$2478)</f>
        <v>5469.7117641371451</v>
      </c>
      <c r="P17" s="15">
        <f>SUMIF('Emissions subnational level'!$B$11:$B$2478,L17,'Emissions subnational level'!$H$11:$H$2478)</f>
        <v>49675.680591087708</v>
      </c>
      <c r="Q17" s="111">
        <f>SUMIF('Emissions subnational level'!$B$11:$B$2478,L17,'Emissions subnational level'!$I$11:$I$2478)</f>
        <v>54644.643161841756</v>
      </c>
      <c r="R17" s="21">
        <f>N17+O17+P17</f>
        <v>59749.587555224847</v>
      </c>
      <c r="S17" s="22">
        <f t="shared" ref="S17:S80" si="0">R17+Q17</f>
        <v>114394.2307170666</v>
      </c>
    </row>
    <row r="18" spans="2:19" x14ac:dyDescent="0.25">
      <c r="B18" s="5" t="s">
        <v>476</v>
      </c>
      <c r="C18" s="125" t="s">
        <v>477</v>
      </c>
      <c r="D18" s="52">
        <v>0</v>
      </c>
      <c r="E18" s="50">
        <v>0</v>
      </c>
      <c r="F18" s="52">
        <v>0</v>
      </c>
      <c r="G18" s="16">
        <v>450.94</v>
      </c>
      <c r="H18" s="17">
        <v>0</v>
      </c>
      <c r="I18" s="18">
        <v>450.94</v>
      </c>
      <c r="L18" s="5" t="s">
        <v>72</v>
      </c>
      <c r="M18" s="9" t="s">
        <v>73</v>
      </c>
      <c r="N18" s="32">
        <f>SUMIF('Emissions subnational level'!$B$11:$B$2478,L18,'Emissions subnational level'!$F$11:$F$2478)</f>
        <v>0</v>
      </c>
      <c r="O18" s="31">
        <f>SUMIF('Emissions subnational level'!$B$11:$B$2478,L18,'Emissions subnational level'!$G$11:$G$2478)</f>
        <v>0</v>
      </c>
      <c r="P18" s="15">
        <f>SUMIF('Emissions subnational level'!$B$11:$B$2478,L18,'Emissions subnational level'!$H$11:$H$2478)</f>
        <v>49.072925390579705</v>
      </c>
      <c r="Q18" s="111">
        <f>SUMIF('Emissions subnational level'!$B$11:$B$2478,L18,'Emissions subnational level'!$I$11:$I$2478)</f>
        <v>509.20474621328043</v>
      </c>
      <c r="R18" s="17">
        <f>N18+O18+P18</f>
        <v>49.072925390579705</v>
      </c>
      <c r="S18" s="18">
        <f t="shared" si="0"/>
        <v>558.27767160386009</v>
      </c>
    </row>
    <row r="19" spans="2:19" x14ac:dyDescent="0.25">
      <c r="B19" s="4" t="s">
        <v>640</v>
      </c>
      <c r="C19" s="126" t="s">
        <v>641</v>
      </c>
      <c r="D19" s="52">
        <v>0</v>
      </c>
      <c r="E19" s="50">
        <v>0</v>
      </c>
      <c r="F19" s="52">
        <v>3.00758879574615</v>
      </c>
      <c r="G19" s="20">
        <v>172.99</v>
      </c>
      <c r="H19" s="21">
        <v>3.00758879574615</v>
      </c>
      <c r="I19" s="22">
        <v>175.99758879574617</v>
      </c>
      <c r="L19" s="4" t="s">
        <v>5847</v>
      </c>
      <c r="M19" s="10" t="s">
        <v>5848</v>
      </c>
      <c r="N19" s="32">
        <f>SUMIF('Emissions subnational level'!$B$11:$B$2478,L19,'Emissions subnational level'!$F$11:$F$2478)</f>
        <v>0</v>
      </c>
      <c r="O19" s="31">
        <f>SUMIF('Emissions subnational level'!$B$11:$B$2478,L19,'Emissions subnational level'!$G$11:$G$2478)</f>
        <v>0</v>
      </c>
      <c r="P19" s="15">
        <f>SUMIF('Emissions subnational level'!$B$11:$B$2478,L19,'Emissions subnational level'!$H$11:$H$2478)</f>
        <v>0</v>
      </c>
      <c r="Q19" s="111">
        <f>SUMIF('Emissions subnational level'!$B$11:$B$2478,L19,'Emissions subnational level'!$I$11:$I$2478)</f>
        <v>0</v>
      </c>
      <c r="R19" s="21">
        <f>N19+O19+P19</f>
        <v>0</v>
      </c>
      <c r="S19" s="22">
        <f t="shared" si="0"/>
        <v>0</v>
      </c>
    </row>
    <row r="20" spans="2:19" x14ac:dyDescent="0.25">
      <c r="B20" s="5" t="s">
        <v>462</v>
      </c>
      <c r="C20" s="125" t="s">
        <v>463</v>
      </c>
      <c r="D20" s="52">
        <v>0</v>
      </c>
      <c r="E20" s="50">
        <v>0</v>
      </c>
      <c r="F20" s="52">
        <v>4.8870478561774489</v>
      </c>
      <c r="G20" s="16" t="s">
        <v>6325</v>
      </c>
      <c r="H20" s="17">
        <v>4.8870478561774489</v>
      </c>
      <c r="I20" s="18">
        <v>4.8870478561774489</v>
      </c>
      <c r="L20" s="5" t="s">
        <v>237</v>
      </c>
      <c r="M20" s="9" t="s">
        <v>238</v>
      </c>
      <c r="N20" s="32">
        <f>SUMIF('Emissions subnational level'!$B$11:$B$2478,L20,'Emissions subnational level'!$F$11:$F$2478)</f>
        <v>0</v>
      </c>
      <c r="O20" s="31">
        <f>SUMIF('Emissions subnational level'!$B$11:$B$2478,L20,'Emissions subnational level'!$G$11:$G$2478)</f>
        <v>3540.4127027548429</v>
      </c>
      <c r="P20" s="15">
        <f>SUMIF('Emissions subnational level'!$B$11:$B$2478,L20,'Emissions subnational level'!$H$11:$H$2478)</f>
        <v>10510.540789950608</v>
      </c>
      <c r="Q20" s="111">
        <f>SUMIF('Emissions subnational level'!$B$11:$B$2478,L20,'Emissions subnational level'!$I$11:$I$2478)</f>
        <v>148219.84445758522</v>
      </c>
      <c r="R20" s="17">
        <f>O20+P20+N20</f>
        <v>14050.953492705452</v>
      </c>
      <c r="S20" s="18">
        <f t="shared" si="0"/>
        <v>162270.79795029067</v>
      </c>
    </row>
    <row r="21" spans="2:19" x14ac:dyDescent="0.25">
      <c r="B21" s="4" t="s">
        <v>807</v>
      </c>
      <c r="C21" s="126" t="s">
        <v>808</v>
      </c>
      <c r="D21" s="52">
        <v>0</v>
      </c>
      <c r="E21" s="50">
        <v>0</v>
      </c>
      <c r="F21" s="52">
        <v>81650.133303776194</v>
      </c>
      <c r="G21" s="20">
        <v>16744.439999999999</v>
      </c>
      <c r="H21" s="21">
        <v>81650.133303776194</v>
      </c>
      <c r="I21" s="22">
        <v>98394.573303776197</v>
      </c>
      <c r="L21" s="4" t="s">
        <v>287</v>
      </c>
      <c r="M21" s="10" t="s">
        <v>288</v>
      </c>
      <c r="N21" s="32">
        <f>SUMIF('Emissions subnational level'!$B$11:$B$2478,L21,'Emissions subnational level'!$F$11:$F$2478)</f>
        <v>0</v>
      </c>
      <c r="O21" s="31">
        <f>SUMIF('Emissions subnational level'!$B$11:$B$2478,L21,'Emissions subnational level'!$G$11:$G$2478)</f>
        <v>0</v>
      </c>
      <c r="P21" s="15">
        <f>SUMIF('Emissions subnational level'!$B$11:$B$2478,L21,'Emissions subnational level'!$H$11:$H$2478)</f>
        <v>0.67288157463255005</v>
      </c>
      <c r="Q21" s="111">
        <f>SUMIF('Emissions subnational level'!$B$11:$B$2478,L21,'Emissions subnational level'!$I$11:$I$2478)</f>
        <v>40.4826987375451</v>
      </c>
      <c r="R21" s="21">
        <f t="shared" ref="R21:R36" si="1">N21+O21+P21</f>
        <v>0.67288157463255005</v>
      </c>
      <c r="S21" s="22">
        <f t="shared" si="0"/>
        <v>41.155580312177648</v>
      </c>
    </row>
    <row r="22" spans="2:19" x14ac:dyDescent="0.25">
      <c r="B22" s="5" t="s">
        <v>5072</v>
      </c>
      <c r="C22" s="125" t="s">
        <v>5073</v>
      </c>
      <c r="D22" s="52">
        <v>0</v>
      </c>
      <c r="E22" s="50">
        <v>0</v>
      </c>
      <c r="F22" s="52">
        <v>0</v>
      </c>
      <c r="G22" s="16">
        <v>173.66</v>
      </c>
      <c r="H22" s="17">
        <v>0</v>
      </c>
      <c r="I22" s="18">
        <v>173.66</v>
      </c>
      <c r="L22" s="5" t="s">
        <v>1612</v>
      </c>
      <c r="M22" s="9" t="s">
        <v>1613</v>
      </c>
      <c r="N22" s="32">
        <f>SUMIF('Emissions subnational level'!$B$11:$B$2478,L22,'Emissions subnational level'!$F$11:$F$2478)</f>
        <v>0</v>
      </c>
      <c r="O22" s="31">
        <f>SUMIF('Emissions subnational level'!$B$11:$B$2478,L22,'Emissions subnational level'!$G$11:$G$2478)</f>
        <v>0</v>
      </c>
      <c r="P22" s="15">
        <f>SUMIF('Emissions subnational level'!$B$11:$B$2478,L22,'Emissions subnational level'!$H$11:$H$2478)</f>
        <v>0</v>
      </c>
      <c r="Q22" s="111">
        <f>SUMIF('Emissions subnational level'!$B$11:$B$2478,L22,'Emissions subnational level'!$I$11:$I$2478)</f>
        <v>0</v>
      </c>
      <c r="R22" s="17">
        <f t="shared" si="1"/>
        <v>0</v>
      </c>
      <c r="S22" s="18">
        <f t="shared" si="0"/>
        <v>0</v>
      </c>
    </row>
    <row r="23" spans="2:19" x14ac:dyDescent="0.25">
      <c r="B23" s="4" t="s">
        <v>1171</v>
      </c>
      <c r="C23" s="126" t="s">
        <v>1172</v>
      </c>
      <c r="D23" s="52">
        <v>0</v>
      </c>
      <c r="E23" s="50">
        <v>0</v>
      </c>
      <c r="F23" s="52">
        <v>0</v>
      </c>
      <c r="G23" s="20" t="s">
        <v>6325</v>
      </c>
      <c r="H23" s="21">
        <v>0</v>
      </c>
      <c r="I23" s="22">
        <v>0</v>
      </c>
      <c r="L23" s="4" t="s">
        <v>355</v>
      </c>
      <c r="M23" s="10" t="s">
        <v>356</v>
      </c>
      <c r="N23" s="32">
        <f>SUMIF('Emissions subnational level'!$B$11:$B$2478,L23,'Emissions subnational level'!$F$11:$F$2478)</f>
        <v>0</v>
      </c>
      <c r="O23" s="31">
        <f>SUMIF('Emissions subnational level'!$B$11:$B$2478,L23,'Emissions subnational level'!$G$11:$G$2478)</f>
        <v>0</v>
      </c>
      <c r="P23" s="15">
        <f>SUMIF('Emissions subnational level'!$B$11:$B$2478,L23,'Emissions subnational level'!$H$11:$H$2478)</f>
        <v>0.96565729187414984</v>
      </c>
      <c r="Q23" s="111">
        <f>SUMIF('Emissions subnational level'!$B$11:$B$2478,L23,'Emissions subnational level'!$I$11:$I$2478)</f>
        <v>184.69223722342977</v>
      </c>
      <c r="R23" s="21">
        <f t="shared" si="1"/>
        <v>0.96565729187414984</v>
      </c>
      <c r="S23" s="22">
        <f t="shared" si="0"/>
        <v>185.65789451530392</v>
      </c>
    </row>
    <row r="24" spans="2:19" x14ac:dyDescent="0.25">
      <c r="B24" s="5" t="s">
        <v>1183</v>
      </c>
      <c r="C24" s="125" t="s">
        <v>1184</v>
      </c>
      <c r="D24" s="52">
        <v>0</v>
      </c>
      <c r="E24" s="50">
        <v>0</v>
      </c>
      <c r="F24" s="52">
        <v>0</v>
      </c>
      <c r="G24" s="16">
        <v>190.89</v>
      </c>
      <c r="H24" s="17">
        <v>0</v>
      </c>
      <c r="I24" s="18">
        <v>190.89</v>
      </c>
      <c r="L24" s="5" t="s">
        <v>704</v>
      </c>
      <c r="M24" s="9" t="s">
        <v>705</v>
      </c>
      <c r="N24" s="32">
        <f>SUMIF('Emissions subnational level'!$B$11:$B$2478,L24,'Emissions subnational level'!$F$11:$F$2478)</f>
        <v>1828.0676509238247</v>
      </c>
      <c r="O24" s="31">
        <f>SUMIF('Emissions subnational level'!$B$11:$B$2478,L24,'Emissions subnational level'!$G$11:$G$2478)</f>
        <v>3769.9835107205322</v>
      </c>
      <c r="P24" s="15">
        <f>SUMIF('Emissions subnational level'!$B$11:$B$2478,L24,'Emissions subnational level'!$H$11:$H$2478)</f>
        <v>16.544208640276352</v>
      </c>
      <c r="Q24" s="111">
        <f>SUMIF('Emissions subnational level'!$B$11:$B$2478,L24,'Emissions subnational level'!$I$11:$I$2478)</f>
        <v>684.24924144207296</v>
      </c>
      <c r="R24" s="17">
        <f t="shared" si="1"/>
        <v>5614.5953702846327</v>
      </c>
      <c r="S24" s="18">
        <f t="shared" si="0"/>
        <v>6298.8446117267058</v>
      </c>
    </row>
    <row r="25" spans="2:19" x14ac:dyDescent="0.25">
      <c r="B25" s="4" t="s">
        <v>1681</v>
      </c>
      <c r="C25" s="126" t="s">
        <v>1682</v>
      </c>
      <c r="D25" s="52">
        <v>0</v>
      </c>
      <c r="E25" s="50">
        <v>0</v>
      </c>
      <c r="F25" s="52">
        <v>0</v>
      </c>
      <c r="G25" s="20">
        <v>2197.42</v>
      </c>
      <c r="H25" s="21">
        <v>0</v>
      </c>
      <c r="I25" s="22">
        <v>2197.42</v>
      </c>
      <c r="L25" s="4" t="s">
        <v>497</v>
      </c>
      <c r="M25" s="10" t="s">
        <v>498</v>
      </c>
      <c r="N25" s="32">
        <f>SUMIF('Emissions subnational level'!$B$11:$B$2478,L25,'Emissions subnational level'!$F$11:$F$2478)</f>
        <v>1651.4414952107279</v>
      </c>
      <c r="O25" s="31">
        <f>SUMIF('Emissions subnational level'!$B$11:$B$2478,L25,'Emissions subnational level'!$G$11:$G$2478)</f>
        <v>365.61408085102414</v>
      </c>
      <c r="P25" s="15">
        <f>SUMIF('Emissions subnational level'!$B$11:$B$2478,L25,'Emissions subnational level'!$H$11:$H$2478)</f>
        <v>988.8261015982547</v>
      </c>
      <c r="Q25" s="111">
        <f>SUMIF('Emissions subnational level'!$B$11:$B$2478,L25,'Emissions subnational level'!$I$11:$I$2478)</f>
        <v>1875.1644142000609</v>
      </c>
      <c r="R25" s="21">
        <f t="shared" si="1"/>
        <v>3005.881677660007</v>
      </c>
      <c r="S25" s="22">
        <f t="shared" si="0"/>
        <v>4881.0460918600675</v>
      </c>
    </row>
    <row r="26" spans="2:19" x14ac:dyDescent="0.25">
      <c r="B26" s="5" t="s">
        <v>1232</v>
      </c>
      <c r="C26" s="125" t="s">
        <v>1233</v>
      </c>
      <c r="D26" s="52">
        <v>0</v>
      </c>
      <c r="E26" s="50">
        <v>0</v>
      </c>
      <c r="F26" s="52">
        <v>0</v>
      </c>
      <c r="G26" s="16">
        <v>83.61</v>
      </c>
      <c r="H26" s="17">
        <v>0</v>
      </c>
      <c r="I26" s="18">
        <v>83.61</v>
      </c>
      <c r="L26" s="5" t="s">
        <v>698</v>
      </c>
      <c r="M26" s="9" t="s">
        <v>699</v>
      </c>
      <c r="N26" s="32">
        <f>SUMIF('Emissions subnational level'!$B$11:$B$2478,L26,'Emissions subnational level'!$F$11:$F$2478)</f>
        <v>4888.3394999999982</v>
      </c>
      <c r="O26" s="31">
        <f>SUMIF('Emissions subnational level'!$B$11:$B$2478,L26,'Emissions subnational level'!$G$11:$G$2478)</f>
        <v>6434.1847137877603</v>
      </c>
      <c r="P26" s="15">
        <f>SUMIF('Emissions subnational level'!$B$11:$B$2478,L26,'Emissions subnational level'!$H$11:$H$2478)</f>
        <v>1959.8192694425888</v>
      </c>
      <c r="Q26" s="111">
        <f>SUMIF('Emissions subnational level'!$B$11:$B$2478,L26,'Emissions subnational level'!$I$11:$I$2478)</f>
        <v>13.906599573449771</v>
      </c>
      <c r="R26" s="17">
        <f t="shared" si="1"/>
        <v>13282.343483230346</v>
      </c>
      <c r="S26" s="18">
        <f t="shared" si="0"/>
        <v>13296.250082803796</v>
      </c>
    </row>
    <row r="27" spans="2:19" x14ac:dyDescent="0.25">
      <c r="B27" s="4" t="s">
        <v>4875</v>
      </c>
      <c r="C27" s="126" t="s">
        <v>4876</v>
      </c>
      <c r="D27" s="52">
        <v>0</v>
      </c>
      <c r="E27" s="50">
        <v>0</v>
      </c>
      <c r="F27" s="52">
        <v>1071.5848844127211</v>
      </c>
      <c r="G27" s="20">
        <v>658.55</v>
      </c>
      <c r="H27" s="21">
        <v>1071.5848844127211</v>
      </c>
      <c r="I27" s="22">
        <v>1730.134884412721</v>
      </c>
      <c r="L27" s="4" t="s">
        <v>446</v>
      </c>
      <c r="M27" s="10" t="s">
        <v>447</v>
      </c>
      <c r="N27" s="32">
        <f>SUMIF('Emissions subnational level'!$B$11:$B$2478,L27,'Emissions subnational level'!$F$11:$F$2478)</f>
        <v>624.45899999999995</v>
      </c>
      <c r="O27" s="31">
        <f>SUMIF('Emissions subnational level'!$B$11:$B$2478,L27,'Emissions subnational level'!$G$11:$G$2478)</f>
        <v>21212.46261355525</v>
      </c>
      <c r="P27" s="15">
        <f>SUMIF('Emissions subnational level'!$B$11:$B$2478,L27,'Emissions subnational level'!$H$11:$H$2478)</f>
        <v>120.98476563327043</v>
      </c>
      <c r="Q27" s="111">
        <f>SUMIF('Emissions subnational level'!$B$11:$B$2478,L27,'Emissions subnational level'!$I$11:$I$2478)</f>
        <v>2901.6367782745879</v>
      </c>
      <c r="R27" s="21">
        <f t="shared" si="1"/>
        <v>21957.90637918852</v>
      </c>
      <c r="S27" s="22">
        <f t="shared" si="0"/>
        <v>24859.543157463107</v>
      </c>
    </row>
    <row r="28" spans="2:19" x14ac:dyDescent="0.25">
      <c r="B28" s="5" t="s">
        <v>1484</v>
      </c>
      <c r="C28" s="125" t="s">
        <v>1485</v>
      </c>
      <c r="D28" s="52">
        <v>0</v>
      </c>
      <c r="E28" s="50">
        <v>0</v>
      </c>
      <c r="F28" s="52">
        <v>0.84929415671069985</v>
      </c>
      <c r="G28" s="16">
        <v>496.13</v>
      </c>
      <c r="H28" s="17">
        <v>0.84929415671069985</v>
      </c>
      <c r="I28" s="18">
        <v>496.97929415671069</v>
      </c>
      <c r="L28" s="5" t="s">
        <v>377</v>
      </c>
      <c r="M28" s="9" t="s">
        <v>378</v>
      </c>
      <c r="N28" s="32">
        <f>SUMIF('Emissions subnational level'!$B$11:$B$2478,L28,'Emissions subnational level'!$F$11:$F$2478)</f>
        <v>18.300333333333334</v>
      </c>
      <c r="O28" s="31">
        <f>SUMIF('Emissions subnational level'!$B$11:$B$2478,L28,'Emissions subnational level'!$G$11:$G$2478)</f>
        <v>0</v>
      </c>
      <c r="P28" s="15">
        <f>SUMIF('Emissions subnational level'!$B$11:$B$2478,L28,'Emissions subnational level'!$H$11:$H$2478)</f>
        <v>15.599223208306947</v>
      </c>
      <c r="Q28" s="111">
        <f>SUMIF('Emissions subnational level'!$B$11:$B$2478,L28,'Emissions subnational level'!$I$11:$I$2478)</f>
        <v>231.49888422342607</v>
      </c>
      <c r="R28" s="17">
        <f t="shared" si="1"/>
        <v>33.89955654164028</v>
      </c>
      <c r="S28" s="18">
        <f t="shared" si="0"/>
        <v>265.39844076506637</v>
      </c>
    </row>
    <row r="29" spans="2:19" x14ac:dyDescent="0.25">
      <c r="B29" s="4" t="s">
        <v>1549</v>
      </c>
      <c r="C29" s="126" t="s">
        <v>1550</v>
      </c>
      <c r="D29" s="52">
        <v>0</v>
      </c>
      <c r="E29" s="50">
        <v>0</v>
      </c>
      <c r="F29" s="52">
        <v>0.2892420181623</v>
      </c>
      <c r="G29" s="20">
        <v>3187.19</v>
      </c>
      <c r="H29" s="21">
        <v>0.2892420181623</v>
      </c>
      <c r="I29" s="22">
        <v>3187.4792420181625</v>
      </c>
      <c r="L29" s="4" t="s">
        <v>583</v>
      </c>
      <c r="M29" s="10" t="s">
        <v>584</v>
      </c>
      <c r="N29" s="32">
        <f>SUMIF('Emissions subnational level'!$B$11:$B$2478,L29,'Emissions subnational level'!$F$11:$F$2478)</f>
        <v>0</v>
      </c>
      <c r="O29" s="31">
        <f>SUMIF('Emissions subnational level'!$B$11:$B$2478,L29,'Emissions subnational level'!$G$11:$G$2478)</f>
        <v>0</v>
      </c>
      <c r="P29" s="15">
        <f>SUMIF('Emissions subnational level'!$B$11:$B$2478,L29,'Emissions subnational level'!$H$11:$H$2478)</f>
        <v>7.968497352550199</v>
      </c>
      <c r="Q29" s="111">
        <f>SUMIF('Emissions subnational level'!$B$11:$B$2478,L29,'Emissions subnational level'!$I$11:$I$2478)</f>
        <v>645.58552261100908</v>
      </c>
      <c r="R29" s="21">
        <f t="shared" si="1"/>
        <v>7.968497352550199</v>
      </c>
      <c r="S29" s="22">
        <f t="shared" si="0"/>
        <v>653.55401996355931</v>
      </c>
    </row>
    <row r="30" spans="2:19" x14ac:dyDescent="0.25">
      <c r="B30" s="5" t="s">
        <v>1561</v>
      </c>
      <c r="C30" s="125" t="s">
        <v>1562</v>
      </c>
      <c r="D30" s="52">
        <v>0</v>
      </c>
      <c r="E30" s="50">
        <v>0</v>
      </c>
      <c r="F30" s="52">
        <v>10.661017653305102</v>
      </c>
      <c r="G30" s="16">
        <v>13544.33</v>
      </c>
      <c r="H30" s="17">
        <v>10.661017653305102</v>
      </c>
      <c r="I30" s="18">
        <v>13554.991017653305</v>
      </c>
      <c r="L30" s="5" t="s">
        <v>484</v>
      </c>
      <c r="M30" s="9" t="s">
        <v>485</v>
      </c>
      <c r="N30" s="32">
        <f>SUMIF('Emissions subnational level'!$B$11:$B$2478,L30,'Emissions subnational level'!$F$11:$F$2478)</f>
        <v>306.37808055555558</v>
      </c>
      <c r="O30" s="31">
        <f>SUMIF('Emissions subnational level'!$B$11:$B$2478,L30,'Emissions subnational level'!$G$11:$G$2478)</f>
        <v>0</v>
      </c>
      <c r="P30" s="15">
        <f>SUMIF('Emissions subnational level'!$B$11:$B$2478,L30,'Emissions subnational level'!$H$11:$H$2478)</f>
        <v>37.758981311072247</v>
      </c>
      <c r="Q30" s="111">
        <f>SUMIF('Emissions subnational level'!$B$11:$B$2478,L30,'Emissions subnational level'!$I$11:$I$2478)</f>
        <v>6188.589899346418</v>
      </c>
      <c r="R30" s="17">
        <f t="shared" si="1"/>
        <v>344.13706186662785</v>
      </c>
      <c r="S30" s="18">
        <f t="shared" si="0"/>
        <v>6532.7269612130458</v>
      </c>
    </row>
    <row r="31" spans="2:19" x14ac:dyDescent="0.25">
      <c r="B31" s="4" t="s">
        <v>5865</v>
      </c>
      <c r="C31" s="126" t="s">
        <v>5866</v>
      </c>
      <c r="D31" s="52">
        <v>0</v>
      </c>
      <c r="E31" s="50">
        <v>0</v>
      </c>
      <c r="F31" s="52">
        <v>0.33853898968379997</v>
      </c>
      <c r="G31" s="20">
        <v>1057.44</v>
      </c>
      <c r="H31" s="21">
        <v>0.33853898968379997</v>
      </c>
      <c r="I31" s="22">
        <v>1057.778538989684</v>
      </c>
      <c r="L31" s="4" t="s">
        <v>564</v>
      </c>
      <c r="M31" s="10" t="s">
        <v>565</v>
      </c>
      <c r="N31" s="32">
        <f>SUMIF('Emissions subnational level'!$B$11:$B$2478,L31,'Emissions subnational level'!$F$11:$F$2478)</f>
        <v>8144.6771999999974</v>
      </c>
      <c r="O31" s="31">
        <f>SUMIF('Emissions subnational level'!$B$11:$B$2478,L31,'Emissions subnational level'!$G$11:$G$2478)</f>
        <v>307.93707538927862</v>
      </c>
      <c r="P31" s="15">
        <f>SUMIF('Emissions subnational level'!$B$11:$B$2478,L31,'Emissions subnational level'!$H$11:$H$2478)</f>
        <v>15034.062207676898</v>
      </c>
      <c r="Q31" s="111">
        <f>SUMIF('Emissions subnational level'!$B$11:$B$2478,L31,'Emissions subnational level'!$I$11:$I$2478)</f>
        <v>128551.15526977675</v>
      </c>
      <c r="R31" s="21">
        <f t="shared" si="1"/>
        <v>23486.676483066174</v>
      </c>
      <c r="S31" s="22">
        <f t="shared" si="0"/>
        <v>152037.83175284293</v>
      </c>
    </row>
    <row r="32" spans="2:19" x14ac:dyDescent="0.25">
      <c r="B32" s="5" t="s">
        <v>1733</v>
      </c>
      <c r="C32" s="125" t="s">
        <v>1734</v>
      </c>
      <c r="D32" s="52">
        <v>0</v>
      </c>
      <c r="E32" s="50">
        <v>0</v>
      </c>
      <c r="F32" s="52">
        <v>295.51113760550169</v>
      </c>
      <c r="G32" s="16">
        <v>54</v>
      </c>
      <c r="H32" s="17">
        <v>295.51113760550169</v>
      </c>
      <c r="I32" s="18">
        <v>349.51113760550169</v>
      </c>
      <c r="L32" s="5" t="s">
        <v>607</v>
      </c>
      <c r="M32" s="9" t="s">
        <v>608</v>
      </c>
      <c r="N32" s="32">
        <f>SUMIF('Emissions subnational level'!$B$11:$B$2478,L32,'Emissions subnational level'!$F$11:$F$2478)</f>
        <v>212600.12145777771</v>
      </c>
      <c r="O32" s="31">
        <f>SUMIF('Emissions subnational level'!$B$11:$B$2478,L32,'Emissions subnational level'!$G$11:$G$2478)</f>
        <v>24794.490057514755</v>
      </c>
      <c r="P32" s="15">
        <f>SUMIF('Emissions subnational level'!$B$11:$B$2478,L32,'Emissions subnational level'!$H$11:$H$2478)</f>
        <v>48045.394753105465</v>
      </c>
      <c r="Q32" s="111">
        <f>SUMIF('Emissions subnational level'!$B$11:$B$2478,L32,'Emissions subnational level'!$I$11:$I$2478)</f>
        <v>1482984.1663994985</v>
      </c>
      <c r="R32" s="17">
        <f t="shared" si="1"/>
        <v>285440.0062683979</v>
      </c>
      <c r="S32" s="18">
        <f t="shared" si="0"/>
        <v>1768424.1726678964</v>
      </c>
    </row>
    <row r="33" spans="2:19" x14ac:dyDescent="0.25">
      <c r="B33" s="4" t="s">
        <v>1095</v>
      </c>
      <c r="C33" s="126" t="s">
        <v>1096</v>
      </c>
      <c r="D33" s="52">
        <v>0</v>
      </c>
      <c r="E33" s="50">
        <v>0</v>
      </c>
      <c r="F33" s="52">
        <v>0.47546429639895005</v>
      </c>
      <c r="G33" s="20">
        <v>269.74</v>
      </c>
      <c r="H33" s="21">
        <v>0.47546429639895005</v>
      </c>
      <c r="I33" s="22">
        <v>270.21546429639898</v>
      </c>
      <c r="L33" s="4" t="s">
        <v>630</v>
      </c>
      <c r="M33" s="10" t="s">
        <v>631</v>
      </c>
      <c r="N33" s="32">
        <f>SUMIF('Emissions subnational level'!$B$11:$B$2478,L33,'Emissions subnational level'!$F$11:$F$2478)</f>
        <v>721.89754999999991</v>
      </c>
      <c r="O33" s="31">
        <f>SUMIF('Emissions subnational level'!$B$11:$B$2478,L33,'Emissions subnational level'!$G$11:$G$2478)</f>
        <v>0</v>
      </c>
      <c r="P33" s="15">
        <f>SUMIF('Emissions subnational level'!$B$11:$B$2478,L33,'Emissions subnational level'!$H$11:$H$2478)</f>
        <v>5.3304979186059009</v>
      </c>
      <c r="Q33" s="111">
        <f>SUMIF('Emissions subnational level'!$B$11:$B$2478,L33,'Emissions subnational level'!$I$11:$I$2478)</f>
        <v>1879.7262121526903</v>
      </c>
      <c r="R33" s="21">
        <f t="shared" si="1"/>
        <v>727.22804791860585</v>
      </c>
      <c r="S33" s="22">
        <f t="shared" si="0"/>
        <v>2606.9542600712962</v>
      </c>
    </row>
    <row r="34" spans="2:19" x14ac:dyDescent="0.25">
      <c r="B34" s="5" t="s">
        <v>1922</v>
      </c>
      <c r="C34" s="125" t="s">
        <v>1923</v>
      </c>
      <c r="D34" s="52">
        <v>0</v>
      </c>
      <c r="E34" s="50">
        <v>0</v>
      </c>
      <c r="F34" s="52">
        <v>0.34699420518764995</v>
      </c>
      <c r="G34" s="16">
        <v>99.67</v>
      </c>
      <c r="H34" s="17">
        <v>0.34699420518764995</v>
      </c>
      <c r="I34" s="18">
        <v>100.01699420518766</v>
      </c>
      <c r="L34" s="5" t="s">
        <v>523</v>
      </c>
      <c r="M34" s="9" t="s">
        <v>524</v>
      </c>
      <c r="N34" s="32">
        <f>SUMIF('Emissions subnational level'!$B$11:$B$2478,L34,'Emissions subnational level'!$F$11:$F$2478)</f>
        <v>766.50566666666668</v>
      </c>
      <c r="O34" s="31">
        <f>SUMIF('Emissions subnational level'!$B$11:$B$2478,L34,'Emissions subnational level'!$G$11:$G$2478)</f>
        <v>3345.0331816524249</v>
      </c>
      <c r="P34" s="15">
        <f>SUMIF('Emissions subnational level'!$B$11:$B$2478,L34,'Emissions subnational level'!$H$11:$H$2478)</f>
        <v>84.493183082507386</v>
      </c>
      <c r="Q34" s="111">
        <f>SUMIF('Emissions subnational level'!$B$11:$B$2478,L34,'Emissions subnational level'!$I$11:$I$2478)</f>
        <v>686.86256811739531</v>
      </c>
      <c r="R34" s="17">
        <f t="shared" si="1"/>
        <v>4196.0320314015989</v>
      </c>
      <c r="S34" s="18">
        <f t="shared" si="0"/>
        <v>4882.8945995189943</v>
      </c>
    </row>
    <row r="35" spans="2:19" x14ac:dyDescent="0.25">
      <c r="B35" s="4" t="s">
        <v>2224</v>
      </c>
      <c r="C35" s="126" t="s">
        <v>2225</v>
      </c>
      <c r="D35" s="52">
        <v>0</v>
      </c>
      <c r="E35" s="50">
        <v>0</v>
      </c>
      <c r="F35" s="52">
        <v>0</v>
      </c>
      <c r="G35" s="20">
        <v>288.77999999999997</v>
      </c>
      <c r="H35" s="21">
        <v>0</v>
      </c>
      <c r="I35" s="22">
        <v>288.77999999999997</v>
      </c>
      <c r="L35" s="4" t="s">
        <v>591</v>
      </c>
      <c r="M35" s="10" t="s">
        <v>592</v>
      </c>
      <c r="N35" s="32">
        <f>SUMIF('Emissions subnational level'!$B$11:$B$2478,L35,'Emissions subnational level'!$F$11:$F$2478)</f>
        <v>438.32249999999993</v>
      </c>
      <c r="O35" s="31">
        <f>SUMIF('Emissions subnational level'!$B$11:$B$2478,L35,'Emissions subnational level'!$G$11:$G$2478)</f>
        <v>65.695264601290617</v>
      </c>
      <c r="P35" s="15">
        <f>SUMIF('Emissions subnational level'!$B$11:$B$2478,L35,'Emissions subnational level'!$H$11:$H$2478)</f>
        <v>123.03154188023268</v>
      </c>
      <c r="Q35" s="111">
        <f>SUMIF('Emissions subnational level'!$B$11:$B$2478,L35,'Emissions subnational level'!$I$11:$I$2478)</f>
        <v>30.647187115422316</v>
      </c>
      <c r="R35" s="21">
        <f t="shared" si="1"/>
        <v>627.04930648152322</v>
      </c>
      <c r="S35" s="22">
        <f t="shared" si="0"/>
        <v>657.69649359694552</v>
      </c>
    </row>
    <row r="36" spans="2:19" x14ac:dyDescent="0.25">
      <c r="B36" s="5" t="s">
        <v>1964</v>
      </c>
      <c r="C36" s="125" t="s">
        <v>1965</v>
      </c>
      <c r="D36" s="52">
        <v>0</v>
      </c>
      <c r="E36" s="50">
        <v>0</v>
      </c>
      <c r="F36" s="52">
        <v>0</v>
      </c>
      <c r="G36" s="16">
        <v>0.17</v>
      </c>
      <c r="H36" s="17">
        <v>0</v>
      </c>
      <c r="I36" s="18">
        <v>0.17</v>
      </c>
      <c r="L36" s="5" t="s">
        <v>835</v>
      </c>
      <c r="M36" s="9" t="s">
        <v>836</v>
      </c>
      <c r="N36" s="32">
        <f>SUMIF('Emissions subnational level'!$B$11:$B$2478,L36,'Emissions subnational level'!$F$11:$F$2478)</f>
        <v>3261.8186287499998</v>
      </c>
      <c r="O36" s="31">
        <f>SUMIF('Emissions subnational level'!$B$11:$B$2478,L36,'Emissions subnational level'!$G$11:$G$2478)</f>
        <v>671.80326928760644</v>
      </c>
      <c r="P36" s="15">
        <f>SUMIF('Emissions subnational level'!$B$11:$B$2478,L36,'Emissions subnational level'!$H$11:$H$2478)</f>
        <v>10964.949476319724</v>
      </c>
      <c r="Q36" s="111">
        <f>SUMIF('Emissions subnational level'!$B$11:$B$2478,L36,'Emissions subnational level'!$I$11:$I$2478)</f>
        <v>17754.18701569828</v>
      </c>
      <c r="R36" s="17">
        <f t="shared" si="1"/>
        <v>14898.571374357329</v>
      </c>
      <c r="S36" s="18">
        <f t="shared" si="0"/>
        <v>32652.758390055609</v>
      </c>
    </row>
    <row r="37" spans="2:19" x14ac:dyDescent="0.25">
      <c r="B37" s="4" t="s">
        <v>2294</v>
      </c>
      <c r="C37" s="126" t="s">
        <v>2295</v>
      </c>
      <c r="D37" s="52">
        <v>0</v>
      </c>
      <c r="E37" s="50">
        <v>0</v>
      </c>
      <c r="F37" s="52">
        <v>37.029059714680194</v>
      </c>
      <c r="G37" s="20">
        <v>1973.23</v>
      </c>
      <c r="H37" s="21">
        <v>37.029059714680194</v>
      </c>
      <c r="I37" s="22">
        <v>2010.2590597146802</v>
      </c>
      <c r="L37" s="4" t="s">
        <v>905</v>
      </c>
      <c r="M37" s="10" t="s">
        <v>906</v>
      </c>
      <c r="N37" s="32">
        <f>SUMIF('Emissions subnational level'!$B$11:$B$2478,L37,'Emissions subnational level'!$F$11:$F$2478)</f>
        <v>0</v>
      </c>
      <c r="O37" s="31">
        <f>SUMIF('Emissions subnational level'!$B$11:$B$2478,L37,'Emissions subnational level'!$G$11:$G$2478)</f>
        <v>470.02767360996557</v>
      </c>
      <c r="P37" s="15">
        <f>SUMIF('Emissions subnational level'!$B$11:$B$2478,L37,'Emissions subnational level'!$H$11:$H$2478)</f>
        <v>1037.5894094231171</v>
      </c>
      <c r="Q37" s="111">
        <f>SUMIF('Emissions subnational level'!$B$11:$B$2478,L37,'Emissions subnational level'!$I$11:$I$2478)</f>
        <v>57990.688896614658</v>
      </c>
      <c r="R37" s="21">
        <f>O37+P37+N37</f>
        <v>1507.6170830330827</v>
      </c>
      <c r="S37" s="22">
        <f t="shared" si="0"/>
        <v>59498.305979647739</v>
      </c>
    </row>
    <row r="38" spans="2:19" x14ac:dyDescent="0.25">
      <c r="B38" s="5" t="s">
        <v>2362</v>
      </c>
      <c r="C38" s="125" t="s">
        <v>2363</v>
      </c>
      <c r="D38" s="52">
        <v>0</v>
      </c>
      <c r="E38" s="50">
        <v>0</v>
      </c>
      <c r="F38" s="52">
        <v>17.396233743044249</v>
      </c>
      <c r="G38" s="16">
        <v>2656.17</v>
      </c>
      <c r="H38" s="17">
        <v>17.396233743044249</v>
      </c>
      <c r="I38" s="18">
        <v>2673.5662337430444</v>
      </c>
      <c r="L38" s="5" t="s">
        <v>937</v>
      </c>
      <c r="M38" s="9" t="s">
        <v>938</v>
      </c>
      <c r="N38" s="32">
        <f>SUMIF('Emissions subnational level'!$B$11:$B$2478,L38,'Emissions subnational level'!$F$11:$F$2478)</f>
        <v>0</v>
      </c>
      <c r="O38" s="31">
        <f>SUMIF('Emissions subnational level'!$B$11:$B$2478,L38,'Emissions subnational level'!$G$11:$G$2478)</f>
        <v>57552.432498452457</v>
      </c>
      <c r="P38" s="15">
        <f>SUMIF('Emissions subnational level'!$B$11:$B$2478,L38,'Emissions subnational level'!$H$11:$H$2478)</f>
        <v>3747.0647501597873</v>
      </c>
      <c r="Q38" s="111">
        <f>SUMIF('Emissions subnational level'!$B$11:$B$2478,L38,'Emissions subnational level'!$I$11:$I$2478)</f>
        <v>302173.18313199008</v>
      </c>
      <c r="R38" s="17">
        <f t="shared" ref="R38:R101" si="2">N38+O38+P38</f>
        <v>61299.497248612242</v>
      </c>
      <c r="S38" s="18">
        <f t="shared" si="0"/>
        <v>363472.68038060231</v>
      </c>
    </row>
    <row r="39" spans="2:19" x14ac:dyDescent="0.25">
      <c r="B39" s="4" t="s">
        <v>2732</v>
      </c>
      <c r="C39" s="126" t="s">
        <v>2733</v>
      </c>
      <c r="D39" s="52">
        <v>0</v>
      </c>
      <c r="E39" s="50">
        <v>0</v>
      </c>
      <c r="F39" s="52">
        <v>1.0215617360898002</v>
      </c>
      <c r="G39" s="20">
        <v>94.86</v>
      </c>
      <c r="H39" s="21">
        <v>1.0215617360898002</v>
      </c>
      <c r="I39" s="22">
        <v>95.881561736089793</v>
      </c>
      <c r="L39" s="4" t="s">
        <v>1081</v>
      </c>
      <c r="M39" s="10" t="s">
        <v>1082</v>
      </c>
      <c r="N39" s="32">
        <f>SUMIF('Emissions subnational level'!$B$11:$B$2478,L39,'Emissions subnational level'!$F$11:$F$2478)</f>
        <v>6304.4105118845491</v>
      </c>
      <c r="O39" s="31">
        <f>SUMIF('Emissions subnational level'!$B$11:$B$2478,L39,'Emissions subnational level'!$G$11:$G$2478)</f>
        <v>3150.2902969752417</v>
      </c>
      <c r="P39" s="15">
        <f>SUMIF('Emissions subnational level'!$B$11:$B$2478,L39,'Emissions subnational level'!$H$11:$H$2478)</f>
        <v>482.18362607739238</v>
      </c>
      <c r="Q39" s="111">
        <f>SUMIF('Emissions subnational level'!$B$11:$B$2478,L39,'Emissions subnational level'!$I$11:$I$2478)</f>
        <v>68036.890037371428</v>
      </c>
      <c r="R39" s="21">
        <f t="shared" si="2"/>
        <v>9936.884434937183</v>
      </c>
      <c r="S39" s="22">
        <f t="shared" si="0"/>
        <v>77973.774472308607</v>
      </c>
    </row>
    <row r="40" spans="2:19" x14ac:dyDescent="0.25">
      <c r="B40" s="5" t="s">
        <v>2604</v>
      </c>
      <c r="C40" s="130" t="s">
        <v>2605</v>
      </c>
      <c r="D40" s="52">
        <v>0</v>
      </c>
      <c r="E40" s="50">
        <v>0</v>
      </c>
      <c r="F40" s="52">
        <v>0.2496303283023</v>
      </c>
      <c r="G40" s="25">
        <v>1287.52</v>
      </c>
      <c r="H40" s="17">
        <v>0.2496303283023</v>
      </c>
      <c r="I40" s="18">
        <v>1287.7696303283024</v>
      </c>
      <c r="L40" s="5" t="s">
        <v>790</v>
      </c>
      <c r="M40" s="9" t="s">
        <v>791</v>
      </c>
      <c r="N40" s="32">
        <f>SUMIF('Emissions subnational level'!$B$11:$B$2478,L40,'Emissions subnational level'!$F$11:$F$2478)</f>
        <v>7322.3568053527906</v>
      </c>
      <c r="O40" s="31">
        <f>SUMIF('Emissions subnational level'!$B$11:$B$2478,L40,'Emissions subnational level'!$G$11:$G$2478)</f>
        <v>424.88499102727701</v>
      </c>
      <c r="P40" s="15">
        <f>SUMIF('Emissions subnational level'!$B$11:$B$2478,L40,'Emissions subnational level'!$H$11:$H$2478)</f>
        <v>4251.3087512974225</v>
      </c>
      <c r="Q40" s="111">
        <f>SUMIF('Emissions subnational level'!$B$11:$B$2478,L40,'Emissions subnational level'!$I$11:$I$2478)</f>
        <v>30500.645267345448</v>
      </c>
      <c r="R40" s="17">
        <f t="shared" si="2"/>
        <v>11998.550547677489</v>
      </c>
      <c r="S40" s="18">
        <f t="shared" si="0"/>
        <v>42499.195815022933</v>
      </c>
    </row>
    <row r="41" spans="2:19" x14ac:dyDescent="0.25">
      <c r="B41" s="4" t="s">
        <v>3429</v>
      </c>
      <c r="C41" s="126" t="s">
        <v>3430</v>
      </c>
      <c r="D41" s="52">
        <v>0</v>
      </c>
      <c r="E41" s="50">
        <v>0</v>
      </c>
      <c r="F41" s="52">
        <v>0</v>
      </c>
      <c r="G41" s="20">
        <v>694.63</v>
      </c>
      <c r="H41" s="21">
        <v>0</v>
      </c>
      <c r="I41" s="22">
        <v>694.63</v>
      </c>
      <c r="L41" s="4" t="s">
        <v>1212</v>
      </c>
      <c r="M41" s="10" t="s">
        <v>1213</v>
      </c>
      <c r="N41" s="32">
        <f>SUMIF('Emissions subnational level'!$B$11:$B$2478,L41,'Emissions subnational level'!$F$11:$F$2478)</f>
        <v>21598.292832874995</v>
      </c>
      <c r="O41" s="31">
        <f>SUMIF('Emissions subnational level'!$B$11:$B$2478,L41,'Emissions subnational level'!$G$11:$G$2478)</f>
        <v>1848.0499530452621</v>
      </c>
      <c r="P41" s="15">
        <f>SUMIF('Emissions subnational level'!$B$11:$B$2478,L41,'Emissions subnational level'!$H$11:$H$2478)</f>
        <v>80406.799231675395</v>
      </c>
      <c r="Q41" s="111">
        <f>SUMIF('Emissions subnational level'!$B$11:$B$2478,L41,'Emissions subnational level'!$I$11:$I$2478)</f>
        <v>339308.51028133882</v>
      </c>
      <c r="R41" s="21">
        <f t="shared" si="2"/>
        <v>103853.14201759564</v>
      </c>
      <c r="S41" s="22">
        <f t="shared" si="0"/>
        <v>443161.65229893447</v>
      </c>
    </row>
    <row r="42" spans="2:19" x14ac:dyDescent="0.25">
      <c r="B42" s="5" t="s">
        <v>3667</v>
      </c>
      <c r="C42" s="125" t="s">
        <v>3668</v>
      </c>
      <c r="D42" s="52">
        <v>0</v>
      </c>
      <c r="E42" s="50">
        <v>0</v>
      </c>
      <c r="F42" s="52">
        <v>4.0200562961849998E-2</v>
      </c>
      <c r="G42" s="16">
        <v>2362.11</v>
      </c>
      <c r="H42" s="17">
        <v>4.0200562961849998E-2</v>
      </c>
      <c r="I42" s="18">
        <v>2362.1502005629618</v>
      </c>
      <c r="L42" s="5" t="s">
        <v>4309</v>
      </c>
      <c r="M42" s="9" t="s">
        <v>4310</v>
      </c>
      <c r="N42" s="32">
        <f>SUMIF('Emissions subnational level'!$B$11:$B$2478,L42,'Emissions subnational level'!$F$11:$F$2478)</f>
        <v>7643.8193578509272</v>
      </c>
      <c r="O42" s="31">
        <f>SUMIF('Emissions subnational level'!$B$11:$B$2478,L42,'Emissions subnational level'!$G$11:$G$2478)</f>
        <v>270.90857727951442</v>
      </c>
      <c r="P42" s="15">
        <f>SUMIF('Emissions subnational level'!$B$11:$B$2478,L42,'Emissions subnational level'!$H$11:$H$2478)</f>
        <v>945.69582001553442</v>
      </c>
      <c r="Q42" s="111">
        <f>SUMIF('Emissions subnational level'!$B$11:$B$2478,L42,'Emissions subnational level'!$I$11:$I$2478)</f>
        <v>19229.244138836042</v>
      </c>
      <c r="R42" s="17">
        <f t="shared" si="2"/>
        <v>8860.4237551459755</v>
      </c>
      <c r="S42" s="18">
        <f t="shared" si="0"/>
        <v>28089.667893982019</v>
      </c>
    </row>
    <row r="43" spans="2:19" x14ac:dyDescent="0.25">
      <c r="B43" s="4" t="s">
        <v>3465</v>
      </c>
      <c r="C43" s="126" t="s">
        <v>3466</v>
      </c>
      <c r="D43" s="52">
        <v>0</v>
      </c>
      <c r="E43" s="50">
        <v>0</v>
      </c>
      <c r="F43" s="52">
        <v>11.683848968992198</v>
      </c>
      <c r="G43" s="20">
        <v>4316.05</v>
      </c>
      <c r="H43" s="21">
        <v>11.683848968992198</v>
      </c>
      <c r="I43" s="22">
        <v>4327.7338489689928</v>
      </c>
      <c r="L43" s="4" t="s">
        <v>1001</v>
      </c>
      <c r="M43" s="10" t="s">
        <v>1002</v>
      </c>
      <c r="N43" s="32">
        <f>SUMIF('Emissions subnational level'!$B$11:$B$2478,L43,'Emissions subnational level'!$F$11:$F$2478)</f>
        <v>18498.063583129391</v>
      </c>
      <c r="O43" s="31">
        <f>SUMIF('Emissions subnational level'!$B$11:$B$2478,L43,'Emissions subnational level'!$G$11:$G$2478)</f>
        <v>1207.1488241028296</v>
      </c>
      <c r="P43" s="15">
        <f>SUMIF('Emissions subnational level'!$B$11:$B$2478,L43,'Emissions subnational level'!$H$11:$H$2478)</f>
        <v>522.77804749935808</v>
      </c>
      <c r="Q43" s="111">
        <f>SUMIF('Emissions subnational level'!$B$11:$B$2478,L43,'Emissions subnational level'!$I$11:$I$2478)</f>
        <v>170860.87397915445</v>
      </c>
      <c r="R43" s="21">
        <f t="shared" si="2"/>
        <v>20227.990454731582</v>
      </c>
      <c r="S43" s="22">
        <f t="shared" si="0"/>
        <v>191088.86443388602</v>
      </c>
    </row>
    <row r="44" spans="2:19" x14ac:dyDescent="0.25">
      <c r="B44" s="5" t="s">
        <v>4062</v>
      </c>
      <c r="C44" s="125" t="s">
        <v>4063</v>
      </c>
      <c r="D44" s="52">
        <v>0</v>
      </c>
      <c r="E44" s="50">
        <v>0</v>
      </c>
      <c r="F44" s="52">
        <v>9.3519983554499996E-3</v>
      </c>
      <c r="G44" s="16">
        <v>313.61</v>
      </c>
      <c r="H44" s="17">
        <v>9.3519983554499996E-3</v>
      </c>
      <c r="I44" s="18">
        <v>313.61935199835546</v>
      </c>
      <c r="L44" s="5" t="s">
        <v>1065</v>
      </c>
      <c r="M44" s="9" t="s">
        <v>1066</v>
      </c>
      <c r="N44" s="32">
        <f>SUMIF('Emissions subnational level'!$B$11:$B$2478,L44,'Emissions subnational level'!$F$11:$F$2478)</f>
        <v>5689.0911719414617</v>
      </c>
      <c r="O44" s="31">
        <f>SUMIF('Emissions subnational level'!$B$11:$B$2478,L44,'Emissions subnational level'!$G$11:$G$2478)</f>
        <v>673.01496330211421</v>
      </c>
      <c r="P44" s="15">
        <f>SUMIF('Emissions subnational level'!$B$11:$B$2478,L44,'Emissions subnational level'!$H$11:$H$2478)</f>
        <v>14.449831503771749</v>
      </c>
      <c r="Q44" s="111">
        <f>SUMIF('Emissions subnational level'!$B$11:$B$2478,L44,'Emissions subnational level'!$I$11:$I$2478)</f>
        <v>8642.6557177697832</v>
      </c>
      <c r="R44" s="17">
        <f t="shared" si="2"/>
        <v>6376.5559667473472</v>
      </c>
      <c r="S44" s="18">
        <f t="shared" si="0"/>
        <v>15019.211684517129</v>
      </c>
    </row>
    <row r="45" spans="2:19" x14ac:dyDescent="0.25">
      <c r="B45" s="4" t="s">
        <v>4096</v>
      </c>
      <c r="C45" s="126" t="s">
        <v>4097</v>
      </c>
      <c r="D45" s="52">
        <v>0</v>
      </c>
      <c r="E45" s="50">
        <v>0</v>
      </c>
      <c r="F45" s="52">
        <v>957.37260101809261</v>
      </c>
      <c r="G45" s="20">
        <v>1992.38</v>
      </c>
      <c r="H45" s="21">
        <v>957.37260101809261</v>
      </c>
      <c r="I45" s="22">
        <v>2949.7526010180927</v>
      </c>
      <c r="L45" s="4" t="s">
        <v>1139</v>
      </c>
      <c r="M45" s="10" t="s">
        <v>1140</v>
      </c>
      <c r="N45" s="32">
        <f>SUMIF('Emissions subnational level'!$B$11:$B$2478,L45,'Emissions subnational level'!$F$11:$F$2478)</f>
        <v>3221.5717764161222</v>
      </c>
      <c r="O45" s="31">
        <f>SUMIF('Emissions subnational level'!$B$11:$B$2478,L45,'Emissions subnational level'!$G$11:$G$2478)</f>
        <v>67.092024113940838</v>
      </c>
      <c r="P45" s="15">
        <f>SUMIF('Emissions subnational level'!$B$11:$B$2478,L45,'Emissions subnational level'!$H$11:$H$2478)</f>
        <v>75.035066558392643</v>
      </c>
      <c r="Q45" s="111">
        <f>SUMIF('Emissions subnational level'!$B$11:$B$2478,L45,'Emissions subnational level'!$I$11:$I$2478)</f>
        <v>5962.7591826016014</v>
      </c>
      <c r="R45" s="21">
        <f t="shared" si="2"/>
        <v>3363.6988670884557</v>
      </c>
      <c r="S45" s="22">
        <f t="shared" si="0"/>
        <v>9326.4580496900562</v>
      </c>
    </row>
    <row r="46" spans="2:19" x14ac:dyDescent="0.25">
      <c r="B46" s="5" t="s">
        <v>4331</v>
      </c>
      <c r="C46" s="125" t="s">
        <v>4332</v>
      </c>
      <c r="D46" s="52">
        <v>0</v>
      </c>
      <c r="E46" s="50">
        <v>0</v>
      </c>
      <c r="F46" s="52">
        <v>0.47244609988169994</v>
      </c>
      <c r="G46" s="16">
        <v>3599.48</v>
      </c>
      <c r="H46" s="17">
        <v>0.47244609988169994</v>
      </c>
      <c r="I46" s="18">
        <v>3599.9524460998819</v>
      </c>
      <c r="L46" s="5" t="s">
        <v>1244</v>
      </c>
      <c r="M46" s="9" t="s">
        <v>1245</v>
      </c>
      <c r="N46" s="32">
        <f>SUMIF('Emissions subnational level'!$B$11:$B$2478,L46,'Emissions subnational level'!$F$11:$F$2478)</f>
        <v>0</v>
      </c>
      <c r="O46" s="31">
        <f>SUMIF('Emissions subnational level'!$B$11:$B$2478,L46,'Emissions subnational level'!$G$11:$G$2478)</f>
        <v>0</v>
      </c>
      <c r="P46" s="15">
        <f>SUMIF('Emissions subnational level'!$B$11:$B$2478,L46,'Emissions subnational level'!$H$11:$H$2478)</f>
        <v>0.30104849674559997</v>
      </c>
      <c r="Q46" s="111">
        <f>SUMIF('Emissions subnational level'!$B$11:$B$2478,L46,'Emissions subnational level'!$I$11:$I$2478)</f>
        <v>0</v>
      </c>
      <c r="R46" s="17">
        <f t="shared" si="2"/>
        <v>0.30104849674559997</v>
      </c>
      <c r="S46" s="18">
        <f t="shared" si="0"/>
        <v>0.30104849674559997</v>
      </c>
    </row>
    <row r="47" spans="2:19" x14ac:dyDescent="0.25">
      <c r="B47" s="4" t="s">
        <v>4417</v>
      </c>
      <c r="C47" s="126" t="s">
        <v>4418</v>
      </c>
      <c r="D47" s="52">
        <v>0</v>
      </c>
      <c r="E47" s="50">
        <v>0</v>
      </c>
      <c r="F47" s="52">
        <v>130561.74725811905</v>
      </c>
      <c r="G47" s="20">
        <v>12848.85</v>
      </c>
      <c r="H47" s="21">
        <v>130561.74725811905</v>
      </c>
      <c r="I47" s="22">
        <v>143410.59725811906</v>
      </c>
      <c r="L47" s="4" t="s">
        <v>1255</v>
      </c>
      <c r="M47" s="10" t="s">
        <v>1256</v>
      </c>
      <c r="N47" s="32">
        <f>SUMIF('Emissions subnational level'!$B$11:$B$2478,L47,'Emissions subnational level'!$F$11:$F$2478)</f>
        <v>108.58197777777777</v>
      </c>
      <c r="O47" s="31">
        <f>SUMIF('Emissions subnational level'!$B$11:$B$2478,L47,'Emissions subnational level'!$G$11:$G$2478)</f>
        <v>2642.0404119905561</v>
      </c>
      <c r="P47" s="15">
        <f>SUMIF('Emissions subnational level'!$B$11:$B$2478,L47,'Emissions subnational level'!$H$11:$H$2478)</f>
        <v>31.079019973146153</v>
      </c>
      <c r="Q47" s="111">
        <f>SUMIF('Emissions subnational level'!$B$11:$B$2478,L47,'Emissions subnational level'!$I$11:$I$2478)</f>
        <v>6868.1953221096683</v>
      </c>
      <c r="R47" s="21">
        <f t="shared" si="2"/>
        <v>2781.7014097414799</v>
      </c>
      <c r="S47" s="22">
        <f t="shared" si="0"/>
        <v>9649.8967318511477</v>
      </c>
    </row>
    <row r="48" spans="2:19" x14ac:dyDescent="0.25">
      <c r="B48" s="5" t="s">
        <v>4696</v>
      </c>
      <c r="C48" s="125" t="s">
        <v>4697</v>
      </c>
      <c r="D48" s="52">
        <v>0</v>
      </c>
      <c r="E48" s="50">
        <v>0</v>
      </c>
      <c r="F48" s="52">
        <v>1.8901077906599999E-2</v>
      </c>
      <c r="G48" s="16">
        <v>97.12</v>
      </c>
      <c r="H48" s="17">
        <v>1.8901077906599999E-2</v>
      </c>
      <c r="I48" s="18">
        <v>97.13890107790661</v>
      </c>
      <c r="L48" s="5" t="s">
        <v>98</v>
      </c>
      <c r="M48" s="9" t="s">
        <v>99</v>
      </c>
      <c r="N48" s="32">
        <f>SUMIF('Emissions subnational level'!$B$11:$B$2478,L48,'Emissions subnational level'!$F$11:$F$2478)</f>
        <v>0</v>
      </c>
      <c r="O48" s="31">
        <f>SUMIF('Emissions subnational level'!$B$11:$B$2478,L48,'Emissions subnational level'!$G$11:$G$2478)</f>
        <v>0</v>
      </c>
      <c r="P48" s="15">
        <f>SUMIF('Emissions subnational level'!$B$11:$B$2478,L48,'Emissions subnational level'!$H$11:$H$2478)</f>
        <v>16.537709686699948</v>
      </c>
      <c r="Q48" s="111">
        <f>SUMIF('Emissions subnational level'!$B$11:$B$2478,L48,'Emissions subnational level'!$I$11:$I$2478)</f>
        <v>136.91737969071781</v>
      </c>
      <c r="R48" s="17">
        <f t="shared" si="2"/>
        <v>16.537709686699948</v>
      </c>
      <c r="S48" s="18">
        <f t="shared" si="0"/>
        <v>153.45508937741775</v>
      </c>
    </row>
    <row r="49" spans="2:19" x14ac:dyDescent="0.25">
      <c r="B49" s="4" t="s">
        <v>4714</v>
      </c>
      <c r="C49" s="126" t="s">
        <v>4715</v>
      </c>
      <c r="D49" s="52">
        <v>0</v>
      </c>
      <c r="E49" s="50">
        <v>0</v>
      </c>
      <c r="F49" s="52">
        <v>0</v>
      </c>
      <c r="G49" s="20">
        <v>332.51</v>
      </c>
      <c r="H49" s="21">
        <v>0</v>
      </c>
      <c r="I49" s="22">
        <v>332.51</v>
      </c>
      <c r="L49" s="4" t="s">
        <v>1320</v>
      </c>
      <c r="M49" s="10" t="s">
        <v>1321</v>
      </c>
      <c r="N49" s="32">
        <f>SUMIF('Emissions subnational level'!$B$11:$B$2478,L49,'Emissions subnational level'!$F$11:$F$2478)</f>
        <v>3012.9935989717233</v>
      </c>
      <c r="O49" s="31">
        <f>SUMIF('Emissions subnational level'!$B$11:$B$2478,L49,'Emissions subnational level'!$G$11:$G$2478)</f>
        <v>4.8801346127746044</v>
      </c>
      <c r="P49" s="15">
        <f>SUMIF('Emissions subnational level'!$B$11:$B$2478,L49,'Emissions subnational level'!$H$11:$H$2478)</f>
        <v>52.696885067083507</v>
      </c>
      <c r="Q49" s="111">
        <f>SUMIF('Emissions subnational level'!$B$11:$B$2478,L49,'Emissions subnational level'!$I$11:$I$2478)</f>
        <v>25001.719817854999</v>
      </c>
      <c r="R49" s="21">
        <f t="shared" si="2"/>
        <v>3070.5706186515818</v>
      </c>
      <c r="S49" s="22">
        <f t="shared" si="0"/>
        <v>28072.290436506581</v>
      </c>
    </row>
    <row r="50" spans="2:19" x14ac:dyDescent="0.25">
      <c r="B50" s="5" t="s">
        <v>5028</v>
      </c>
      <c r="C50" s="125" t="s">
        <v>5029</v>
      </c>
      <c r="D50" s="52">
        <v>0</v>
      </c>
      <c r="E50" s="50">
        <v>0</v>
      </c>
      <c r="F50" s="52">
        <v>3.2237464587884999</v>
      </c>
      <c r="G50" s="16">
        <v>3329.57</v>
      </c>
      <c r="H50" s="17">
        <v>3.2237464587884999</v>
      </c>
      <c r="I50" s="18">
        <v>3332.7937464587885</v>
      </c>
      <c r="L50" s="5" t="s">
        <v>1370</v>
      </c>
      <c r="M50" s="9" t="s">
        <v>1371</v>
      </c>
      <c r="N50" s="32">
        <f>SUMIF('Emissions subnational level'!$B$11:$B$2478,L50,'Emissions subnational level'!$F$11:$F$2478)</f>
        <v>0</v>
      </c>
      <c r="O50" s="31">
        <f>SUMIF('Emissions subnational level'!$B$11:$B$2478,L50,'Emissions subnational level'!$G$11:$G$2478)</f>
        <v>0</v>
      </c>
      <c r="P50" s="15">
        <f>SUMIF('Emissions subnational level'!$B$11:$B$2478,L50,'Emissions subnational level'!$H$11:$H$2478)</f>
        <v>0.15821342005574995</v>
      </c>
      <c r="Q50" s="111">
        <f>SUMIF('Emissions subnational level'!$B$11:$B$2478,L50,'Emissions subnational level'!$I$11:$I$2478)</f>
        <v>4.1174124938298</v>
      </c>
      <c r="R50" s="17">
        <f t="shared" si="2"/>
        <v>0.15821342005574995</v>
      </c>
      <c r="S50" s="18">
        <f t="shared" si="0"/>
        <v>4.2756259138855501</v>
      </c>
    </row>
    <row r="51" spans="2:19" x14ac:dyDescent="0.25">
      <c r="B51" s="4" t="s">
        <v>5498</v>
      </c>
      <c r="C51" s="126" t="s">
        <v>5499</v>
      </c>
      <c r="D51" s="52">
        <v>0</v>
      </c>
      <c r="E51" s="50">
        <v>0</v>
      </c>
      <c r="F51" s="107">
        <v>0.60998345062905002</v>
      </c>
      <c r="G51" s="20" t="s">
        <v>6325</v>
      </c>
      <c r="H51" s="21">
        <v>0.60998345062905002</v>
      </c>
      <c r="I51" s="22">
        <v>0.60998345062905002</v>
      </c>
      <c r="L51" s="4" t="s">
        <v>1470</v>
      </c>
      <c r="M51" s="10" t="s">
        <v>1471</v>
      </c>
      <c r="N51" s="32">
        <f>SUMIF('Emissions subnational level'!$B$11:$B$2478,L51,'Emissions subnational level'!$F$11:$F$2478)</f>
        <v>0</v>
      </c>
      <c r="O51" s="31">
        <f>SUMIF('Emissions subnational level'!$B$11:$B$2478,L51,'Emissions subnational level'!$G$11:$G$2478)</f>
        <v>2898.2926194015713</v>
      </c>
      <c r="P51" s="15">
        <f>SUMIF('Emissions subnational level'!$B$11:$B$2478,L51,'Emissions subnational level'!$H$11:$H$2478)</f>
        <v>2.1285870812723995</v>
      </c>
      <c r="Q51" s="111">
        <f>SUMIF('Emissions subnational level'!$B$11:$B$2478,L51,'Emissions subnational level'!$I$11:$I$2478)</f>
        <v>0</v>
      </c>
      <c r="R51" s="21">
        <f t="shared" si="2"/>
        <v>2900.4212064828439</v>
      </c>
      <c r="S51" s="22">
        <f t="shared" si="0"/>
        <v>2900.4212064828439</v>
      </c>
    </row>
    <row r="52" spans="2:19" x14ac:dyDescent="0.25">
      <c r="B52" s="5" t="s">
        <v>5791</v>
      </c>
      <c r="C52" s="125" t="s">
        <v>5792</v>
      </c>
      <c r="D52" s="52">
        <v>0</v>
      </c>
      <c r="E52" s="50">
        <v>0</v>
      </c>
      <c r="F52" s="52">
        <v>19.222793364814947</v>
      </c>
      <c r="G52" s="16">
        <v>56.48</v>
      </c>
      <c r="H52" s="17">
        <v>19.222793364814947</v>
      </c>
      <c r="I52" s="18">
        <v>75.702793364814937</v>
      </c>
      <c r="L52" s="5" t="s">
        <v>6230</v>
      </c>
      <c r="M52" s="9" t="s">
        <v>6231</v>
      </c>
      <c r="N52" s="32">
        <f>SUMIF('Emissions subnational level'!$B$11:$B$2478,L52,'Emissions subnational level'!$F$11:$F$2478)</f>
        <v>0</v>
      </c>
      <c r="O52" s="31">
        <f>SUMIF('Emissions subnational level'!$B$11:$B$2478,L52,'Emissions subnational level'!$G$11:$G$2478)</f>
        <v>0</v>
      </c>
      <c r="P52" s="15">
        <f>SUMIF('Emissions subnational level'!$B$11:$B$2478,L52,'Emissions subnational level'!$H$11:$H$2478)</f>
        <v>0</v>
      </c>
      <c r="Q52" s="111">
        <f>SUMIF('Emissions subnational level'!$B$11:$B$2478,L52,'Emissions subnational level'!$I$11:$I$2478)</f>
        <v>0</v>
      </c>
      <c r="R52" s="17">
        <f t="shared" si="2"/>
        <v>0</v>
      </c>
      <c r="S52" s="18">
        <f t="shared" si="0"/>
        <v>0</v>
      </c>
    </row>
    <row r="53" spans="2:19" ht="15.75" thickBot="1" x14ac:dyDescent="0.3">
      <c r="B53" s="6" t="s">
        <v>5875</v>
      </c>
      <c r="C53" s="131" t="s">
        <v>5876</v>
      </c>
      <c r="D53" s="52">
        <v>0</v>
      </c>
      <c r="E53" s="50">
        <v>0</v>
      </c>
      <c r="F53" s="52">
        <v>27872.605356608088</v>
      </c>
      <c r="G53" s="26">
        <v>44000</v>
      </c>
      <c r="H53" s="27">
        <v>27872.605356608088</v>
      </c>
      <c r="I53" s="28">
        <v>71872.605356608081</v>
      </c>
      <c r="L53" s="4" t="s">
        <v>1518</v>
      </c>
      <c r="M53" s="10" t="s">
        <v>1519</v>
      </c>
      <c r="N53" s="32">
        <f>SUMIF('Emissions subnational level'!$B$11:$B$2478,L53,'Emissions subnational level'!$F$11:$F$2478)</f>
        <v>11689.042258091991</v>
      </c>
      <c r="O53" s="31">
        <f>SUMIF('Emissions subnational level'!$B$11:$B$2478,L53,'Emissions subnational level'!$G$11:$G$2478)</f>
        <v>86622.643794851916</v>
      </c>
      <c r="P53" s="15">
        <f>SUMIF('Emissions subnational level'!$B$11:$B$2478,L53,'Emissions subnational level'!$H$11:$H$2478)</f>
        <v>2920.6646494284887</v>
      </c>
      <c r="Q53" s="111">
        <f>SUMIF('Emissions subnational level'!$B$11:$B$2478,L53,'Emissions subnational level'!$I$11:$I$2478)</f>
        <v>12938.369455795448</v>
      </c>
      <c r="R53" s="21">
        <f t="shared" si="2"/>
        <v>101232.35070237239</v>
      </c>
      <c r="S53" s="22">
        <f t="shared" si="0"/>
        <v>114170.72015816784</v>
      </c>
    </row>
    <row r="54" spans="2:19" ht="19.5" thickBot="1" x14ac:dyDescent="0.3">
      <c r="B54" s="153" t="s">
        <v>6335</v>
      </c>
      <c r="C54" s="169"/>
      <c r="D54" s="38">
        <f t="shared" ref="D54:I54" si="3">SUM(D16:D53)</f>
        <v>0</v>
      </c>
      <c r="E54" s="38">
        <f t="shared" si="3"/>
        <v>0</v>
      </c>
      <c r="F54" s="38">
        <f t="shared" si="3"/>
        <v>261430.18180834761</v>
      </c>
      <c r="G54" s="38">
        <f t="shared" si="3"/>
        <v>162489.46000000002</v>
      </c>
      <c r="H54" s="36">
        <f t="shared" si="3"/>
        <v>261430.18180834761</v>
      </c>
      <c r="I54" s="37">
        <f t="shared" si="3"/>
        <v>423919.64180834766</v>
      </c>
      <c r="L54" s="5" t="s">
        <v>1541</v>
      </c>
      <c r="M54" s="9" t="s">
        <v>1542</v>
      </c>
      <c r="N54" s="32">
        <f>SUMIF('Emissions subnational level'!$B$11:$B$2478,L54,'Emissions subnational level'!$F$11:$F$2478)</f>
        <v>1919.5100866562493</v>
      </c>
      <c r="O54" s="31">
        <f>SUMIF('Emissions subnational level'!$B$11:$B$2478,L54,'Emissions subnational level'!$G$11:$G$2478)</f>
        <v>0</v>
      </c>
      <c r="P54" s="15">
        <f>SUMIF('Emissions subnational level'!$B$11:$B$2478,L54,'Emissions subnational level'!$H$11:$H$2478)</f>
        <v>10.953958795604997</v>
      </c>
      <c r="Q54" s="111">
        <f>SUMIF('Emissions subnational level'!$B$11:$B$2478,L54,'Emissions subnational level'!$I$11:$I$2478)</f>
        <v>371.22836371915264</v>
      </c>
      <c r="R54" s="17">
        <f t="shared" si="2"/>
        <v>1930.4640454518544</v>
      </c>
      <c r="S54" s="18">
        <f t="shared" si="0"/>
        <v>2301.6924091710071</v>
      </c>
    </row>
    <row r="55" spans="2:19" x14ac:dyDescent="0.25">
      <c r="L55" s="4" t="s">
        <v>0</v>
      </c>
      <c r="M55" s="10" t="s">
        <v>1</v>
      </c>
      <c r="N55" s="32">
        <f>SUMIF('Emissions subnational level'!$B$11:$B$2478,L55,'Emissions subnational level'!$F$11:$F$2478)</f>
        <v>0</v>
      </c>
      <c r="O55" s="31">
        <f>SUMIF('Emissions subnational level'!$B$11:$B$2478,L55,'Emissions subnational level'!$G$11:$G$2478)</f>
        <v>0</v>
      </c>
      <c r="P55" s="15">
        <f>SUMIF('Emissions subnational level'!$B$11:$B$2478,L55,'Emissions subnational level'!$H$11:$H$2478)</f>
        <v>0.33228635129024997</v>
      </c>
      <c r="Q55" s="111">
        <f>SUMIF('Emissions subnational level'!$B$11:$B$2478,L55,'Emissions subnational level'!$I$11:$I$2478)</f>
        <v>0</v>
      </c>
      <c r="R55" s="21">
        <f t="shared" si="2"/>
        <v>0.33228635129024997</v>
      </c>
      <c r="S55" s="22">
        <f t="shared" si="0"/>
        <v>0.33228635129024997</v>
      </c>
    </row>
    <row r="56" spans="2:19" x14ac:dyDescent="0.25">
      <c r="L56" s="5" t="s">
        <v>1622</v>
      </c>
      <c r="M56" s="9" t="s">
        <v>1623</v>
      </c>
      <c r="N56" s="32">
        <f>SUMIF('Emissions subnational level'!$B$11:$B$2478,L56,'Emissions subnational level'!$F$11:$F$2478)</f>
        <v>11046.11520833332</v>
      </c>
      <c r="O56" s="31">
        <f>SUMIF('Emissions subnational level'!$B$11:$B$2478,L56,'Emissions subnational level'!$G$11:$G$2478)</f>
        <v>0</v>
      </c>
      <c r="P56" s="15">
        <f>SUMIF('Emissions subnational level'!$B$11:$B$2478,L56,'Emissions subnational level'!$H$11:$H$2478)</f>
        <v>66.287791333935147</v>
      </c>
      <c r="Q56" s="111">
        <f>SUMIF('Emissions subnational level'!$B$11:$B$2478,L56,'Emissions subnational level'!$I$11:$I$2478)</f>
        <v>15321.089706717828</v>
      </c>
      <c r="R56" s="17">
        <f t="shared" si="2"/>
        <v>11112.402999667254</v>
      </c>
      <c r="S56" s="18">
        <f t="shared" si="0"/>
        <v>26433.492706385085</v>
      </c>
    </row>
    <row r="57" spans="2:19" x14ac:dyDescent="0.25">
      <c r="L57" s="4" t="s">
        <v>1655</v>
      </c>
      <c r="M57" s="10" t="s">
        <v>1656</v>
      </c>
      <c r="N57" s="32">
        <f>SUMIF('Emissions subnational level'!$B$11:$B$2478,L57,'Emissions subnational level'!$F$11:$F$2478)</f>
        <v>0</v>
      </c>
      <c r="O57" s="31">
        <f>SUMIF('Emissions subnational level'!$B$11:$B$2478,L57,'Emissions subnational level'!$G$11:$G$2478)</f>
        <v>0</v>
      </c>
      <c r="P57" s="15">
        <f>SUMIF('Emissions subnational level'!$B$11:$B$2478,L57,'Emissions subnational level'!$H$11:$H$2478)</f>
        <v>5.3919938334074997</v>
      </c>
      <c r="Q57" s="111">
        <f>SUMIF('Emissions subnational level'!$B$11:$B$2478,L57,'Emissions subnational level'!$I$11:$I$2478)</f>
        <v>245.91106018955074</v>
      </c>
      <c r="R57" s="21">
        <f t="shared" si="2"/>
        <v>5.3919938334074997</v>
      </c>
      <c r="S57" s="22">
        <f t="shared" si="0"/>
        <v>251.30305402295824</v>
      </c>
    </row>
    <row r="58" spans="2:19" x14ac:dyDescent="0.25">
      <c r="L58" s="5" t="s">
        <v>1715</v>
      </c>
      <c r="M58" s="9" t="s">
        <v>1716</v>
      </c>
      <c r="N58" s="32">
        <f>SUMIF('Emissions subnational level'!$B$11:$B$2478,L58,'Emissions subnational level'!$F$11:$F$2478)</f>
        <v>5614.2014992618078</v>
      </c>
      <c r="O58" s="31">
        <f>SUMIF('Emissions subnational level'!$B$11:$B$2478,L58,'Emissions subnational level'!$G$11:$G$2478)</f>
        <v>3492.9984412507342</v>
      </c>
      <c r="P58" s="15">
        <f>SUMIF('Emissions subnational level'!$B$11:$B$2478,L58,'Emissions subnational level'!$H$11:$H$2478)</f>
        <v>931.6468439328836</v>
      </c>
      <c r="Q58" s="111">
        <f>SUMIF('Emissions subnational level'!$B$11:$B$2478,L58,'Emissions subnational level'!$I$11:$I$2478)</f>
        <v>30801.395845774525</v>
      </c>
      <c r="R58" s="17">
        <f t="shared" si="2"/>
        <v>10038.846784445426</v>
      </c>
      <c r="S58" s="18">
        <f t="shared" si="0"/>
        <v>40840.242630219953</v>
      </c>
    </row>
    <row r="59" spans="2:19" x14ac:dyDescent="0.25">
      <c r="L59" s="4" t="s">
        <v>1828</v>
      </c>
      <c r="M59" s="10" t="s">
        <v>1829</v>
      </c>
      <c r="N59" s="32">
        <f>SUMIF('Emissions subnational level'!$B$11:$B$2478,L59,'Emissions subnational level'!$F$11:$F$2478)</f>
        <v>2717.5994999999998</v>
      </c>
      <c r="O59" s="31">
        <f>SUMIF('Emissions subnational level'!$B$11:$B$2478,L59,'Emissions subnational level'!$G$11:$G$2478)</f>
        <v>4232.6882941071553</v>
      </c>
      <c r="P59" s="15">
        <f>SUMIF('Emissions subnational level'!$B$11:$B$2478,L59,'Emissions subnational level'!$H$11:$H$2478)</f>
        <v>964.94240741755766</v>
      </c>
      <c r="Q59" s="111">
        <f>SUMIF('Emissions subnational level'!$B$11:$B$2478,L59,'Emissions subnational level'!$I$11:$I$2478)</f>
        <v>20694.962083045604</v>
      </c>
      <c r="R59" s="21">
        <f t="shared" si="2"/>
        <v>7915.2302015247124</v>
      </c>
      <c r="S59" s="22">
        <f t="shared" si="0"/>
        <v>28610.192284570316</v>
      </c>
    </row>
    <row r="60" spans="2:19" x14ac:dyDescent="0.25">
      <c r="L60" s="5" t="s">
        <v>1642</v>
      </c>
      <c r="M60" s="9" t="s">
        <v>1643</v>
      </c>
      <c r="N60" s="32">
        <f>SUMIF('Emissions subnational level'!$B$11:$B$2478,L60,'Emissions subnational level'!$F$11:$F$2478)</f>
        <v>470.46614999999991</v>
      </c>
      <c r="O60" s="31">
        <f>SUMIF('Emissions subnational level'!$B$11:$B$2478,L60,'Emissions subnational level'!$G$11:$G$2478)</f>
        <v>611.31043720801995</v>
      </c>
      <c r="P60" s="15">
        <f>SUMIF('Emissions subnational level'!$B$11:$B$2478,L60,'Emissions subnational level'!$H$11:$H$2478)</f>
        <v>137.78618725500914</v>
      </c>
      <c r="Q60" s="111">
        <f>SUMIF('Emissions subnational level'!$B$11:$B$2478,L60,'Emissions subnational level'!$I$11:$I$2478)</f>
        <v>34.001486378208384</v>
      </c>
      <c r="R60" s="17">
        <f t="shared" si="2"/>
        <v>1219.562774463029</v>
      </c>
      <c r="S60" s="18">
        <f t="shared" si="0"/>
        <v>1253.5642608412375</v>
      </c>
    </row>
    <row r="61" spans="2:19" x14ac:dyDescent="0.25">
      <c r="L61" s="4" t="s">
        <v>1808</v>
      </c>
      <c r="M61" s="10" t="s">
        <v>1809</v>
      </c>
      <c r="N61" s="32">
        <f>SUMIF('Emissions subnational level'!$B$11:$B$2478,L61,'Emissions subnational level'!$F$11:$F$2478)</f>
        <v>560.6388287499999</v>
      </c>
      <c r="O61" s="31">
        <f>SUMIF('Emissions subnational level'!$B$11:$B$2478,L61,'Emissions subnational level'!$G$11:$G$2478)</f>
        <v>780.26147828302464</v>
      </c>
      <c r="P61" s="15">
        <f>SUMIF('Emissions subnational level'!$B$11:$B$2478,L61,'Emissions subnational level'!$H$11:$H$2478)</f>
        <v>255.72641127764817</v>
      </c>
      <c r="Q61" s="111">
        <f>SUMIF('Emissions subnational level'!$B$11:$B$2478,L61,'Emissions subnational level'!$I$11:$I$2478)</f>
        <v>2511.2314370662834</v>
      </c>
      <c r="R61" s="21">
        <f t="shared" si="2"/>
        <v>1596.6267183106727</v>
      </c>
      <c r="S61" s="22">
        <f t="shared" si="0"/>
        <v>4107.8581553769563</v>
      </c>
    </row>
    <row r="62" spans="2:19" x14ac:dyDescent="0.25">
      <c r="L62" s="5" t="s">
        <v>1454</v>
      </c>
      <c r="M62" s="9" t="s">
        <v>1455</v>
      </c>
      <c r="N62" s="32">
        <f>SUMIF('Emissions subnational level'!$B$11:$B$2478,L62,'Emissions subnational level'!$F$11:$F$2478)</f>
        <v>2172.0264417500011</v>
      </c>
      <c r="O62" s="31">
        <f>SUMIF('Emissions subnational level'!$B$11:$B$2478,L62,'Emissions subnational level'!$G$11:$G$2478)</f>
        <v>0.23257199117081584</v>
      </c>
      <c r="P62" s="15">
        <f>SUMIF('Emissions subnational level'!$B$11:$B$2478,L62,'Emissions subnational level'!$H$11:$H$2478)</f>
        <v>0</v>
      </c>
      <c r="Q62" s="111">
        <f>SUMIF('Emissions subnational level'!$B$11:$B$2478,L62,'Emissions subnational level'!$I$11:$I$2478)</f>
        <v>3418.1252862321935</v>
      </c>
      <c r="R62" s="17">
        <f t="shared" si="2"/>
        <v>2172.2590137411721</v>
      </c>
      <c r="S62" s="18">
        <f t="shared" si="0"/>
        <v>5590.3842999733661</v>
      </c>
    </row>
    <row r="63" spans="2:19" x14ac:dyDescent="0.25">
      <c r="L63" s="4" t="s">
        <v>1751</v>
      </c>
      <c r="M63" s="10" t="s">
        <v>1752</v>
      </c>
      <c r="N63" s="32">
        <f>SUMIF('Emissions subnational level'!$B$11:$B$2478,L63,'Emissions subnational level'!$F$11:$F$2478)</f>
        <v>0</v>
      </c>
      <c r="O63" s="31">
        <f>SUMIF('Emissions subnational level'!$B$11:$B$2478,L63,'Emissions subnational level'!$G$11:$G$2478)</f>
        <v>0</v>
      </c>
      <c r="P63" s="15">
        <f>SUMIF('Emissions subnational level'!$B$11:$B$2478,L63,'Emissions subnational level'!$H$11:$H$2478)</f>
        <v>0</v>
      </c>
      <c r="Q63" s="111">
        <f>SUMIF('Emissions subnational level'!$B$11:$B$2478,L63,'Emissions subnational level'!$I$11:$I$2478)</f>
        <v>6.7372113513964313E-2</v>
      </c>
      <c r="R63" s="21">
        <f t="shared" si="2"/>
        <v>0</v>
      </c>
      <c r="S63" s="22">
        <f t="shared" si="0"/>
        <v>6.7372113513964313E-2</v>
      </c>
    </row>
    <row r="64" spans="2:19" x14ac:dyDescent="0.25">
      <c r="L64" s="5" t="s">
        <v>1763</v>
      </c>
      <c r="M64" s="9" t="s">
        <v>1764</v>
      </c>
      <c r="N64" s="32">
        <f>SUMIF('Emissions subnational level'!$B$11:$B$2478,L64,'Emissions subnational level'!$F$11:$F$2478)</f>
        <v>4899.8301784887826</v>
      </c>
      <c r="O64" s="31">
        <f>SUMIF('Emissions subnational level'!$B$11:$B$2478,L64,'Emissions subnational level'!$G$11:$G$2478)</f>
        <v>394.59406328910848</v>
      </c>
      <c r="P64" s="15">
        <f>SUMIF('Emissions subnational level'!$B$11:$B$2478,L64,'Emissions subnational level'!$H$11:$H$2478)</f>
        <v>423.22085118122362</v>
      </c>
      <c r="Q64" s="111">
        <f>SUMIF('Emissions subnational level'!$B$11:$B$2478,L64,'Emissions subnational level'!$I$11:$I$2478)</f>
        <v>40083.326737174888</v>
      </c>
      <c r="R64" s="17">
        <f t="shared" si="2"/>
        <v>5717.6450929591147</v>
      </c>
      <c r="S64" s="18">
        <f t="shared" si="0"/>
        <v>45800.971830134004</v>
      </c>
    </row>
    <row r="65" spans="12:19" x14ac:dyDescent="0.25">
      <c r="L65" s="4" t="s">
        <v>1606</v>
      </c>
      <c r="M65" s="10" t="s">
        <v>1607</v>
      </c>
      <c r="N65" s="32">
        <f>SUMIF('Emissions subnational level'!$B$11:$B$2478,L65,'Emissions subnational level'!$F$11:$F$2478)</f>
        <v>746.70862047222204</v>
      </c>
      <c r="O65" s="31">
        <f>SUMIF('Emissions subnational level'!$B$11:$B$2478,L65,'Emissions subnational level'!$G$11:$G$2478)</f>
        <v>0</v>
      </c>
      <c r="P65" s="15">
        <f>SUMIF('Emissions subnational level'!$B$11:$B$2478,L65,'Emissions subnational level'!$H$11:$H$2478)</f>
        <v>1.1199752901047999</v>
      </c>
      <c r="Q65" s="111">
        <f>SUMIF('Emissions subnational level'!$B$11:$B$2478,L65,'Emissions subnational level'!$I$11:$I$2478)</f>
        <v>2823.182182274455</v>
      </c>
      <c r="R65" s="21">
        <f t="shared" si="2"/>
        <v>747.82859576232681</v>
      </c>
      <c r="S65" s="22">
        <f t="shared" si="0"/>
        <v>3571.0107780367816</v>
      </c>
    </row>
    <row r="66" spans="12:19" x14ac:dyDescent="0.25">
      <c r="L66" s="5" t="s">
        <v>1846</v>
      </c>
      <c r="M66" s="9" t="s">
        <v>1847</v>
      </c>
      <c r="N66" s="32">
        <f>SUMIF('Emissions subnational level'!$B$11:$B$2478,L66,'Emissions subnational level'!$F$11:$F$2478)</f>
        <v>5422.1688888888866</v>
      </c>
      <c r="O66" s="31">
        <f>SUMIF('Emissions subnational level'!$B$11:$B$2478,L66,'Emissions subnational level'!$G$11:$G$2478)</f>
        <v>50.548253045748631</v>
      </c>
      <c r="P66" s="15">
        <f>SUMIF('Emissions subnational level'!$B$11:$B$2478,L66,'Emissions subnational level'!$H$11:$H$2478)</f>
        <v>10.210245677659799</v>
      </c>
      <c r="Q66" s="111">
        <f>SUMIF('Emissions subnational level'!$B$11:$B$2478,L66,'Emissions subnational level'!$I$11:$I$2478)</f>
        <v>5472.6722165879692</v>
      </c>
      <c r="R66" s="17">
        <f t="shared" si="2"/>
        <v>5482.9273876122952</v>
      </c>
      <c r="S66" s="18">
        <f t="shared" si="0"/>
        <v>10955.599604200264</v>
      </c>
    </row>
    <row r="67" spans="12:19" x14ac:dyDescent="0.25">
      <c r="L67" s="4" t="s">
        <v>1885</v>
      </c>
      <c r="M67" s="10" t="s">
        <v>1886</v>
      </c>
      <c r="N67" s="32">
        <f>SUMIF('Emissions subnational level'!$B$11:$B$2478,L67,'Emissions subnational level'!$F$11:$F$2478)</f>
        <v>6470.8563131811043</v>
      </c>
      <c r="O67" s="31">
        <f>SUMIF('Emissions subnational level'!$B$11:$B$2478,L67,'Emissions subnational level'!$G$11:$G$2478)</f>
        <v>4.4446277481406486</v>
      </c>
      <c r="P67" s="15">
        <f>SUMIF('Emissions subnational level'!$B$11:$B$2478,L67,'Emissions subnational level'!$H$11:$H$2478)</f>
        <v>343.75150049715126</v>
      </c>
      <c r="Q67" s="111">
        <f>SUMIF('Emissions subnational level'!$B$11:$B$2478,L67,'Emissions subnational level'!$I$11:$I$2478)</f>
        <v>24830.94688449513</v>
      </c>
      <c r="R67" s="21">
        <f t="shared" si="2"/>
        <v>6819.0524414263964</v>
      </c>
      <c r="S67" s="22">
        <f t="shared" si="0"/>
        <v>31649.999325921526</v>
      </c>
    </row>
    <row r="68" spans="12:19" x14ac:dyDescent="0.25">
      <c r="L68" s="5" t="s">
        <v>1868</v>
      </c>
      <c r="M68" s="9" t="s">
        <v>1869</v>
      </c>
      <c r="N68" s="32">
        <f>SUMIF('Emissions subnational level'!$B$11:$B$2478,L68,'Emissions subnational level'!$F$11:$F$2478)</f>
        <v>1271.8731666666667</v>
      </c>
      <c r="O68" s="31">
        <f>SUMIF('Emissions subnational level'!$B$11:$B$2478,L68,'Emissions subnational level'!$G$11:$G$2478)</f>
        <v>6772.8933649997944</v>
      </c>
      <c r="P68" s="15">
        <f>SUMIF('Emissions subnational level'!$B$11:$B$2478,L68,'Emissions subnational level'!$H$11:$H$2478)</f>
        <v>0.66695537574779995</v>
      </c>
      <c r="Q68" s="111">
        <f>SUMIF('Emissions subnational level'!$B$11:$B$2478,L68,'Emissions subnational level'!$I$11:$I$2478)</f>
        <v>925.22011390956072</v>
      </c>
      <c r="R68" s="17">
        <f t="shared" si="2"/>
        <v>8045.4334870422081</v>
      </c>
      <c r="S68" s="18">
        <f t="shared" si="0"/>
        <v>8970.6536009517695</v>
      </c>
    </row>
    <row r="69" spans="12:19" x14ac:dyDescent="0.25">
      <c r="L69" s="4" t="s">
        <v>2054</v>
      </c>
      <c r="M69" s="10" t="s">
        <v>2055</v>
      </c>
      <c r="N69" s="32">
        <f>SUMIF('Emissions subnational level'!$B$11:$B$2478,L69,'Emissions subnational level'!$F$11:$F$2478)</f>
        <v>227141.94135722189</v>
      </c>
      <c r="O69" s="31">
        <f>SUMIF('Emissions subnational level'!$B$11:$B$2478,L69,'Emissions subnational level'!$G$11:$G$2478)</f>
        <v>75476.195487591598</v>
      </c>
      <c r="P69" s="15">
        <f>SUMIF('Emissions subnational level'!$B$11:$B$2478,L69,'Emissions subnational level'!$H$11:$H$2478)</f>
        <v>10824.958791679082</v>
      </c>
      <c r="Q69" s="111">
        <f>SUMIF('Emissions subnational level'!$B$11:$B$2478,L69,'Emissions subnational level'!$I$11:$I$2478)</f>
        <v>1656168.38541823</v>
      </c>
      <c r="R69" s="21">
        <f t="shared" si="2"/>
        <v>313443.09563649254</v>
      </c>
      <c r="S69" s="22">
        <f t="shared" si="0"/>
        <v>1969611.4810547226</v>
      </c>
    </row>
    <row r="70" spans="12:19" x14ac:dyDescent="0.25">
      <c r="L70" s="5" t="s">
        <v>1982</v>
      </c>
      <c r="M70" s="9" t="s">
        <v>1983</v>
      </c>
      <c r="N70" s="32">
        <f>SUMIF('Emissions subnational level'!$B$11:$B$2478,L70,'Emissions subnational level'!$F$11:$F$2478)</f>
        <v>18560.286139868411</v>
      </c>
      <c r="O70" s="31">
        <f>SUMIF('Emissions subnational level'!$B$11:$B$2478,L70,'Emissions subnational level'!$G$11:$G$2478)</f>
        <v>111250.77062990962</v>
      </c>
      <c r="P70" s="15">
        <f>SUMIF('Emissions subnational level'!$B$11:$B$2478,L70,'Emissions subnational level'!$H$11:$H$2478)</f>
        <v>5159.3089263462753</v>
      </c>
      <c r="Q70" s="111">
        <f>SUMIF('Emissions subnational level'!$B$11:$B$2478,L70,'Emissions subnational level'!$I$11:$I$2478)</f>
        <v>48718.182022882123</v>
      </c>
      <c r="R70" s="17">
        <f t="shared" si="2"/>
        <v>134970.3656961243</v>
      </c>
      <c r="S70" s="18">
        <f t="shared" si="0"/>
        <v>183688.54771900643</v>
      </c>
    </row>
    <row r="71" spans="12:19" x14ac:dyDescent="0.25">
      <c r="L71" s="4" t="s">
        <v>2122</v>
      </c>
      <c r="M71" s="10" t="s">
        <v>2123</v>
      </c>
      <c r="N71" s="32">
        <f>SUMIF('Emissions subnational level'!$B$11:$B$2478,L71,'Emissions subnational level'!$F$11:$F$2478)</f>
        <v>0</v>
      </c>
      <c r="O71" s="31">
        <f>SUMIF('Emissions subnational level'!$B$11:$B$2478,L71,'Emissions subnational level'!$G$11:$G$2478)</f>
        <v>0</v>
      </c>
      <c r="P71" s="15">
        <f>SUMIF('Emissions subnational level'!$B$11:$B$2478,L71,'Emissions subnational level'!$H$11:$H$2478)</f>
        <v>27.338331507446398</v>
      </c>
      <c r="Q71" s="111">
        <f>SUMIF('Emissions subnational level'!$B$11:$B$2478,L71,'Emissions subnational level'!$I$11:$I$2478)</f>
        <v>95.972463167022127</v>
      </c>
      <c r="R71" s="21">
        <f t="shared" si="2"/>
        <v>27.338331507446398</v>
      </c>
      <c r="S71" s="22">
        <f t="shared" si="0"/>
        <v>123.31079467446853</v>
      </c>
    </row>
    <row r="72" spans="12:19" x14ac:dyDescent="0.25">
      <c r="L72" s="5" t="s">
        <v>2186</v>
      </c>
      <c r="M72" s="9" t="s">
        <v>2187</v>
      </c>
      <c r="N72" s="32">
        <f>SUMIF('Emissions subnational level'!$B$11:$B$2478,L72,'Emissions subnational level'!$F$11:$F$2478)</f>
        <v>0</v>
      </c>
      <c r="O72" s="31">
        <f>SUMIF('Emissions subnational level'!$B$11:$B$2478,L72,'Emissions subnational level'!$G$11:$G$2478)</f>
        <v>0</v>
      </c>
      <c r="P72" s="15">
        <f>SUMIF('Emissions subnational level'!$B$11:$B$2478,L72,'Emissions subnational level'!$H$11:$H$2478)</f>
        <v>1.2522929883153002</v>
      </c>
      <c r="Q72" s="111">
        <f>SUMIF('Emissions subnational level'!$B$11:$B$2478,L72,'Emissions subnational level'!$I$11:$I$2478)</f>
        <v>0.41379435431399997</v>
      </c>
      <c r="R72" s="17">
        <f t="shared" si="2"/>
        <v>1.2522929883153002</v>
      </c>
      <c r="S72" s="18">
        <f t="shared" si="0"/>
        <v>1.6660873426293001</v>
      </c>
    </row>
    <row r="73" spans="12:19" x14ac:dyDescent="0.25">
      <c r="L73" s="4" t="s">
        <v>2278</v>
      </c>
      <c r="M73" s="10" t="s">
        <v>2279</v>
      </c>
      <c r="N73" s="32">
        <f>SUMIF('Emissions subnational level'!$B$11:$B$2478,L73,'Emissions subnational level'!$F$11:$F$2478)</f>
        <v>0</v>
      </c>
      <c r="O73" s="31">
        <f>SUMIF('Emissions subnational level'!$B$11:$B$2478,L73,'Emissions subnational level'!$G$11:$G$2478)</f>
        <v>0</v>
      </c>
      <c r="P73" s="15">
        <f>SUMIF('Emissions subnational level'!$B$11:$B$2478,L73,'Emissions subnational level'!$H$11:$H$2478)</f>
        <v>0.43763994712244991</v>
      </c>
      <c r="Q73" s="111">
        <f>SUMIF('Emissions subnational level'!$B$11:$B$2478,L73,'Emissions subnational level'!$I$11:$I$2478)</f>
        <v>4.6917043786073984</v>
      </c>
      <c r="R73" s="21">
        <f t="shared" si="2"/>
        <v>0.43763994712244991</v>
      </c>
      <c r="S73" s="22">
        <f t="shared" si="0"/>
        <v>5.1293443257298481</v>
      </c>
    </row>
    <row r="74" spans="12:19" x14ac:dyDescent="0.25">
      <c r="L74" s="5" t="s">
        <v>2336</v>
      </c>
      <c r="M74" s="9" t="s">
        <v>2337</v>
      </c>
      <c r="N74" s="32">
        <f>SUMIF('Emissions subnational level'!$B$11:$B$2478,L74,'Emissions subnational level'!$F$11:$F$2478)</f>
        <v>1388.7314701944442</v>
      </c>
      <c r="O74" s="31">
        <f>SUMIF('Emissions subnational level'!$B$11:$B$2478,L74,'Emissions subnational level'!$G$11:$G$2478)</f>
        <v>368.4966150407331</v>
      </c>
      <c r="P74" s="15">
        <f>SUMIF('Emissions subnational level'!$B$11:$B$2478,L74,'Emissions subnational level'!$H$11:$H$2478)</f>
        <v>2.2640069055704997</v>
      </c>
      <c r="Q74" s="111">
        <f>SUMIF('Emissions subnational level'!$B$11:$B$2478,L74,'Emissions subnational level'!$I$11:$I$2478)</f>
        <v>1499.3550318124867</v>
      </c>
      <c r="R74" s="17">
        <f t="shared" si="2"/>
        <v>1759.4920921407479</v>
      </c>
      <c r="S74" s="18">
        <f t="shared" si="0"/>
        <v>3258.8471239532346</v>
      </c>
    </row>
    <row r="75" spans="12:19" x14ac:dyDescent="0.25">
      <c r="L75" s="4" t="s">
        <v>2458</v>
      </c>
      <c r="M75" s="10" t="s">
        <v>2459</v>
      </c>
      <c r="N75" s="32">
        <f>SUMIF('Emissions subnational level'!$B$11:$B$2478,L75,'Emissions subnational level'!$F$11:$F$2478)</f>
        <v>0</v>
      </c>
      <c r="O75" s="31">
        <f>SUMIF('Emissions subnational level'!$B$11:$B$2478,L75,'Emissions subnational level'!$G$11:$G$2478)</f>
        <v>0</v>
      </c>
      <c r="P75" s="15">
        <f>SUMIF('Emissions subnational level'!$B$11:$B$2478,L75,'Emissions subnational level'!$H$11:$H$2478)</f>
        <v>0</v>
      </c>
      <c r="Q75" s="111">
        <f>SUMIF('Emissions subnational level'!$B$11:$B$2478,L75,'Emissions subnational level'!$I$11:$I$2478)</f>
        <v>7.6759288272857142E-3</v>
      </c>
      <c r="R75" s="21">
        <f t="shared" si="2"/>
        <v>0</v>
      </c>
      <c r="S75" s="22">
        <f t="shared" si="0"/>
        <v>7.6759288272857142E-3</v>
      </c>
    </row>
    <row r="76" spans="12:19" x14ac:dyDescent="0.25">
      <c r="L76" s="5" t="s">
        <v>2484</v>
      </c>
      <c r="M76" s="9" t="s">
        <v>2485</v>
      </c>
      <c r="N76" s="32">
        <f>SUMIF('Emissions subnational level'!$B$11:$B$2478,L76,'Emissions subnational level'!$F$11:$F$2478)</f>
        <v>0</v>
      </c>
      <c r="O76" s="31">
        <f>SUMIF('Emissions subnational level'!$B$11:$B$2478,L76,'Emissions subnational level'!$G$11:$G$2478)</f>
        <v>0</v>
      </c>
      <c r="P76" s="15">
        <f>SUMIF('Emissions subnational level'!$B$11:$B$2478,L76,'Emissions subnational level'!$H$11:$H$2478)</f>
        <v>32.897635088425496</v>
      </c>
      <c r="Q76" s="111">
        <f>SUMIF('Emissions subnational level'!$B$11:$B$2478,L76,'Emissions subnational level'!$I$11:$I$2478)</f>
        <v>1133.4041871236188</v>
      </c>
      <c r="R76" s="17">
        <f t="shared" si="2"/>
        <v>32.897635088425496</v>
      </c>
      <c r="S76" s="18">
        <f t="shared" si="0"/>
        <v>1166.3018222120443</v>
      </c>
    </row>
    <row r="77" spans="12:19" x14ac:dyDescent="0.25">
      <c r="L77" s="4" t="s">
        <v>2514</v>
      </c>
      <c r="M77" s="10" t="s">
        <v>2515</v>
      </c>
      <c r="N77" s="32">
        <f>SUMIF('Emissions subnational level'!$B$11:$B$2478,L77,'Emissions subnational level'!$F$11:$F$2478)</f>
        <v>616.57906686046545</v>
      </c>
      <c r="O77" s="31">
        <f>SUMIF('Emissions subnational level'!$B$11:$B$2478,L77,'Emissions subnational level'!$G$11:$G$2478)</f>
        <v>33546.928513927654</v>
      </c>
      <c r="P77" s="15">
        <f>SUMIF('Emissions subnational level'!$B$11:$B$2478,L77,'Emissions subnational level'!$H$11:$H$2478)</f>
        <v>42.094888713395697</v>
      </c>
      <c r="Q77" s="111">
        <f>SUMIF('Emissions subnational level'!$B$11:$B$2478,L77,'Emissions subnational level'!$I$11:$I$2478)</f>
        <v>11747.958120521145</v>
      </c>
      <c r="R77" s="21">
        <f t="shared" si="2"/>
        <v>34205.602469501515</v>
      </c>
      <c r="S77" s="22">
        <f t="shared" si="0"/>
        <v>45953.560590022658</v>
      </c>
    </row>
    <row r="78" spans="12:19" x14ac:dyDescent="0.25">
      <c r="L78" s="5" t="s">
        <v>2548</v>
      </c>
      <c r="M78" s="9" t="s">
        <v>2549</v>
      </c>
      <c r="N78" s="32">
        <f>SUMIF('Emissions subnational level'!$B$11:$B$2478,L78,'Emissions subnational level'!$F$11:$F$2478)</f>
        <v>0</v>
      </c>
      <c r="O78" s="31">
        <f>SUMIF('Emissions subnational level'!$B$11:$B$2478,L78,'Emissions subnational level'!$G$11:$G$2478)</f>
        <v>0</v>
      </c>
      <c r="P78" s="15">
        <f>SUMIF('Emissions subnational level'!$B$11:$B$2478,L78,'Emissions subnational level'!$H$11:$H$2478)</f>
        <v>0.35349282088455009</v>
      </c>
      <c r="Q78" s="111">
        <f>SUMIF('Emissions subnational level'!$B$11:$B$2478,L78,'Emissions subnational level'!$I$11:$I$2478)</f>
        <v>17.510346476634513</v>
      </c>
      <c r="R78" s="17">
        <f t="shared" si="2"/>
        <v>0.35349282088455009</v>
      </c>
      <c r="S78" s="18">
        <f t="shared" si="0"/>
        <v>17.863839297519064</v>
      </c>
    </row>
    <row r="79" spans="12:19" x14ac:dyDescent="0.25">
      <c r="L79" s="4" t="s">
        <v>740</v>
      </c>
      <c r="M79" s="10" t="s">
        <v>741</v>
      </c>
      <c r="N79" s="32">
        <f>SUMIF('Emissions subnational level'!$B$11:$B$2478,L79,'Emissions subnational level'!$F$11:$F$2478)</f>
        <v>882.73808333333318</v>
      </c>
      <c r="O79" s="31">
        <f>SUMIF('Emissions subnational level'!$B$11:$B$2478,L79,'Emissions subnational level'!$G$11:$G$2478)</f>
        <v>1685.9466373219705</v>
      </c>
      <c r="P79" s="15">
        <f>SUMIF('Emissions subnational level'!$B$11:$B$2478,L79,'Emissions subnational level'!$H$11:$H$2478)</f>
        <v>5775.2298456249609</v>
      </c>
      <c r="Q79" s="111">
        <f>SUMIF('Emissions subnational level'!$B$11:$B$2478,L79,'Emissions subnational level'!$I$11:$I$2478)</f>
        <v>66019.795868223038</v>
      </c>
      <c r="R79" s="21">
        <f t="shared" si="2"/>
        <v>8343.9145662802657</v>
      </c>
      <c r="S79" s="22">
        <f t="shared" si="0"/>
        <v>74363.7104345033</v>
      </c>
    </row>
    <row r="80" spans="12:19" x14ac:dyDescent="0.25">
      <c r="L80" s="5" t="s">
        <v>4817</v>
      </c>
      <c r="M80" s="9" t="s">
        <v>4818</v>
      </c>
      <c r="N80" s="32">
        <f>SUMIF('Emissions subnational level'!$B$11:$B$2478,L80,'Emissions subnational level'!$F$11:$F$2478)</f>
        <v>0</v>
      </c>
      <c r="O80" s="31">
        <f>SUMIF('Emissions subnational level'!$B$11:$B$2478,L80,'Emissions subnational level'!$G$11:$G$2478)</f>
        <v>0</v>
      </c>
      <c r="P80" s="15">
        <f>SUMIF('Emissions subnational level'!$B$11:$B$2478,L80,'Emissions subnational level'!$H$11:$H$2478)</f>
        <v>1.1781729430769998</v>
      </c>
      <c r="Q80" s="111">
        <f>SUMIF('Emissions subnational level'!$B$11:$B$2478,L80,'Emissions subnational level'!$I$11:$I$2478)</f>
        <v>7188.2922157775301</v>
      </c>
      <c r="R80" s="17">
        <f t="shared" si="2"/>
        <v>1.1781729430769998</v>
      </c>
      <c r="S80" s="18">
        <f t="shared" si="0"/>
        <v>7189.4703887206069</v>
      </c>
    </row>
    <row r="81" spans="12:19" x14ac:dyDescent="0.25">
      <c r="L81" s="4" t="s">
        <v>2534</v>
      </c>
      <c r="M81" s="10" t="s">
        <v>2535</v>
      </c>
      <c r="N81" s="32">
        <f>SUMIF('Emissions subnational level'!$B$11:$B$2478,L81,'Emissions subnational level'!$F$11:$F$2478)</f>
        <v>0</v>
      </c>
      <c r="O81" s="31">
        <f>SUMIF('Emissions subnational level'!$B$11:$B$2478,L81,'Emissions subnational level'!$G$11:$G$2478)</f>
        <v>0</v>
      </c>
      <c r="P81" s="15">
        <f>SUMIF('Emissions subnational level'!$B$11:$B$2478,L81,'Emissions subnational level'!$H$11:$H$2478)</f>
        <v>0</v>
      </c>
      <c r="Q81" s="111">
        <f>SUMIF('Emissions subnational level'!$B$11:$B$2478,L81,'Emissions subnational level'!$I$11:$I$2478)</f>
        <v>0</v>
      </c>
      <c r="R81" s="21">
        <f t="shared" si="2"/>
        <v>0</v>
      </c>
      <c r="S81" s="22">
        <f t="shared" ref="S81:S144" si="4">R81+Q81</f>
        <v>0</v>
      </c>
    </row>
    <row r="82" spans="12:19" x14ac:dyDescent="0.25">
      <c r="L82" s="5" t="s">
        <v>2566</v>
      </c>
      <c r="M82" s="9" t="s">
        <v>2567</v>
      </c>
      <c r="N82" s="32">
        <f>SUMIF('Emissions subnational level'!$B$11:$B$2478,L82,'Emissions subnational level'!$F$11:$F$2478)</f>
        <v>3335.1310870742664</v>
      </c>
      <c r="O82" s="31">
        <f>SUMIF('Emissions subnational level'!$B$11:$B$2478,L82,'Emissions subnational level'!$G$11:$G$2478)</f>
        <v>1181.3793982900331</v>
      </c>
      <c r="P82" s="15">
        <f>SUMIF('Emissions subnational level'!$B$11:$B$2478,L82,'Emissions subnational level'!$H$11:$H$2478)</f>
        <v>4130.9987925186851</v>
      </c>
      <c r="Q82" s="111">
        <f>SUMIF('Emissions subnational level'!$B$11:$B$2478,L82,'Emissions subnational level'!$I$11:$I$2478)</f>
        <v>82838.731882376422</v>
      </c>
      <c r="R82" s="17">
        <f t="shared" si="2"/>
        <v>8647.5092778829858</v>
      </c>
      <c r="S82" s="18">
        <f t="shared" si="4"/>
        <v>91486.241160259407</v>
      </c>
    </row>
    <row r="83" spans="12:19" x14ac:dyDescent="0.25">
      <c r="L83" s="4" t="s">
        <v>2616</v>
      </c>
      <c r="M83" s="10" t="s">
        <v>2617</v>
      </c>
      <c r="N83" s="32">
        <f>SUMIF('Emissions subnational level'!$B$11:$B$2478,L83,'Emissions subnational level'!$F$11:$F$2478)</f>
        <v>0</v>
      </c>
      <c r="O83" s="31">
        <f>SUMIF('Emissions subnational level'!$B$11:$B$2478,L83,'Emissions subnational level'!$G$11:$G$2478)</f>
        <v>0</v>
      </c>
      <c r="P83" s="15">
        <f>SUMIF('Emissions subnational level'!$B$11:$B$2478,L83,'Emissions subnational level'!$H$11:$H$2478)</f>
        <v>7.6687019186849989E-2</v>
      </c>
      <c r="Q83" s="111">
        <f>SUMIF('Emissions subnational level'!$B$11:$B$2478,L83,'Emissions subnational level'!$I$11:$I$2478)</f>
        <v>6.864515414632069</v>
      </c>
      <c r="R83" s="21">
        <f t="shared" si="2"/>
        <v>7.6687019186849989E-2</v>
      </c>
      <c r="S83" s="22">
        <f t="shared" si="4"/>
        <v>6.9412024338189191</v>
      </c>
    </row>
    <row r="84" spans="12:19" x14ac:dyDescent="0.25">
      <c r="L84" s="5" t="s">
        <v>2655</v>
      </c>
      <c r="M84" s="9" t="s">
        <v>2656</v>
      </c>
      <c r="N84" s="32">
        <f>SUMIF('Emissions subnational level'!$B$11:$B$2478,L84,'Emissions subnational level'!$F$11:$F$2478)</f>
        <v>1648.9274999999991</v>
      </c>
      <c r="O84" s="31">
        <f>SUMIF('Emissions subnational level'!$B$11:$B$2478,L84,'Emissions subnational level'!$G$11:$G$2478)</f>
        <v>287.55529863922317</v>
      </c>
      <c r="P84" s="15">
        <f>SUMIF('Emissions subnational level'!$B$11:$B$2478,L84,'Emissions subnational level'!$H$11:$H$2478)</f>
        <v>2.7415441310729998</v>
      </c>
      <c r="Q84" s="111">
        <f>SUMIF('Emissions subnational level'!$B$11:$B$2478,L84,'Emissions subnational level'!$I$11:$I$2478)</f>
        <v>29988.658309507256</v>
      </c>
      <c r="R84" s="17">
        <f t="shared" si="2"/>
        <v>1939.2243427702952</v>
      </c>
      <c r="S84" s="18">
        <f t="shared" si="4"/>
        <v>31927.882652277553</v>
      </c>
    </row>
    <row r="85" spans="12:19" x14ac:dyDescent="0.25">
      <c r="L85" s="4" t="s">
        <v>2687</v>
      </c>
      <c r="M85" s="10" t="s">
        <v>2688</v>
      </c>
      <c r="N85" s="32">
        <f>SUMIF('Emissions subnational level'!$B$11:$B$2478,L85,'Emissions subnational level'!$F$11:$F$2478)</f>
        <v>0</v>
      </c>
      <c r="O85" s="31">
        <f>SUMIF('Emissions subnational level'!$B$11:$B$2478,L85,'Emissions subnational level'!$G$11:$G$2478)</f>
        <v>0</v>
      </c>
      <c r="P85" s="15">
        <f>SUMIF('Emissions subnational level'!$B$11:$B$2478,L85,'Emissions subnational level'!$H$11:$H$2478)</f>
        <v>0</v>
      </c>
      <c r="Q85" s="111">
        <f>SUMIF('Emissions subnational level'!$B$11:$B$2478,L85,'Emissions subnational level'!$I$11:$I$2478)</f>
        <v>1.3508819935351715</v>
      </c>
      <c r="R85" s="21">
        <f t="shared" si="2"/>
        <v>0</v>
      </c>
      <c r="S85" s="22">
        <f t="shared" si="4"/>
        <v>1.3508819935351715</v>
      </c>
    </row>
    <row r="86" spans="12:19" x14ac:dyDescent="0.25">
      <c r="L86" s="5" t="s">
        <v>4912</v>
      </c>
      <c r="M86" s="9" t="s">
        <v>4913</v>
      </c>
      <c r="N86" s="32">
        <f>SUMIF('Emissions subnational level'!$B$11:$B$2478,L86,'Emissions subnational level'!$F$11:$F$2478)</f>
        <v>3517.0057815966529</v>
      </c>
      <c r="O86" s="31">
        <f>SUMIF('Emissions subnational level'!$B$11:$B$2478,L86,'Emissions subnational level'!$G$11:$G$2478)</f>
        <v>4113.4422100740821</v>
      </c>
      <c r="P86" s="15">
        <f>SUMIF('Emissions subnational level'!$B$11:$B$2478,L86,'Emissions subnational level'!$H$11:$H$2478)</f>
        <v>6.233014479445651</v>
      </c>
      <c r="Q86" s="111">
        <f>SUMIF('Emissions subnational level'!$B$11:$B$2478,L86,'Emissions subnational level'!$I$11:$I$2478)</f>
        <v>3946.4594112288414</v>
      </c>
      <c r="R86" s="17">
        <f t="shared" si="2"/>
        <v>7636.681006150181</v>
      </c>
      <c r="S86" s="18">
        <f t="shared" si="4"/>
        <v>11583.140417379022</v>
      </c>
    </row>
    <row r="87" spans="12:19" x14ac:dyDescent="0.25">
      <c r="L87" s="4" t="s">
        <v>2633</v>
      </c>
      <c r="M87" s="10" t="s">
        <v>2634</v>
      </c>
      <c r="N87" s="32">
        <f>SUMIF('Emissions subnational level'!$B$11:$B$2478,L87,'Emissions subnational level'!$F$11:$F$2478)</f>
        <v>0</v>
      </c>
      <c r="O87" s="31">
        <f>SUMIF('Emissions subnational level'!$B$11:$B$2478,L87,'Emissions subnational level'!$G$11:$G$2478)</f>
        <v>1420.7745625050998</v>
      </c>
      <c r="P87" s="15">
        <f>SUMIF('Emissions subnational level'!$B$11:$B$2478,L87,'Emissions subnational level'!$H$11:$H$2478)</f>
        <v>64.493058636511648</v>
      </c>
      <c r="Q87" s="111">
        <f>SUMIF('Emissions subnational level'!$B$11:$B$2478,L87,'Emissions subnational level'!$I$11:$I$2478)</f>
        <v>3.7976424105189457</v>
      </c>
      <c r="R87" s="21">
        <f t="shared" si="2"/>
        <v>1485.2676211416115</v>
      </c>
      <c r="S87" s="22">
        <f t="shared" si="4"/>
        <v>1489.0652635521303</v>
      </c>
    </row>
    <row r="88" spans="12:19" x14ac:dyDescent="0.25">
      <c r="L88" s="5" t="s">
        <v>3307</v>
      </c>
      <c r="M88" s="9" t="s">
        <v>3308</v>
      </c>
      <c r="N88" s="32">
        <f>SUMIF('Emissions subnational level'!$B$11:$B$2478,L88,'Emissions subnational level'!$F$11:$F$2478)</f>
        <v>0</v>
      </c>
      <c r="O88" s="31">
        <f>SUMIF('Emissions subnational level'!$B$11:$B$2478,L88,'Emissions subnational level'!$G$11:$G$2478)</f>
        <v>0</v>
      </c>
      <c r="P88" s="15">
        <f>SUMIF('Emissions subnational level'!$B$11:$B$2478,L88,'Emissions subnational level'!$H$11:$H$2478)</f>
        <v>0.37858073085735</v>
      </c>
      <c r="Q88" s="111">
        <f>SUMIF('Emissions subnational level'!$B$11:$B$2478,L88,'Emissions subnational level'!$I$11:$I$2478)</f>
        <v>138.0604826330844</v>
      </c>
      <c r="R88" s="17">
        <f t="shared" si="2"/>
        <v>0.37858073085735</v>
      </c>
      <c r="S88" s="18">
        <f t="shared" si="4"/>
        <v>138.43906336394176</v>
      </c>
    </row>
    <row r="89" spans="12:19" x14ac:dyDescent="0.25">
      <c r="L89" s="4" t="s">
        <v>3141</v>
      </c>
      <c r="M89" s="10" t="s">
        <v>3142</v>
      </c>
      <c r="N89" s="32">
        <f>SUMIF('Emissions subnational level'!$B$11:$B$2478,L89,'Emissions subnational level'!$F$11:$F$2478)</f>
        <v>0</v>
      </c>
      <c r="O89" s="31">
        <f>SUMIF('Emissions subnational level'!$B$11:$B$2478,L89,'Emissions subnational level'!$G$11:$G$2478)</f>
        <v>0</v>
      </c>
      <c r="P89" s="15">
        <f>SUMIF('Emissions subnational level'!$B$11:$B$2478,L89,'Emissions subnational level'!$H$11:$H$2478)</f>
        <v>0</v>
      </c>
      <c r="Q89" s="111">
        <f>SUMIF('Emissions subnational level'!$B$11:$B$2478,L89,'Emissions subnational level'!$I$11:$I$2478)</f>
        <v>102.58869807056912</v>
      </c>
      <c r="R89" s="21">
        <f t="shared" si="2"/>
        <v>0</v>
      </c>
      <c r="S89" s="22">
        <f t="shared" si="4"/>
        <v>102.58869807056912</v>
      </c>
    </row>
    <row r="90" spans="12:19" x14ac:dyDescent="0.25">
      <c r="L90" s="5" t="s">
        <v>2926</v>
      </c>
      <c r="M90" s="9" t="s">
        <v>2927</v>
      </c>
      <c r="N90" s="32">
        <f>SUMIF('Emissions subnational level'!$B$11:$B$2478,L90,'Emissions subnational level'!$F$11:$F$2478)</f>
        <v>246.52648899999997</v>
      </c>
      <c r="O90" s="31">
        <f>SUMIF('Emissions subnational level'!$B$11:$B$2478,L90,'Emissions subnational level'!$G$11:$G$2478)</f>
        <v>2501.2693386358264</v>
      </c>
      <c r="P90" s="15">
        <f>SUMIF('Emissions subnational level'!$B$11:$B$2478,L90,'Emissions subnational level'!$H$11:$H$2478)</f>
        <v>2274.2047515229069</v>
      </c>
      <c r="Q90" s="111">
        <f>SUMIF('Emissions subnational level'!$B$11:$B$2478,L90,'Emissions subnational level'!$I$11:$I$2478)</f>
        <v>103652.77075783498</v>
      </c>
      <c r="R90" s="17">
        <f t="shared" si="2"/>
        <v>5022.0005791587337</v>
      </c>
      <c r="S90" s="18">
        <f t="shared" si="4"/>
        <v>108674.77133699371</v>
      </c>
    </row>
    <row r="91" spans="12:19" x14ac:dyDescent="0.25">
      <c r="L91" s="4" t="s">
        <v>3076</v>
      </c>
      <c r="M91" s="10" t="s">
        <v>3077</v>
      </c>
      <c r="N91" s="32">
        <f>SUMIF('Emissions subnational level'!$B$11:$B$2478,L91,'Emissions subnational level'!$F$11:$F$2478)</f>
        <v>49826.327980842922</v>
      </c>
      <c r="O91" s="31">
        <f>SUMIF('Emissions subnational level'!$B$11:$B$2478,L91,'Emissions subnational level'!$G$11:$G$2478)</f>
        <v>9983.6805954338797</v>
      </c>
      <c r="P91" s="15">
        <f>SUMIF('Emissions subnational level'!$B$11:$B$2478,L91,'Emissions subnational level'!$H$11:$H$2478)</f>
        <v>6120.7467530885269</v>
      </c>
      <c r="Q91" s="111">
        <f>SUMIF('Emissions subnational level'!$B$11:$B$2478,L91,'Emissions subnational level'!$I$11:$I$2478)</f>
        <v>149588.46663578559</v>
      </c>
      <c r="R91" s="21">
        <f t="shared" si="2"/>
        <v>65930.755329365333</v>
      </c>
      <c r="S91" s="22">
        <f t="shared" si="4"/>
        <v>215519.22196515091</v>
      </c>
    </row>
    <row r="92" spans="12:19" x14ac:dyDescent="0.25">
      <c r="L92" s="5" t="s">
        <v>2754</v>
      </c>
      <c r="M92" s="9" t="s">
        <v>2755</v>
      </c>
      <c r="N92" s="32">
        <f>SUMIF('Emissions subnational level'!$B$11:$B$2478,L92,'Emissions subnational level'!$F$11:$F$2478)</f>
        <v>0</v>
      </c>
      <c r="O92" s="31">
        <f>SUMIF('Emissions subnational level'!$B$11:$B$2478,L92,'Emissions subnational level'!$G$11:$G$2478)</f>
        <v>0</v>
      </c>
      <c r="P92" s="15">
        <f>SUMIF('Emissions subnational level'!$B$11:$B$2478,L92,'Emissions subnational level'!$H$11:$H$2478)</f>
        <v>10.736797123650749</v>
      </c>
      <c r="Q92" s="111">
        <f>SUMIF('Emissions subnational level'!$B$11:$B$2478,L92,'Emissions subnational level'!$I$11:$I$2478)</f>
        <v>718.21768370914378</v>
      </c>
      <c r="R92" s="17">
        <f t="shared" si="2"/>
        <v>10.736797123650749</v>
      </c>
      <c r="S92" s="18">
        <f t="shared" si="4"/>
        <v>728.9544808327945</v>
      </c>
    </row>
    <row r="93" spans="12:19" x14ac:dyDescent="0.25">
      <c r="L93" s="4" t="s">
        <v>3029</v>
      </c>
      <c r="M93" s="10" t="s">
        <v>3030</v>
      </c>
      <c r="N93" s="32">
        <f>SUMIF('Emissions subnational level'!$B$11:$B$2478,L93,'Emissions subnational level'!$F$11:$F$2478)</f>
        <v>1723.6510499999999</v>
      </c>
      <c r="O93" s="31">
        <f>SUMIF('Emissions subnational level'!$B$11:$B$2478,L93,'Emissions subnational level'!$G$11:$G$2478)</f>
        <v>1394.8522048392251</v>
      </c>
      <c r="P93" s="15">
        <f>SUMIF('Emissions subnational level'!$B$11:$B$2478,L93,'Emissions subnational level'!$H$11:$H$2478)</f>
        <v>4170.8922351386054</v>
      </c>
      <c r="Q93" s="111">
        <f>SUMIF('Emissions subnational level'!$B$11:$B$2478,L93,'Emissions subnational level'!$I$11:$I$2478)</f>
        <v>327.52699628720251</v>
      </c>
      <c r="R93" s="21">
        <f t="shared" si="2"/>
        <v>7289.3954899778309</v>
      </c>
      <c r="S93" s="22">
        <f t="shared" si="4"/>
        <v>7616.9224862650335</v>
      </c>
    </row>
    <row r="94" spans="12:19" x14ac:dyDescent="0.25">
      <c r="L94" s="5" t="s">
        <v>3361</v>
      </c>
      <c r="M94" s="9" t="s">
        <v>3362</v>
      </c>
      <c r="N94" s="32">
        <f>SUMIF('Emissions subnational level'!$B$11:$B$2478,L94,'Emissions subnational level'!$F$11:$F$2478)</f>
        <v>24040.143587777769</v>
      </c>
      <c r="O94" s="31">
        <f>SUMIF('Emissions subnational level'!$B$11:$B$2478,L94,'Emissions subnational level'!$G$11:$G$2478)</f>
        <v>386.43376074639377</v>
      </c>
      <c r="P94" s="15">
        <f>SUMIF('Emissions subnational level'!$B$11:$B$2478,L94,'Emissions subnational level'!$H$11:$H$2478)</f>
        <v>11883.471306548028</v>
      </c>
      <c r="Q94" s="111">
        <f>SUMIF('Emissions subnational level'!$B$11:$B$2478,L94,'Emissions subnational level'!$I$11:$I$2478)</f>
        <v>102439.14378655519</v>
      </c>
      <c r="R94" s="17">
        <f t="shared" si="2"/>
        <v>36310.048655072191</v>
      </c>
      <c r="S94" s="18">
        <f t="shared" si="4"/>
        <v>138749.19244162738</v>
      </c>
    </row>
    <row r="95" spans="12:19" x14ac:dyDescent="0.25">
      <c r="L95" s="4" t="s">
        <v>3263</v>
      </c>
      <c r="M95" s="10" t="s">
        <v>3264</v>
      </c>
      <c r="N95" s="32">
        <f>SUMIF('Emissions subnational level'!$B$11:$B$2478,L95,'Emissions subnational level'!$F$11:$F$2478)</f>
        <v>0</v>
      </c>
      <c r="O95" s="31">
        <f>SUMIF('Emissions subnational level'!$B$11:$B$2478,L95,'Emissions subnational level'!$G$11:$G$2478)</f>
        <v>0</v>
      </c>
      <c r="P95" s="15">
        <f>SUMIF('Emissions subnational level'!$B$11:$B$2478,L95,'Emissions subnational level'!$H$11:$H$2478)</f>
        <v>5.7252768014329485</v>
      </c>
      <c r="Q95" s="111">
        <f>SUMIF('Emissions subnational level'!$B$11:$B$2478,L95,'Emissions subnational level'!$I$11:$I$2478)</f>
        <v>270.79601953778553</v>
      </c>
      <c r="R95" s="21">
        <f t="shared" si="2"/>
        <v>5.7252768014329485</v>
      </c>
      <c r="S95" s="22">
        <f t="shared" si="4"/>
        <v>276.52129633921845</v>
      </c>
    </row>
    <row r="96" spans="12:19" x14ac:dyDescent="0.25">
      <c r="L96" s="5" t="s">
        <v>3217</v>
      </c>
      <c r="M96" s="9" t="s">
        <v>3218</v>
      </c>
      <c r="N96" s="32">
        <f>SUMIF('Emissions subnational level'!$B$11:$B$2478,L96,'Emissions subnational level'!$F$11:$F$2478)</f>
        <v>0</v>
      </c>
      <c r="O96" s="31">
        <f>SUMIF('Emissions subnational level'!$B$11:$B$2478,L96,'Emissions subnational level'!$G$11:$G$2478)</f>
        <v>0</v>
      </c>
      <c r="P96" s="15">
        <f>SUMIF('Emissions subnational level'!$B$11:$B$2478,L96,'Emissions subnational level'!$H$11:$H$2478)</f>
        <v>2916.5794835936008</v>
      </c>
      <c r="Q96" s="111">
        <f>SUMIF('Emissions subnational level'!$B$11:$B$2478,L96,'Emissions subnational level'!$I$11:$I$2478)</f>
        <v>10218.081154893323</v>
      </c>
      <c r="R96" s="17">
        <f t="shared" si="2"/>
        <v>2916.5794835936008</v>
      </c>
      <c r="S96" s="18">
        <f t="shared" si="4"/>
        <v>13134.660638486925</v>
      </c>
    </row>
    <row r="97" spans="12:19" x14ac:dyDescent="0.25">
      <c r="L97" s="4" t="s">
        <v>3339</v>
      </c>
      <c r="M97" s="10" t="s">
        <v>3340</v>
      </c>
      <c r="N97" s="32">
        <f>SUMIF('Emissions subnational level'!$B$11:$B$2478,L97,'Emissions subnational level'!$F$11:$F$2478)</f>
        <v>5495.7292499999985</v>
      </c>
      <c r="O97" s="31">
        <f>SUMIF('Emissions subnational level'!$B$11:$B$2478,L97,'Emissions subnational level'!$G$11:$G$2478)</f>
        <v>7951.6508112180627</v>
      </c>
      <c r="P97" s="15">
        <f>SUMIF('Emissions subnational level'!$B$11:$B$2478,L97,'Emissions subnational level'!$H$11:$H$2478)</f>
        <v>5718.78180665943</v>
      </c>
      <c r="Q97" s="111">
        <f>SUMIF('Emissions subnational level'!$B$11:$B$2478,L97,'Emissions subnational level'!$I$11:$I$2478)</f>
        <v>60524.601387475705</v>
      </c>
      <c r="R97" s="21">
        <f t="shared" si="2"/>
        <v>19166.16186787749</v>
      </c>
      <c r="S97" s="22">
        <f t="shared" si="4"/>
        <v>79690.763255353202</v>
      </c>
    </row>
    <row r="98" spans="12:19" x14ac:dyDescent="0.25">
      <c r="L98" s="5" t="s">
        <v>3049</v>
      </c>
      <c r="M98" s="9" t="s">
        <v>3050</v>
      </c>
      <c r="N98" s="32">
        <f>SUMIF('Emissions subnational level'!$B$11:$B$2478,L98,'Emissions subnational level'!$F$11:$F$2478)</f>
        <v>0</v>
      </c>
      <c r="O98" s="31">
        <f>SUMIF('Emissions subnational level'!$B$11:$B$2478,L98,'Emissions subnational level'!$G$11:$G$2478)</f>
        <v>1779.30245562047</v>
      </c>
      <c r="P98" s="15">
        <f>SUMIF('Emissions subnational level'!$B$11:$B$2478,L98,'Emissions subnational level'!$H$11:$H$2478)</f>
        <v>3.5700901438949988E-2</v>
      </c>
      <c r="Q98" s="111">
        <f>SUMIF('Emissions subnational level'!$B$11:$B$2478,L98,'Emissions subnational level'!$I$11:$I$2478)</f>
        <v>0</v>
      </c>
      <c r="R98" s="17">
        <f t="shared" si="2"/>
        <v>1779.338156521909</v>
      </c>
      <c r="S98" s="18">
        <f t="shared" si="4"/>
        <v>1779.338156521909</v>
      </c>
    </row>
    <row r="99" spans="12:19" x14ac:dyDescent="0.25">
      <c r="L99" s="4" t="s">
        <v>2940</v>
      </c>
      <c r="M99" s="10" t="s">
        <v>2941</v>
      </c>
      <c r="N99" s="32">
        <f>SUMIF('Emissions subnational level'!$B$11:$B$2478,L99,'Emissions subnational level'!$F$11:$F$2478)</f>
        <v>4900.4999999999982</v>
      </c>
      <c r="O99" s="31">
        <f>SUMIF('Emissions subnational level'!$B$11:$B$2478,L99,'Emissions subnational level'!$G$11:$G$2478)</f>
        <v>525.52653843377652</v>
      </c>
      <c r="P99" s="15">
        <f>SUMIF('Emissions subnational level'!$B$11:$B$2478,L99,'Emissions subnational level'!$H$11:$H$2478)</f>
        <v>768.96661728489585</v>
      </c>
      <c r="Q99" s="111">
        <f>SUMIF('Emissions subnational level'!$B$11:$B$2478,L99,'Emissions subnational level'!$I$11:$I$2478)</f>
        <v>4574.2606436533933</v>
      </c>
      <c r="R99" s="21">
        <f t="shared" si="2"/>
        <v>6194.9931557186701</v>
      </c>
      <c r="S99" s="22">
        <f t="shared" si="4"/>
        <v>10769.253799372063</v>
      </c>
    </row>
    <row r="100" spans="12:19" x14ac:dyDescent="0.25">
      <c r="L100" s="5" t="s">
        <v>2995</v>
      </c>
      <c r="M100" s="9" t="s">
        <v>2996</v>
      </c>
      <c r="N100" s="32">
        <f>SUMIF('Emissions subnational level'!$B$11:$B$2478,L100,'Emissions subnational level'!$F$11:$F$2478)</f>
        <v>132024.89281055555</v>
      </c>
      <c r="O100" s="31">
        <f>SUMIF('Emissions subnational level'!$B$11:$B$2478,L100,'Emissions subnational level'!$G$11:$G$2478)</f>
        <v>0</v>
      </c>
      <c r="P100" s="15">
        <f>SUMIF('Emissions subnational level'!$B$11:$B$2478,L100,'Emissions subnational level'!$H$11:$H$2478)</f>
        <v>442.82278508062103</v>
      </c>
      <c r="Q100" s="111">
        <f>SUMIF('Emissions subnational level'!$B$11:$B$2478,L100,'Emissions subnational level'!$I$11:$I$2478)</f>
        <v>466933.21099094796</v>
      </c>
      <c r="R100" s="17">
        <f t="shared" si="2"/>
        <v>132467.71559563617</v>
      </c>
      <c r="S100" s="18">
        <f t="shared" si="4"/>
        <v>599400.92658658419</v>
      </c>
    </row>
    <row r="101" spans="12:19" x14ac:dyDescent="0.25">
      <c r="L101" s="4" t="s">
        <v>3391</v>
      </c>
      <c r="M101" s="10" t="s">
        <v>3392</v>
      </c>
      <c r="N101" s="32">
        <f>SUMIF('Emissions subnational level'!$B$11:$B$2478,L101,'Emissions subnational level'!$F$11:$F$2478)</f>
        <v>0</v>
      </c>
      <c r="O101" s="31">
        <f>SUMIF('Emissions subnational level'!$B$11:$B$2478,L101,'Emissions subnational level'!$G$11:$G$2478)</f>
        <v>254.39228300018988</v>
      </c>
      <c r="P101" s="15">
        <f>SUMIF('Emissions subnational level'!$B$11:$B$2478,L101,'Emissions subnational level'!$H$11:$H$2478)</f>
        <v>37.603351693594952</v>
      </c>
      <c r="Q101" s="111">
        <f>SUMIF('Emissions subnational level'!$B$11:$B$2478,L101,'Emissions subnational level'!$I$11:$I$2478)</f>
        <v>63.208564090620101</v>
      </c>
      <c r="R101" s="21">
        <f t="shared" si="2"/>
        <v>291.99563469378484</v>
      </c>
      <c r="S101" s="22">
        <f t="shared" si="4"/>
        <v>355.20419878440492</v>
      </c>
    </row>
    <row r="102" spans="12:19" x14ac:dyDescent="0.25">
      <c r="L102" s="5" t="s">
        <v>3459</v>
      </c>
      <c r="M102" s="9" t="s">
        <v>3460</v>
      </c>
      <c r="N102" s="32">
        <f>SUMIF('Emissions subnational level'!$B$11:$B$2478,L102,'Emissions subnational level'!$F$11:$F$2478)</f>
        <v>0</v>
      </c>
      <c r="O102" s="31">
        <f>SUMIF('Emissions subnational level'!$B$11:$B$2478,L102,'Emissions subnational level'!$G$11:$G$2478)</f>
        <v>0</v>
      </c>
      <c r="P102" s="15">
        <f>SUMIF('Emissions subnational level'!$B$11:$B$2478,L102,'Emissions subnational level'!$H$11:$H$2478)</f>
        <v>5.8541386129199992E-2</v>
      </c>
      <c r="Q102" s="111">
        <f>SUMIF('Emissions subnational level'!$B$11:$B$2478,L102,'Emissions subnational level'!$I$11:$I$2478)</f>
        <v>882.82679918135045</v>
      </c>
      <c r="R102" s="17">
        <f t="shared" ref="R102:R107" si="5">N102+O102+P102</f>
        <v>5.8541386129199992E-2</v>
      </c>
      <c r="S102" s="18">
        <f t="shared" si="4"/>
        <v>882.8853405674796</v>
      </c>
    </row>
    <row r="103" spans="12:19" x14ac:dyDescent="0.25">
      <c r="L103" s="4" t="s">
        <v>3535</v>
      </c>
      <c r="M103" s="10" t="s">
        <v>3536</v>
      </c>
      <c r="N103" s="32">
        <f>SUMIF('Emissions subnational level'!$B$11:$B$2478,L103,'Emissions subnational level'!$F$11:$F$2478)</f>
        <v>0</v>
      </c>
      <c r="O103" s="31">
        <f>SUMIF('Emissions subnational level'!$B$11:$B$2478,L103,'Emissions subnational level'!$G$11:$G$2478)</f>
        <v>4193.8571450273912</v>
      </c>
      <c r="P103" s="15">
        <f>SUMIF('Emissions subnational level'!$B$11:$B$2478,L103,'Emissions subnational level'!$H$11:$H$2478)</f>
        <v>57.429230705295289</v>
      </c>
      <c r="Q103" s="111">
        <f>SUMIF('Emissions subnational level'!$B$11:$B$2478,L103,'Emissions subnational level'!$I$11:$I$2478)</f>
        <v>4.2661080000000002E-3</v>
      </c>
      <c r="R103" s="21">
        <f t="shared" si="5"/>
        <v>4251.2863757326868</v>
      </c>
      <c r="S103" s="22">
        <f t="shared" si="4"/>
        <v>4251.2906418406865</v>
      </c>
    </row>
    <row r="104" spans="12:19" x14ac:dyDescent="0.25">
      <c r="L104" s="5" t="s">
        <v>3552</v>
      </c>
      <c r="M104" s="9" t="s">
        <v>3553</v>
      </c>
      <c r="N104" s="32">
        <f>SUMIF('Emissions subnational level'!$B$11:$B$2478,L104,'Emissions subnational level'!$F$11:$F$2478)</f>
        <v>25539.590999999993</v>
      </c>
      <c r="O104" s="31">
        <f>SUMIF('Emissions subnational level'!$B$11:$B$2478,L104,'Emissions subnational level'!$G$11:$G$2478)</f>
        <v>2515.6632061263799</v>
      </c>
      <c r="P104" s="15">
        <f>SUMIF('Emissions subnational level'!$B$11:$B$2478,L104,'Emissions subnational level'!$H$11:$H$2478)</f>
        <v>7759.3330826604961</v>
      </c>
      <c r="Q104" s="111">
        <f>SUMIF('Emissions subnational level'!$B$11:$B$2478,L104,'Emissions subnational level'!$I$11:$I$2478)</f>
        <v>21238.680335907829</v>
      </c>
      <c r="R104" s="17">
        <f t="shared" si="5"/>
        <v>35814.587288786868</v>
      </c>
      <c r="S104" s="18">
        <f t="shared" si="4"/>
        <v>57053.267624694694</v>
      </c>
    </row>
    <row r="105" spans="12:19" x14ac:dyDescent="0.25">
      <c r="L105" s="4" t="s">
        <v>3499</v>
      </c>
      <c r="M105" s="10" t="s">
        <v>3500</v>
      </c>
      <c r="N105" s="32">
        <f>SUMIF('Emissions subnational level'!$B$11:$B$2478,L105,'Emissions subnational level'!$F$11:$F$2478)</f>
        <v>559.68519444444439</v>
      </c>
      <c r="O105" s="31">
        <f>SUMIF('Emissions subnational level'!$B$11:$B$2478,L105,'Emissions subnational level'!$G$11:$G$2478)</f>
        <v>201.32455790561312</v>
      </c>
      <c r="P105" s="15">
        <f>SUMIF('Emissions subnational level'!$B$11:$B$2478,L105,'Emissions subnational level'!$H$11:$H$2478)</f>
        <v>108.6792889489458</v>
      </c>
      <c r="Q105" s="111">
        <f>SUMIF('Emissions subnational level'!$B$11:$B$2478,L105,'Emissions subnational level'!$I$11:$I$2478)</f>
        <v>38699.626683925555</v>
      </c>
      <c r="R105" s="21">
        <f t="shared" si="5"/>
        <v>869.68904129900329</v>
      </c>
      <c r="S105" s="22">
        <f t="shared" si="4"/>
        <v>39569.315725224558</v>
      </c>
    </row>
    <row r="106" spans="12:19" x14ac:dyDescent="0.25">
      <c r="L106" s="5" t="s">
        <v>3418</v>
      </c>
      <c r="M106" s="9" t="s">
        <v>3419</v>
      </c>
      <c r="N106" s="32">
        <f>SUMIF('Emissions subnational level'!$B$11:$B$2478,L106,'Emissions subnational level'!$F$11:$F$2478)</f>
        <v>7958.2555555555573</v>
      </c>
      <c r="O106" s="31">
        <f>SUMIF('Emissions subnational level'!$B$11:$B$2478,L106,'Emissions subnational level'!$G$11:$G$2478)</f>
        <v>23653.657802733203</v>
      </c>
      <c r="P106" s="15">
        <f>SUMIF('Emissions subnational level'!$B$11:$B$2478,L106,'Emissions subnational level'!$H$11:$H$2478)</f>
        <v>498.5320428793118</v>
      </c>
      <c r="Q106" s="111">
        <f>SUMIF('Emissions subnational level'!$B$11:$B$2478,L106,'Emissions subnational level'!$I$11:$I$2478)</f>
        <v>1779.9485321767861</v>
      </c>
      <c r="R106" s="17">
        <f t="shared" si="5"/>
        <v>32110.445401168072</v>
      </c>
      <c r="S106" s="18">
        <f t="shared" si="4"/>
        <v>33890.393933344858</v>
      </c>
    </row>
    <row r="107" spans="12:19" x14ac:dyDescent="0.25">
      <c r="L107" s="4" t="s">
        <v>3707</v>
      </c>
      <c r="M107" s="10" t="s">
        <v>3708</v>
      </c>
      <c r="N107" s="32">
        <f>SUMIF('Emissions subnational level'!$B$11:$B$2478,L107,'Emissions subnational level'!$F$11:$F$2478)</f>
        <v>0</v>
      </c>
      <c r="O107" s="31">
        <f>SUMIF('Emissions subnational level'!$B$11:$B$2478,L107,'Emissions subnational level'!$G$11:$G$2478)</f>
        <v>0</v>
      </c>
      <c r="P107" s="15">
        <f>SUMIF('Emissions subnational level'!$B$11:$B$2478,L107,'Emissions subnational level'!$H$11:$H$2478)</f>
        <v>0</v>
      </c>
      <c r="Q107" s="111">
        <f>SUMIF('Emissions subnational level'!$B$11:$B$2478,L107,'Emissions subnational level'!$I$11:$I$2478)</f>
        <v>0</v>
      </c>
      <c r="R107" s="21">
        <f t="shared" si="5"/>
        <v>0</v>
      </c>
      <c r="S107" s="22">
        <f t="shared" si="4"/>
        <v>0</v>
      </c>
    </row>
    <row r="108" spans="12:19" x14ac:dyDescent="0.25">
      <c r="L108" s="5" t="s">
        <v>3731</v>
      </c>
      <c r="M108" s="9" t="s">
        <v>3732</v>
      </c>
      <c r="N108" s="32">
        <f>SUMIF('Emissions subnational level'!$B$11:$B$2478,L108,'Emissions subnational level'!$F$11:$F$2478)</f>
        <v>0</v>
      </c>
      <c r="O108" s="31">
        <f>SUMIF('Emissions subnational level'!$B$11:$B$2478,L108,'Emissions subnational level'!$G$11:$G$2478)</f>
        <v>56081.793952870452</v>
      </c>
      <c r="P108" s="15">
        <f>SUMIF('Emissions subnational level'!$B$11:$B$2478,L108,'Emissions subnational level'!$H$11:$H$2478)</f>
        <v>7.9144858528101025</v>
      </c>
      <c r="Q108" s="111">
        <f>SUMIF('Emissions subnational level'!$B$11:$B$2478,L108,'Emissions subnational level'!$I$11:$I$2478)</f>
        <v>434.12017565224255</v>
      </c>
      <c r="R108" s="17">
        <f>O108+P108+N108</f>
        <v>56089.708438723261</v>
      </c>
      <c r="S108" s="18">
        <f t="shared" si="4"/>
        <v>56523.828614375503</v>
      </c>
    </row>
    <row r="109" spans="12:19" x14ac:dyDescent="0.25">
      <c r="L109" s="4" t="s">
        <v>3753</v>
      </c>
      <c r="M109" s="10" t="s">
        <v>3754</v>
      </c>
      <c r="N109" s="32">
        <f>SUMIF('Emissions subnational level'!$B$11:$B$2478,L109,'Emissions subnational level'!$F$11:$F$2478)</f>
        <v>291.39616578947357</v>
      </c>
      <c r="O109" s="31">
        <f>SUMIF('Emissions subnational level'!$B$11:$B$2478,L109,'Emissions subnational level'!$G$11:$G$2478)</f>
        <v>66.479974753010737</v>
      </c>
      <c r="P109" s="15">
        <f>SUMIF('Emissions subnational level'!$B$11:$B$2478,L109,'Emissions subnational level'!$H$11:$H$2478)</f>
        <v>16.843127291660547</v>
      </c>
      <c r="Q109" s="111">
        <f>SUMIF('Emissions subnational level'!$B$11:$B$2478,L109,'Emissions subnational level'!$I$11:$I$2478)</f>
        <v>13555.914756539743</v>
      </c>
      <c r="R109" s="21">
        <f t="shared" ref="R109:R151" si="6">N109+O109+P109</f>
        <v>374.71926783414489</v>
      </c>
      <c r="S109" s="22">
        <f t="shared" si="4"/>
        <v>13930.634024373889</v>
      </c>
    </row>
    <row r="110" spans="12:19" x14ac:dyDescent="0.25">
      <c r="L110" s="5" t="s">
        <v>3849</v>
      </c>
      <c r="M110" s="9" t="s">
        <v>3850</v>
      </c>
      <c r="N110" s="32">
        <f>SUMIF('Emissions subnational level'!$B$11:$B$2478,L110,'Emissions subnational level'!$F$11:$F$2478)</f>
        <v>9755.5237440490109</v>
      </c>
      <c r="O110" s="31">
        <f>SUMIF('Emissions subnational level'!$B$11:$B$2478,L110,'Emissions subnational level'!$G$11:$G$2478)</f>
        <v>2816.5106743732249</v>
      </c>
      <c r="P110" s="15">
        <f>SUMIF('Emissions subnational level'!$B$11:$B$2478,L110,'Emissions subnational level'!$H$11:$H$2478)</f>
        <v>526.91343809937632</v>
      </c>
      <c r="Q110" s="111">
        <f>SUMIF('Emissions subnational level'!$B$11:$B$2478,L110,'Emissions subnational level'!$I$11:$I$2478)</f>
        <v>88263.024256253906</v>
      </c>
      <c r="R110" s="17">
        <f t="shared" si="6"/>
        <v>13098.947856521612</v>
      </c>
      <c r="S110" s="18">
        <f t="shared" si="4"/>
        <v>101361.97211277552</v>
      </c>
    </row>
    <row r="111" spans="12:19" x14ac:dyDescent="0.25">
      <c r="L111" s="4" t="s">
        <v>3899</v>
      </c>
      <c r="M111" s="10" t="s">
        <v>3900</v>
      </c>
      <c r="N111" s="32">
        <f>SUMIF('Emissions subnational level'!$B$11:$B$2478,L111,'Emissions subnational level'!$F$11:$F$2478)</f>
        <v>101204.25630333331</v>
      </c>
      <c r="O111" s="31">
        <f>SUMIF('Emissions subnational level'!$B$11:$B$2478,L111,'Emissions subnational level'!$G$11:$G$2478)</f>
        <v>6899.1849841431695</v>
      </c>
      <c r="P111" s="15">
        <f>SUMIF('Emissions subnational level'!$B$11:$B$2478,L111,'Emissions subnational level'!$H$11:$H$2478)</f>
        <v>65.36367879084149</v>
      </c>
      <c r="Q111" s="111">
        <f>SUMIF('Emissions subnational level'!$B$11:$B$2478,L111,'Emissions subnational level'!$I$11:$I$2478)</f>
        <v>42580.791575502466</v>
      </c>
      <c r="R111" s="21">
        <f t="shared" si="6"/>
        <v>108168.80496626733</v>
      </c>
      <c r="S111" s="22">
        <f t="shared" si="4"/>
        <v>150749.5965417698</v>
      </c>
    </row>
    <row r="112" spans="12:19" x14ac:dyDescent="0.25">
      <c r="L112" s="5" t="s">
        <v>3778</v>
      </c>
      <c r="M112" s="11" t="s">
        <v>3779</v>
      </c>
      <c r="N112" s="32">
        <f>SUMIF('Emissions subnational level'!$B$11:$B$2478,L112,'Emissions subnational level'!$F$11:$F$2478)</f>
        <v>19492.762606870481</v>
      </c>
      <c r="O112" s="31">
        <f>SUMIF('Emissions subnational level'!$B$11:$B$2478,L112,'Emissions subnational level'!$G$11:$G$2478)</f>
        <v>1705.6974662962837</v>
      </c>
      <c r="P112" s="15">
        <f>SUMIF('Emissions subnational level'!$B$11:$B$2478,L112,'Emissions subnational level'!$H$11:$H$2478)</f>
        <v>250.77352772383824</v>
      </c>
      <c r="Q112" s="111">
        <f>SUMIF('Emissions subnational level'!$B$11:$B$2478,L112,'Emissions subnational level'!$I$11:$I$2478)</f>
        <v>45568.43325309379</v>
      </c>
      <c r="R112" s="17">
        <f t="shared" si="6"/>
        <v>21449.233600890602</v>
      </c>
      <c r="S112" s="18">
        <f t="shared" si="4"/>
        <v>67017.666853984396</v>
      </c>
    </row>
    <row r="113" spans="12:19" x14ac:dyDescent="0.25">
      <c r="L113" s="4" t="s">
        <v>4138</v>
      </c>
      <c r="M113" s="10" t="s">
        <v>4139</v>
      </c>
      <c r="N113" s="32">
        <f>SUMIF('Emissions subnational level'!$B$11:$B$2478,L113,'Emissions subnational level'!$F$11:$F$2478)</f>
        <v>0</v>
      </c>
      <c r="O113" s="31">
        <f>SUMIF('Emissions subnational level'!$B$11:$B$2478,L113,'Emissions subnational level'!$G$11:$G$2478)</f>
        <v>0</v>
      </c>
      <c r="P113" s="15">
        <f>SUMIF('Emissions subnational level'!$B$11:$B$2478,L113,'Emissions subnational level'!$H$11:$H$2478)</f>
        <v>0</v>
      </c>
      <c r="Q113" s="111">
        <f>SUMIF('Emissions subnational level'!$B$11:$B$2478,L113,'Emissions subnational level'!$I$11:$I$2478)</f>
        <v>643.15721259710176</v>
      </c>
      <c r="R113" s="21">
        <f t="shared" si="6"/>
        <v>0</v>
      </c>
      <c r="S113" s="22">
        <f t="shared" si="4"/>
        <v>643.15721259710176</v>
      </c>
    </row>
    <row r="114" spans="12:19" x14ac:dyDescent="0.25">
      <c r="L114" s="5" t="s">
        <v>3626</v>
      </c>
      <c r="M114" s="9" t="s">
        <v>3627</v>
      </c>
      <c r="N114" s="32">
        <f>SUMIF('Emissions subnational level'!$B$11:$B$2478,L114,'Emissions subnational level'!$F$11:$F$2478)</f>
        <v>0</v>
      </c>
      <c r="O114" s="31">
        <f>SUMIF('Emissions subnational level'!$B$11:$B$2478,L114,'Emissions subnational level'!$G$11:$G$2478)</f>
        <v>0</v>
      </c>
      <c r="P114" s="15">
        <f>SUMIF('Emissions subnational level'!$B$11:$B$2478,L114,'Emissions subnational level'!$H$11:$H$2478)</f>
        <v>62.253837576168287</v>
      </c>
      <c r="Q114" s="111">
        <f>SUMIF('Emissions subnational level'!$B$11:$B$2478,L114,'Emissions subnational level'!$I$11:$I$2478)</f>
        <v>4110.4617039821833</v>
      </c>
      <c r="R114" s="17">
        <f t="shared" si="6"/>
        <v>62.253837576168287</v>
      </c>
      <c r="S114" s="18">
        <f t="shared" si="4"/>
        <v>4172.715541558352</v>
      </c>
    </row>
    <row r="115" spans="12:19" x14ac:dyDescent="0.25">
      <c r="L115" s="4" t="s">
        <v>3813</v>
      </c>
      <c r="M115" s="10" t="s">
        <v>3814</v>
      </c>
      <c r="N115" s="32">
        <f>SUMIF('Emissions subnational level'!$B$11:$B$2478,L115,'Emissions subnational level'!$F$11:$F$2478)</f>
        <v>25804.975386666665</v>
      </c>
      <c r="O115" s="31">
        <f>SUMIF('Emissions subnational level'!$B$11:$B$2478,L115,'Emissions subnational level'!$G$11:$G$2478)</f>
        <v>3243.341329612671</v>
      </c>
      <c r="P115" s="15">
        <f>SUMIF('Emissions subnational level'!$B$11:$B$2478,L115,'Emissions subnational level'!$H$11:$H$2478)</f>
        <v>5682.0494136986508</v>
      </c>
      <c r="Q115" s="111">
        <f>SUMIF('Emissions subnational level'!$B$11:$B$2478,L115,'Emissions subnational level'!$I$11:$I$2478)</f>
        <v>111328.25639625633</v>
      </c>
      <c r="R115" s="21">
        <f t="shared" si="6"/>
        <v>34730.366129977985</v>
      </c>
      <c r="S115" s="22">
        <f t="shared" si="4"/>
        <v>146058.62252623431</v>
      </c>
    </row>
    <row r="116" spans="12:19" x14ac:dyDescent="0.25">
      <c r="L116" s="5" t="s">
        <v>3748</v>
      </c>
      <c r="M116" s="9" t="s">
        <v>3749</v>
      </c>
      <c r="N116" s="32">
        <f>SUMIF('Emissions subnational level'!$B$11:$B$2478,L116,'Emissions subnational level'!$F$11:$F$2478)</f>
        <v>0</v>
      </c>
      <c r="O116" s="31">
        <f>SUMIF('Emissions subnational level'!$B$11:$B$2478,L116,'Emissions subnational level'!$G$11:$G$2478)</f>
        <v>0</v>
      </c>
      <c r="P116" s="15">
        <f>SUMIF('Emissions subnational level'!$B$11:$B$2478,L116,'Emissions subnational level'!$H$11:$H$2478)</f>
        <v>9.7267213889999961E-3</v>
      </c>
      <c r="Q116" s="111">
        <f>SUMIF('Emissions subnational level'!$B$11:$B$2478,L116,'Emissions subnational level'!$I$11:$I$2478)</f>
        <v>6.6305147831999978E-2</v>
      </c>
      <c r="R116" s="17">
        <f t="shared" si="6"/>
        <v>9.7267213889999961E-3</v>
      </c>
      <c r="S116" s="18">
        <f t="shared" si="4"/>
        <v>7.603186922099997E-2</v>
      </c>
    </row>
    <row r="117" spans="12:19" x14ac:dyDescent="0.25">
      <c r="L117" s="4" t="s">
        <v>4293</v>
      </c>
      <c r="M117" s="10" t="s">
        <v>4294</v>
      </c>
      <c r="N117" s="32">
        <f>SUMIF('Emissions subnational level'!$B$11:$B$2478,L117,'Emissions subnational level'!$F$11:$F$2478)</f>
        <v>0</v>
      </c>
      <c r="O117" s="31">
        <f>SUMIF('Emissions subnational level'!$B$11:$B$2478,L117,'Emissions subnational level'!$G$11:$G$2478)</f>
        <v>0</v>
      </c>
      <c r="P117" s="15">
        <f>SUMIF('Emissions subnational level'!$B$11:$B$2478,L117,'Emissions subnational level'!$H$11:$H$2478)</f>
        <v>0</v>
      </c>
      <c r="Q117" s="111">
        <f>SUMIF('Emissions subnational level'!$B$11:$B$2478,L117,'Emissions subnational level'!$I$11:$I$2478)</f>
        <v>0</v>
      </c>
      <c r="R117" s="21">
        <f t="shared" si="6"/>
        <v>0</v>
      </c>
      <c r="S117" s="22">
        <f t="shared" si="4"/>
        <v>0</v>
      </c>
    </row>
    <row r="118" spans="12:19" x14ac:dyDescent="0.25">
      <c r="L118" s="5" t="s">
        <v>4585</v>
      </c>
      <c r="M118" s="9" t="s">
        <v>4586</v>
      </c>
      <c r="N118" s="32">
        <f>SUMIF('Emissions subnational level'!$B$11:$B$2478,L118,'Emissions subnational level'!$F$11:$F$2478)</f>
        <v>2458.0083520717849</v>
      </c>
      <c r="O118" s="31">
        <f>SUMIF('Emissions subnational level'!$B$11:$B$2478,L118,'Emissions subnational level'!$G$11:$G$2478)</f>
        <v>5209.7817887532901</v>
      </c>
      <c r="P118" s="15">
        <f>SUMIF('Emissions subnational level'!$B$11:$B$2478,L118,'Emissions subnational level'!$H$11:$H$2478)</f>
        <v>5.58561441489495</v>
      </c>
      <c r="Q118" s="111">
        <f>SUMIF('Emissions subnational level'!$B$11:$B$2478,L118,'Emissions subnational level'!$I$11:$I$2478)</f>
        <v>979.89916450513863</v>
      </c>
      <c r="R118" s="17">
        <f t="shared" si="6"/>
        <v>7673.3757552399693</v>
      </c>
      <c r="S118" s="18">
        <f t="shared" si="4"/>
        <v>8653.2749197451085</v>
      </c>
    </row>
    <row r="119" spans="12:19" x14ac:dyDescent="0.25">
      <c r="L119" s="4" t="s">
        <v>4590</v>
      </c>
      <c r="M119" s="10" t="s">
        <v>4591</v>
      </c>
      <c r="N119" s="32">
        <f>SUMIF('Emissions subnational level'!$B$11:$B$2478,L119,'Emissions subnational level'!$F$11:$F$2478)</f>
        <v>0</v>
      </c>
      <c r="O119" s="31">
        <f>SUMIF('Emissions subnational level'!$B$11:$B$2478,L119,'Emissions subnational level'!$G$11:$G$2478)</f>
        <v>0</v>
      </c>
      <c r="P119" s="15">
        <f>SUMIF('Emissions subnational level'!$B$11:$B$2478,L119,'Emissions subnational level'!$H$11:$H$2478)</f>
        <v>0</v>
      </c>
      <c r="Q119" s="111">
        <f>SUMIF('Emissions subnational level'!$B$11:$B$2478,L119,'Emissions subnational level'!$I$11:$I$2478)</f>
        <v>0</v>
      </c>
      <c r="R119" s="21">
        <f t="shared" si="6"/>
        <v>0</v>
      </c>
      <c r="S119" s="22">
        <f t="shared" si="4"/>
        <v>0</v>
      </c>
    </row>
    <row r="120" spans="12:19" x14ac:dyDescent="0.25">
      <c r="L120" s="5" t="s">
        <v>4964</v>
      </c>
      <c r="M120" s="9" t="s">
        <v>4965</v>
      </c>
      <c r="N120" s="32">
        <f>SUMIF('Emissions subnational level'!$B$11:$B$2478,L120,'Emissions subnational level'!$F$11:$F$2478)</f>
        <v>8964.6592064810902</v>
      </c>
      <c r="O120" s="31">
        <f>SUMIF('Emissions subnational level'!$B$11:$B$2478,L120,'Emissions subnational level'!$G$11:$G$2478)</f>
        <v>18448.851524643313</v>
      </c>
      <c r="P120" s="15">
        <f>SUMIF('Emissions subnational level'!$B$11:$B$2478,L120,'Emissions subnational level'!$H$11:$H$2478)</f>
        <v>2153.4535934093478</v>
      </c>
      <c r="Q120" s="111">
        <f>SUMIF('Emissions subnational level'!$B$11:$B$2478,L120,'Emissions subnational level'!$I$11:$I$2478)</f>
        <v>50.548893113318186</v>
      </c>
      <c r="R120" s="17">
        <f t="shared" si="6"/>
        <v>29566.96432453375</v>
      </c>
      <c r="S120" s="18">
        <f t="shared" si="4"/>
        <v>29617.513217647069</v>
      </c>
    </row>
    <row r="121" spans="12:19" x14ac:dyDescent="0.25">
      <c r="L121" s="4" t="s">
        <v>4617</v>
      </c>
      <c r="M121" s="10" t="s">
        <v>4618</v>
      </c>
      <c r="N121" s="32">
        <f>SUMIF('Emissions subnational level'!$B$11:$B$2478,L121,'Emissions subnational level'!$F$11:$F$2478)</f>
        <v>3310.3784999999993</v>
      </c>
      <c r="O121" s="31">
        <f>SUMIF('Emissions subnational level'!$B$11:$B$2478,L121,'Emissions subnational level'!$G$11:$G$2478)</f>
        <v>2915.6723153640733</v>
      </c>
      <c r="P121" s="15">
        <f>SUMIF('Emissions subnational level'!$B$11:$B$2478,L121,'Emissions subnational level'!$H$11:$H$2478)</f>
        <v>1431.7962103627722</v>
      </c>
      <c r="Q121" s="111">
        <f>SUMIF('Emissions subnational level'!$B$11:$B$2478,L121,'Emissions subnational level'!$I$11:$I$2478)</f>
        <v>143.20188196663651</v>
      </c>
      <c r="R121" s="21">
        <f t="shared" si="6"/>
        <v>7657.8470257268455</v>
      </c>
      <c r="S121" s="22">
        <f t="shared" si="4"/>
        <v>7801.0489076934819</v>
      </c>
    </row>
    <row r="122" spans="12:19" x14ac:dyDescent="0.25">
      <c r="L122" s="5" t="s">
        <v>5016</v>
      </c>
      <c r="M122" s="9" t="s">
        <v>5017</v>
      </c>
      <c r="N122" s="32">
        <f>SUMIF('Emissions subnational level'!$B$11:$B$2478,L122,'Emissions subnational level'!$F$11:$F$2478)</f>
        <v>0</v>
      </c>
      <c r="O122" s="31">
        <f>SUMIF('Emissions subnational level'!$B$11:$B$2478,L122,'Emissions subnational level'!$G$11:$G$2478)</f>
        <v>0</v>
      </c>
      <c r="P122" s="15">
        <f>SUMIF('Emissions subnational level'!$B$11:$B$2478,L122,'Emissions subnational level'!$H$11:$H$2478)</f>
        <v>0</v>
      </c>
      <c r="Q122" s="111">
        <f>SUMIF('Emissions subnational level'!$B$11:$B$2478,L122,'Emissions subnational level'!$I$11:$I$2478)</f>
        <v>0</v>
      </c>
      <c r="R122" s="17">
        <f t="shared" si="6"/>
        <v>0</v>
      </c>
      <c r="S122" s="18">
        <f t="shared" si="4"/>
        <v>0</v>
      </c>
    </row>
    <row r="123" spans="12:19" x14ac:dyDescent="0.25">
      <c r="L123" s="4" t="s">
        <v>4740</v>
      </c>
      <c r="M123" s="10" t="s">
        <v>4741</v>
      </c>
      <c r="N123" s="32">
        <f>SUMIF('Emissions subnational level'!$B$11:$B$2478,L123,'Emissions subnational level'!$F$11:$F$2478)</f>
        <v>0</v>
      </c>
      <c r="O123" s="31">
        <f>SUMIF('Emissions subnational level'!$B$11:$B$2478,L123,'Emissions subnational level'!$G$11:$G$2478)</f>
        <v>181.79411527693301</v>
      </c>
      <c r="P123" s="15">
        <f>SUMIF('Emissions subnational level'!$B$11:$B$2478,L123,'Emissions subnational level'!$H$11:$H$2478)</f>
        <v>0</v>
      </c>
      <c r="Q123" s="111">
        <f>SUMIF('Emissions subnational level'!$B$11:$B$2478,L123,'Emissions subnational level'!$I$11:$I$2478)</f>
        <v>5127.4565398091536</v>
      </c>
      <c r="R123" s="21">
        <f t="shared" si="6"/>
        <v>181.79411527693301</v>
      </c>
      <c r="S123" s="22">
        <f t="shared" si="4"/>
        <v>5309.2506550860862</v>
      </c>
    </row>
    <row r="124" spans="12:19" x14ac:dyDescent="0.25">
      <c r="L124" s="5" t="s">
        <v>4690</v>
      </c>
      <c r="M124" s="9" t="s">
        <v>4691</v>
      </c>
      <c r="N124" s="32">
        <f>SUMIF('Emissions subnational level'!$B$11:$B$2478,L124,'Emissions subnational level'!$F$11:$F$2478)</f>
        <v>515.9681999999998</v>
      </c>
      <c r="O124" s="31">
        <f>SUMIF('Emissions subnational level'!$B$11:$B$2478,L124,'Emissions subnational level'!$G$11:$G$2478)</f>
        <v>1637.9307672073207</v>
      </c>
      <c r="P124" s="15">
        <f>SUMIF('Emissions subnational level'!$B$11:$B$2478,L124,'Emissions subnational level'!$H$11:$H$2478)</f>
        <v>176.28610219840587</v>
      </c>
      <c r="Q124" s="111">
        <f>SUMIF('Emissions subnational level'!$B$11:$B$2478,L124,'Emissions subnational level'!$I$11:$I$2478)</f>
        <v>20402.193365800395</v>
      </c>
      <c r="R124" s="17">
        <f t="shared" si="6"/>
        <v>2330.1850694057262</v>
      </c>
      <c r="S124" s="18">
        <f t="shared" si="4"/>
        <v>22732.378435206119</v>
      </c>
    </row>
    <row r="125" spans="12:19" x14ac:dyDescent="0.25">
      <c r="L125" s="4" t="s">
        <v>1426</v>
      </c>
      <c r="M125" s="10" t="s">
        <v>1427</v>
      </c>
      <c r="N125" s="32">
        <f>SUMIF('Emissions subnational level'!$B$11:$B$2478,L125,'Emissions subnational level'!$F$11:$F$2478)</f>
        <v>1125.5110674093116</v>
      </c>
      <c r="O125" s="31">
        <f>SUMIF('Emissions subnational level'!$B$11:$B$2478,L125,'Emissions subnational level'!$G$11:$G$2478)</f>
        <v>1336.5390865222232</v>
      </c>
      <c r="P125" s="15">
        <f>SUMIF('Emissions subnational level'!$B$11:$B$2478,L125,'Emissions subnational level'!$H$11:$H$2478)</f>
        <v>15.865230597633447</v>
      </c>
      <c r="Q125" s="111">
        <f>SUMIF('Emissions subnational level'!$B$11:$B$2478,L125,'Emissions subnational level'!$I$11:$I$2478)</f>
        <v>2403.2060756963601</v>
      </c>
      <c r="R125" s="21">
        <f t="shared" si="6"/>
        <v>2477.915384529168</v>
      </c>
      <c r="S125" s="22">
        <f t="shared" si="4"/>
        <v>4881.1214602255277</v>
      </c>
    </row>
    <row r="126" spans="12:19" x14ac:dyDescent="0.25">
      <c r="L126" s="5" t="s">
        <v>4759</v>
      </c>
      <c r="M126" s="9" t="s">
        <v>4760</v>
      </c>
      <c r="N126" s="32">
        <f>SUMIF('Emissions subnational level'!$B$11:$B$2478,L126,'Emissions subnational level'!$F$11:$F$2478)</f>
        <v>459.19499999999994</v>
      </c>
      <c r="O126" s="31">
        <f>SUMIF('Emissions subnational level'!$B$11:$B$2478,L126,'Emissions subnational level'!$G$11:$G$2478)</f>
        <v>7534.3838006199676</v>
      </c>
      <c r="P126" s="15">
        <f>SUMIF('Emissions subnational level'!$B$11:$B$2478,L126,'Emissions subnational level'!$H$11:$H$2478)</f>
        <v>2.0099917436638508</v>
      </c>
      <c r="Q126" s="111">
        <f>SUMIF('Emissions subnational level'!$B$11:$B$2478,L126,'Emissions subnational level'!$I$11:$I$2478)</f>
        <v>95.927609357317635</v>
      </c>
      <c r="R126" s="17">
        <f t="shared" si="6"/>
        <v>7995.588792363631</v>
      </c>
      <c r="S126" s="18">
        <f t="shared" si="4"/>
        <v>8091.516401720949</v>
      </c>
    </row>
    <row r="127" spans="12:19" x14ac:dyDescent="0.25">
      <c r="L127" s="4" t="s">
        <v>4638</v>
      </c>
      <c r="M127" s="10" t="s">
        <v>4639</v>
      </c>
      <c r="N127" s="32">
        <f>SUMIF('Emissions subnational level'!$B$11:$B$2478,L127,'Emissions subnational level'!$F$11:$F$2478)</f>
        <v>0</v>
      </c>
      <c r="O127" s="31">
        <f>SUMIF('Emissions subnational level'!$B$11:$B$2478,L127,'Emissions subnational level'!$G$11:$G$2478)</f>
        <v>0</v>
      </c>
      <c r="P127" s="15">
        <f>SUMIF('Emissions subnational level'!$B$11:$B$2478,L127,'Emissions subnational level'!$H$11:$H$2478)</f>
        <v>7.3822148578780507</v>
      </c>
      <c r="Q127" s="111">
        <f>SUMIF('Emissions subnational level'!$B$11:$B$2478,L127,'Emissions subnational level'!$I$11:$I$2478)</f>
        <v>778.42888059812503</v>
      </c>
      <c r="R127" s="21">
        <f t="shared" si="6"/>
        <v>7.3822148578780507</v>
      </c>
      <c r="S127" s="22">
        <f t="shared" si="4"/>
        <v>785.81109545600305</v>
      </c>
    </row>
    <row r="128" spans="12:19" x14ac:dyDescent="0.25">
      <c r="L128" s="5" t="s">
        <v>4853</v>
      </c>
      <c r="M128" s="9" t="s">
        <v>4854</v>
      </c>
      <c r="N128" s="32">
        <f>SUMIF('Emissions subnational level'!$B$11:$B$2478,L128,'Emissions subnational level'!$F$11:$F$2478)</f>
        <v>0</v>
      </c>
      <c r="O128" s="31">
        <f>SUMIF('Emissions subnational level'!$B$11:$B$2478,L128,'Emissions subnational level'!$G$11:$G$2478)</f>
        <v>751.87799316901192</v>
      </c>
      <c r="P128" s="15">
        <f>SUMIF('Emissions subnational level'!$B$11:$B$2478,L128,'Emissions subnational level'!$H$11:$H$2478)</f>
        <v>14050.964756194144</v>
      </c>
      <c r="Q128" s="111">
        <f>SUMIF('Emissions subnational level'!$B$11:$B$2478,L128,'Emissions subnational level'!$I$11:$I$2478)</f>
        <v>3337.7761768740593</v>
      </c>
      <c r="R128" s="17">
        <f t="shared" si="6"/>
        <v>14802.842749363155</v>
      </c>
      <c r="S128" s="18">
        <f t="shared" si="4"/>
        <v>18140.618926237214</v>
      </c>
    </row>
    <row r="129" spans="12:19" x14ac:dyDescent="0.25">
      <c r="L129" s="4" t="s">
        <v>4994</v>
      </c>
      <c r="M129" s="10" t="s">
        <v>4995</v>
      </c>
      <c r="N129" s="32">
        <f>SUMIF('Emissions subnational level'!$B$11:$B$2478,L129,'Emissions subnational level'!$F$11:$F$2478)</f>
        <v>1938.1953697392523</v>
      </c>
      <c r="O129" s="31">
        <f>SUMIF('Emissions subnational level'!$B$11:$B$2478,L129,'Emissions subnational level'!$G$11:$G$2478)</f>
        <v>25.263606802803164</v>
      </c>
      <c r="P129" s="15">
        <f>SUMIF('Emissions subnational level'!$B$11:$B$2478,L129,'Emissions subnational level'!$H$11:$H$2478)</f>
        <v>23.627365999715849</v>
      </c>
      <c r="Q129" s="111">
        <f>SUMIF('Emissions subnational level'!$B$11:$B$2478,L129,'Emissions subnational level'!$I$11:$I$2478)</f>
        <v>4938.6682457760553</v>
      </c>
      <c r="R129" s="21">
        <f t="shared" si="6"/>
        <v>1987.0863425417715</v>
      </c>
      <c r="S129" s="22">
        <f t="shared" si="4"/>
        <v>6925.7545883178263</v>
      </c>
    </row>
    <row r="130" spans="12:19" x14ac:dyDescent="0.25">
      <c r="L130" s="5" t="s">
        <v>5018</v>
      </c>
      <c r="M130" s="9" t="s">
        <v>5019</v>
      </c>
      <c r="N130" s="32">
        <f>SUMIF('Emissions subnational level'!$B$11:$B$2478,L130,'Emissions subnational level'!$F$11:$F$2478)</f>
        <v>292.21499999999997</v>
      </c>
      <c r="O130" s="31">
        <f>SUMIF('Emissions subnational level'!$B$11:$B$2478,L130,'Emissions subnational level'!$G$11:$G$2478)</f>
        <v>203.80166693051819</v>
      </c>
      <c r="P130" s="15">
        <f>SUMIF('Emissions subnational level'!$B$11:$B$2478,L130,'Emissions subnational level'!$H$11:$H$2478)</f>
        <v>49.190981907576145</v>
      </c>
      <c r="Q130" s="111">
        <f>SUMIF('Emissions subnational level'!$B$11:$B$2478,L130,'Emissions subnational level'!$I$11:$I$2478)</f>
        <v>3134.0569651630321</v>
      </c>
      <c r="R130" s="17">
        <f t="shared" si="6"/>
        <v>545.20764883809431</v>
      </c>
      <c r="S130" s="18">
        <f t="shared" si="4"/>
        <v>3679.2646140011266</v>
      </c>
    </row>
    <row r="131" spans="12:19" x14ac:dyDescent="0.25">
      <c r="L131" s="4" t="s">
        <v>5126</v>
      </c>
      <c r="M131" s="10" t="s">
        <v>5127</v>
      </c>
      <c r="N131" s="32">
        <f>SUMIF('Emissions subnational level'!$B$11:$B$2478,L131,'Emissions subnational level'!$F$11:$F$2478)</f>
        <v>0</v>
      </c>
      <c r="O131" s="31">
        <f>SUMIF('Emissions subnational level'!$B$11:$B$2478,L131,'Emissions subnational level'!$G$11:$G$2478)</f>
        <v>0</v>
      </c>
      <c r="P131" s="15">
        <f>SUMIF('Emissions subnational level'!$B$11:$B$2478,L131,'Emissions subnational level'!$H$11:$H$2478)</f>
        <v>4.6945477564499993E-3</v>
      </c>
      <c r="Q131" s="111">
        <f>SUMIF('Emissions subnational level'!$B$11:$B$2478,L131,'Emissions subnational level'!$I$11:$I$2478)</f>
        <v>29.453053125579586</v>
      </c>
      <c r="R131" s="21">
        <f t="shared" si="6"/>
        <v>4.6945477564499993E-3</v>
      </c>
      <c r="S131" s="22">
        <f t="shared" si="4"/>
        <v>29.457747673336037</v>
      </c>
    </row>
    <row r="132" spans="12:19" x14ac:dyDescent="0.25">
      <c r="L132" s="5" t="s">
        <v>871</v>
      </c>
      <c r="M132" s="9" t="s">
        <v>872</v>
      </c>
      <c r="N132" s="32">
        <f>SUMIF('Emissions subnational level'!$B$11:$B$2478,L132,'Emissions subnational level'!$F$11:$F$2478)</f>
        <v>3176.7944999999995</v>
      </c>
      <c r="O132" s="31">
        <f>SUMIF('Emissions subnational level'!$B$11:$B$2478,L132,'Emissions subnational level'!$G$11:$G$2478)</f>
        <v>2628.2936949548866</v>
      </c>
      <c r="P132" s="15">
        <f>SUMIF('Emissions subnational level'!$B$11:$B$2478,L132,'Emissions subnational level'!$H$11:$H$2478)</f>
        <v>9190.8980282654175</v>
      </c>
      <c r="Q132" s="111">
        <f>SUMIF('Emissions subnational level'!$B$11:$B$2478,L132,'Emissions subnational level'!$I$11:$I$2478)</f>
        <v>1890.6901468306833</v>
      </c>
      <c r="R132" s="17">
        <f t="shared" si="6"/>
        <v>14995.986223220303</v>
      </c>
      <c r="S132" s="18">
        <f t="shared" si="4"/>
        <v>16886.676370050987</v>
      </c>
    </row>
    <row r="133" spans="12:19" x14ac:dyDescent="0.25">
      <c r="L133" s="4" t="s">
        <v>5407</v>
      </c>
      <c r="M133" s="10" t="s">
        <v>5408</v>
      </c>
      <c r="N133" s="32">
        <f>SUMIF('Emissions subnational level'!$B$11:$B$2478,L133,'Emissions subnational level'!$F$11:$F$2478)</f>
        <v>451.93499999999995</v>
      </c>
      <c r="O133" s="31">
        <f>SUMIF('Emissions subnational level'!$B$11:$B$2478,L133,'Emissions subnational level'!$G$11:$G$2478)</f>
        <v>1083.8028171064154</v>
      </c>
      <c r="P133" s="15">
        <f>SUMIF('Emissions subnational level'!$B$11:$B$2478,L133,'Emissions subnational level'!$H$11:$H$2478)</f>
        <v>279.32136826488477</v>
      </c>
      <c r="Q133" s="111">
        <f>SUMIF('Emissions subnational level'!$B$11:$B$2478,L133,'Emissions subnational level'!$I$11:$I$2478)</f>
        <v>1838.8170453640314</v>
      </c>
      <c r="R133" s="21">
        <f t="shared" si="6"/>
        <v>1815.0591853713001</v>
      </c>
      <c r="S133" s="22">
        <f t="shared" si="4"/>
        <v>3653.8762307353318</v>
      </c>
    </row>
    <row r="134" spans="12:19" x14ac:dyDescent="0.25">
      <c r="L134" s="5" t="s">
        <v>5225</v>
      </c>
      <c r="M134" s="9" t="s">
        <v>5226</v>
      </c>
      <c r="N134" s="32">
        <f>SUMIF('Emissions subnational level'!$B$11:$B$2478,L134,'Emissions subnational level'!$F$11:$F$2478)</f>
        <v>20671.432222222214</v>
      </c>
      <c r="O134" s="31">
        <f>SUMIF('Emissions subnational level'!$B$11:$B$2478,L134,'Emissions subnational level'!$G$11:$G$2478)</f>
        <v>456.48621258943376</v>
      </c>
      <c r="P134" s="15">
        <f>SUMIF('Emissions subnational level'!$B$11:$B$2478,L134,'Emissions subnational level'!$H$11:$H$2478)</f>
        <v>3268.0995864005504</v>
      </c>
      <c r="Q134" s="111">
        <f>SUMIF('Emissions subnational level'!$B$11:$B$2478,L134,'Emissions subnational level'!$I$11:$I$2478)</f>
        <v>68133.617578898644</v>
      </c>
      <c r="R134" s="17">
        <f t="shared" si="6"/>
        <v>24396.018021212196</v>
      </c>
      <c r="S134" s="18">
        <f t="shared" si="4"/>
        <v>92529.635600110836</v>
      </c>
    </row>
    <row r="135" spans="12:19" x14ac:dyDescent="0.25">
      <c r="L135" s="4" t="s">
        <v>5170</v>
      </c>
      <c r="M135" s="10" t="s">
        <v>5171</v>
      </c>
      <c r="N135" s="32">
        <f>SUMIF('Emissions subnational level'!$B$11:$B$2478,L135,'Emissions subnational level'!$F$11:$F$2478)</f>
        <v>0</v>
      </c>
      <c r="O135" s="31">
        <f>SUMIF('Emissions subnational level'!$B$11:$B$2478,L135,'Emissions subnational level'!$G$11:$G$2478)</f>
        <v>0</v>
      </c>
      <c r="P135" s="15">
        <f>SUMIF('Emissions subnational level'!$B$11:$B$2478,L135,'Emissions subnational level'!$H$11:$H$2478)</f>
        <v>0</v>
      </c>
      <c r="Q135" s="111">
        <f>SUMIF('Emissions subnational level'!$B$11:$B$2478,L135,'Emissions subnational level'!$I$11:$I$2478)</f>
        <v>11.544803291463849</v>
      </c>
      <c r="R135" s="21">
        <f t="shared" si="6"/>
        <v>0</v>
      </c>
      <c r="S135" s="22">
        <f t="shared" si="4"/>
        <v>11.544803291463849</v>
      </c>
    </row>
    <row r="136" spans="12:19" x14ac:dyDescent="0.25">
      <c r="L136" s="5" t="s">
        <v>5661</v>
      </c>
      <c r="M136" s="9" t="s">
        <v>5662</v>
      </c>
      <c r="N136" s="32">
        <f>SUMIF('Emissions subnational level'!$B$11:$B$2478,L136,'Emissions subnational level'!$F$11:$F$2478)</f>
        <v>0</v>
      </c>
      <c r="O136" s="31">
        <f>SUMIF('Emissions subnational level'!$B$11:$B$2478,L136,'Emissions subnational level'!$G$11:$G$2478)</f>
        <v>0</v>
      </c>
      <c r="P136" s="15">
        <f>SUMIF('Emissions subnational level'!$B$11:$B$2478,L136,'Emissions subnational level'!$H$11:$H$2478)</f>
        <v>0</v>
      </c>
      <c r="Q136" s="111">
        <f>SUMIF('Emissions subnational level'!$B$11:$B$2478,L136,'Emissions subnational level'!$I$11:$I$2478)</f>
        <v>0.5843351447575712</v>
      </c>
      <c r="R136" s="17">
        <f t="shared" si="6"/>
        <v>0</v>
      </c>
      <c r="S136" s="18">
        <f t="shared" si="4"/>
        <v>0.5843351447575712</v>
      </c>
    </row>
    <row r="137" spans="12:19" x14ac:dyDescent="0.25">
      <c r="L137" s="4" t="s">
        <v>5379</v>
      </c>
      <c r="M137" s="10" t="s">
        <v>5380</v>
      </c>
      <c r="N137" s="32">
        <f>SUMIF('Emissions subnational level'!$B$11:$B$2478,L137,'Emissions subnational level'!$F$11:$F$2478)</f>
        <v>0</v>
      </c>
      <c r="O137" s="31">
        <f>SUMIF('Emissions subnational level'!$B$11:$B$2478,L137,'Emissions subnational level'!$G$11:$G$2478)</f>
        <v>0</v>
      </c>
      <c r="P137" s="15">
        <f>SUMIF('Emissions subnational level'!$B$11:$B$2478,L137,'Emissions subnational level'!$H$11:$H$2478)</f>
        <v>23.406022305665399</v>
      </c>
      <c r="Q137" s="111">
        <f>SUMIF('Emissions subnational level'!$B$11:$B$2478,L137,'Emissions subnational level'!$I$11:$I$2478)</f>
        <v>958.42303916437754</v>
      </c>
      <c r="R137" s="21">
        <f t="shared" si="6"/>
        <v>23.406022305665399</v>
      </c>
      <c r="S137" s="22">
        <f t="shared" si="4"/>
        <v>981.82906147004292</v>
      </c>
    </row>
    <row r="138" spans="12:19" x14ac:dyDescent="0.25">
      <c r="L138" s="5" t="s">
        <v>5416</v>
      </c>
      <c r="M138" s="9" t="s">
        <v>5417</v>
      </c>
      <c r="N138" s="32">
        <f>SUMIF('Emissions subnational level'!$B$11:$B$2478,L138,'Emissions subnational level'!$F$11:$F$2478)</f>
        <v>467.63778205128193</v>
      </c>
      <c r="O138" s="31">
        <f>SUMIF('Emissions subnational level'!$B$11:$B$2478,L138,'Emissions subnational level'!$G$11:$G$2478)</f>
        <v>0</v>
      </c>
      <c r="P138" s="15">
        <f>SUMIF('Emissions subnational level'!$B$11:$B$2478,L138,'Emissions subnational level'!$H$11:$H$2478)</f>
        <v>5.4116858423866487</v>
      </c>
      <c r="Q138" s="111">
        <f>SUMIF('Emissions subnational level'!$B$11:$B$2478,L138,'Emissions subnational level'!$I$11:$I$2478)</f>
        <v>732.88118420151307</v>
      </c>
      <c r="R138" s="17">
        <f t="shared" si="6"/>
        <v>473.04946789366858</v>
      </c>
      <c r="S138" s="18">
        <f t="shared" si="4"/>
        <v>1205.9306520951816</v>
      </c>
    </row>
    <row r="139" spans="12:19" x14ac:dyDescent="0.25">
      <c r="L139" s="4" t="s">
        <v>5448</v>
      </c>
      <c r="M139" s="10" t="s">
        <v>5449</v>
      </c>
      <c r="N139" s="32">
        <f>SUMIF('Emissions subnational level'!$B$11:$B$2478,L139,'Emissions subnational level'!$F$11:$F$2478)</f>
        <v>0</v>
      </c>
      <c r="O139" s="31">
        <f>SUMIF('Emissions subnational level'!$B$11:$B$2478,L139,'Emissions subnational level'!$G$11:$G$2478)</f>
        <v>0</v>
      </c>
      <c r="P139" s="15">
        <f>SUMIF('Emissions subnational level'!$B$11:$B$2478,L139,'Emissions subnational level'!$H$11:$H$2478)</f>
        <v>7.3791581445599996E-2</v>
      </c>
      <c r="Q139" s="111">
        <f>SUMIF('Emissions subnational level'!$B$11:$B$2478,L139,'Emissions subnational level'!$I$11:$I$2478)</f>
        <v>28.402846591741273</v>
      </c>
      <c r="R139" s="21">
        <f t="shared" si="6"/>
        <v>7.3791581445599996E-2</v>
      </c>
      <c r="S139" s="22">
        <f t="shared" si="4"/>
        <v>28.476638173186874</v>
      </c>
    </row>
    <row r="140" spans="12:19" x14ac:dyDescent="0.25">
      <c r="L140" s="5" t="s">
        <v>5156</v>
      </c>
      <c r="M140" s="9" t="s">
        <v>5157</v>
      </c>
      <c r="N140" s="32">
        <f>SUMIF('Emissions subnational level'!$B$11:$B$2478,L140,'Emissions subnational level'!$F$11:$F$2478)</f>
        <v>0</v>
      </c>
      <c r="O140" s="31">
        <f>SUMIF('Emissions subnational level'!$B$11:$B$2478,L140,'Emissions subnational level'!$G$11:$G$2478)</f>
        <v>0</v>
      </c>
      <c r="P140" s="15">
        <f>SUMIF('Emissions subnational level'!$B$11:$B$2478,L140,'Emissions subnational level'!$H$11:$H$2478)</f>
        <v>27.241766105361901</v>
      </c>
      <c r="Q140" s="111">
        <f>SUMIF('Emissions subnational level'!$B$11:$B$2478,L140,'Emissions subnational level'!$I$11:$I$2478)</f>
        <v>1595.8955524256464</v>
      </c>
      <c r="R140" s="17">
        <f t="shared" si="6"/>
        <v>27.241766105361901</v>
      </c>
      <c r="S140" s="18">
        <f t="shared" si="4"/>
        <v>1623.1373185310083</v>
      </c>
    </row>
    <row r="141" spans="12:19" x14ac:dyDescent="0.25">
      <c r="L141" s="4" t="s">
        <v>5181</v>
      </c>
      <c r="M141" s="10" t="s">
        <v>5182</v>
      </c>
      <c r="N141" s="32">
        <f>SUMIF('Emissions subnational level'!$B$11:$B$2478,L141,'Emissions subnational level'!$F$11:$F$2478)</f>
        <v>6305.1655425318386</v>
      </c>
      <c r="O141" s="31">
        <f>SUMIF('Emissions subnational level'!$B$11:$B$2478,L141,'Emissions subnational level'!$G$11:$G$2478)</f>
        <v>6279.8474379801082</v>
      </c>
      <c r="P141" s="15">
        <f>SUMIF('Emissions subnational level'!$B$11:$B$2478,L141,'Emissions subnational level'!$H$11:$H$2478)</f>
        <v>2064.4635690127175</v>
      </c>
      <c r="Q141" s="111">
        <f>SUMIF('Emissions subnational level'!$B$11:$B$2478,L141,'Emissions subnational level'!$I$11:$I$2478)</f>
        <v>68237.132815231627</v>
      </c>
      <c r="R141" s="21">
        <f t="shared" si="6"/>
        <v>14649.476549524665</v>
      </c>
      <c r="S141" s="22">
        <f t="shared" si="4"/>
        <v>82886.609364756296</v>
      </c>
    </row>
    <row r="142" spans="12:19" x14ac:dyDescent="0.25">
      <c r="L142" s="5" t="s">
        <v>5675</v>
      </c>
      <c r="M142" s="11" t="s">
        <v>5676</v>
      </c>
      <c r="N142" s="32">
        <f>SUMIF('Emissions subnational level'!$B$11:$B$2478,L142,'Emissions subnational level'!$F$11:$F$2478)</f>
        <v>14543.079381663969</v>
      </c>
      <c r="O142" s="31">
        <f>SUMIF('Emissions subnational level'!$B$11:$B$2478,L142,'Emissions subnational level'!$G$11:$G$2478)</f>
        <v>29710.528935635</v>
      </c>
      <c r="P142" s="15">
        <f>SUMIF('Emissions subnational level'!$B$11:$B$2478,L142,'Emissions subnational level'!$H$11:$H$2478)</f>
        <v>611.16374089827048</v>
      </c>
      <c r="Q142" s="111">
        <f>SUMIF('Emissions subnational level'!$B$11:$B$2478,L142,'Emissions subnational level'!$I$11:$I$2478)</f>
        <v>14396.699584624936</v>
      </c>
      <c r="R142" s="17">
        <f t="shared" si="6"/>
        <v>44864.772058197239</v>
      </c>
      <c r="S142" s="18">
        <f t="shared" si="4"/>
        <v>59261.471642822173</v>
      </c>
    </row>
    <row r="143" spans="12:19" x14ac:dyDescent="0.25">
      <c r="L143" s="4" t="s">
        <v>5975</v>
      </c>
      <c r="M143" s="10" t="s">
        <v>5976</v>
      </c>
      <c r="N143" s="32">
        <f>SUMIF('Emissions subnational level'!$B$11:$B$2478,L143,'Emissions subnational level'!$F$11:$F$2478)</f>
        <v>5663.3866666666618</v>
      </c>
      <c r="O143" s="31">
        <f>SUMIF('Emissions subnational level'!$B$11:$B$2478,L143,'Emissions subnational level'!$G$11:$G$2478)</f>
        <v>81.196339384587546</v>
      </c>
      <c r="P143" s="15">
        <f>SUMIF('Emissions subnational level'!$B$11:$B$2478,L143,'Emissions subnational level'!$H$11:$H$2478)</f>
        <v>101.9632168432578</v>
      </c>
      <c r="Q143" s="111">
        <f>SUMIF('Emissions subnational level'!$B$11:$B$2478,L143,'Emissions subnational level'!$I$11:$I$2478)</f>
        <v>6727.644952996463</v>
      </c>
      <c r="R143" s="21">
        <f t="shared" si="6"/>
        <v>5846.5462228945071</v>
      </c>
      <c r="S143" s="22">
        <f t="shared" si="4"/>
        <v>12574.19117589097</v>
      </c>
    </row>
    <row r="144" spans="12:19" x14ac:dyDescent="0.25">
      <c r="L144" s="5" t="s">
        <v>6012</v>
      </c>
      <c r="M144" s="9" t="s">
        <v>6013</v>
      </c>
      <c r="N144" s="32">
        <f>SUMIF('Emissions subnational level'!$B$11:$B$2478,L144,'Emissions subnational level'!$F$11:$F$2478)</f>
        <v>0</v>
      </c>
      <c r="O144" s="31">
        <f>SUMIF('Emissions subnational level'!$B$11:$B$2478,L144,'Emissions subnational level'!$G$11:$G$2478)</f>
        <v>0</v>
      </c>
      <c r="P144" s="15">
        <f>SUMIF('Emissions subnational level'!$B$11:$B$2478,L144,'Emissions subnational level'!$H$11:$H$2478)</f>
        <v>0</v>
      </c>
      <c r="Q144" s="111">
        <f>SUMIF('Emissions subnational level'!$B$11:$B$2478,L144,'Emissions subnational level'!$I$11:$I$2478)</f>
        <v>4.1349826141631834</v>
      </c>
      <c r="R144" s="17">
        <f t="shared" si="6"/>
        <v>0</v>
      </c>
      <c r="S144" s="18">
        <f t="shared" si="4"/>
        <v>4.1349826141631834</v>
      </c>
    </row>
    <row r="145" spans="12:19" x14ac:dyDescent="0.25">
      <c r="L145" s="4" t="s">
        <v>6056</v>
      </c>
      <c r="M145" s="10" t="s">
        <v>6057</v>
      </c>
      <c r="N145" s="32">
        <f>SUMIF('Emissions subnational level'!$B$11:$B$2478,L145,'Emissions subnational level'!$F$11:$F$2478)</f>
        <v>9353.3591249999972</v>
      </c>
      <c r="O145" s="31">
        <f>SUMIF('Emissions subnational level'!$B$11:$B$2478,L145,'Emissions subnational level'!$G$11:$G$2478)</f>
        <v>633.20473175740881</v>
      </c>
      <c r="P145" s="15">
        <f>SUMIF('Emissions subnational level'!$B$11:$B$2478,L145,'Emissions subnational level'!$H$11:$H$2478)</f>
        <v>2270.8174549578334</v>
      </c>
      <c r="Q145" s="111">
        <f>SUMIF('Emissions subnational level'!$B$11:$B$2478,L145,'Emissions subnational level'!$I$11:$I$2478)</f>
        <v>57262.347568954276</v>
      </c>
      <c r="R145" s="21">
        <f t="shared" si="6"/>
        <v>12257.381311715239</v>
      </c>
      <c r="S145" s="22">
        <f t="shared" ref="S145:S154" si="7">R145+Q145</f>
        <v>69519.728880669514</v>
      </c>
    </row>
    <row r="146" spans="12:19" x14ac:dyDescent="0.25">
      <c r="L146" s="5" t="s">
        <v>6105</v>
      </c>
      <c r="M146" s="9" t="s">
        <v>6106</v>
      </c>
      <c r="N146" s="32">
        <f>SUMIF('Emissions subnational level'!$B$11:$B$2478,L146,'Emissions subnational level'!$F$11:$F$2478)</f>
        <v>16963.270298333329</v>
      </c>
      <c r="O146" s="31">
        <f>SUMIF('Emissions subnational level'!$B$11:$B$2478,L146,'Emissions subnational level'!$G$11:$G$2478)</f>
        <v>3868.4103475702386</v>
      </c>
      <c r="P146" s="15">
        <f>SUMIF('Emissions subnational level'!$B$11:$B$2478,L146,'Emissions subnational level'!$H$11:$H$2478)</f>
        <v>2054.9114631719031</v>
      </c>
      <c r="Q146" s="111">
        <f>SUMIF('Emissions subnational level'!$B$11:$B$2478,L146,'Emissions subnational level'!$I$11:$I$2478)</f>
        <v>73866.41408218375</v>
      </c>
      <c r="R146" s="17">
        <f t="shared" si="6"/>
        <v>22886.592109075471</v>
      </c>
      <c r="S146" s="18">
        <f t="shared" si="7"/>
        <v>96753.006191259221</v>
      </c>
    </row>
    <row r="147" spans="12:19" x14ac:dyDescent="0.25">
      <c r="L147" s="4" t="s">
        <v>6042</v>
      </c>
      <c r="M147" s="10" t="s">
        <v>6043</v>
      </c>
      <c r="N147" s="32">
        <f>SUMIF('Emissions subnational level'!$B$11:$B$2478,L147,'Emissions subnational level'!$F$11:$F$2478)</f>
        <v>175.91933333333327</v>
      </c>
      <c r="O147" s="31">
        <f>SUMIF('Emissions subnational level'!$B$11:$B$2478,L147,'Emissions subnational level'!$G$11:$G$2478)</f>
        <v>0</v>
      </c>
      <c r="P147" s="15">
        <f>SUMIF('Emissions subnational level'!$B$11:$B$2478,L147,'Emissions subnational level'!$H$11:$H$2478)</f>
        <v>0.59979861632939979</v>
      </c>
      <c r="Q147" s="111">
        <f>SUMIF('Emissions subnational level'!$B$11:$B$2478,L147,'Emissions subnational level'!$I$11:$I$2478)</f>
        <v>143.53631301763627</v>
      </c>
      <c r="R147" s="21">
        <f t="shared" si="6"/>
        <v>176.51913194966266</v>
      </c>
      <c r="S147" s="22">
        <f t="shared" si="7"/>
        <v>320.05544496729897</v>
      </c>
    </row>
    <row r="148" spans="12:19" x14ac:dyDescent="0.25">
      <c r="L148" s="5" t="s">
        <v>4588</v>
      </c>
      <c r="M148" s="9" t="s">
        <v>4589</v>
      </c>
      <c r="N148" s="32">
        <f>SUMIF('Emissions subnational level'!$B$11:$B$2478,L148,'Emissions subnational level'!$F$11:$F$2478)</f>
        <v>0</v>
      </c>
      <c r="O148" s="31">
        <f>SUMIF('Emissions subnational level'!$B$11:$B$2478,L148,'Emissions subnational level'!$G$11:$G$2478)</f>
        <v>0</v>
      </c>
      <c r="P148" s="15">
        <f>SUMIF('Emissions subnational level'!$B$11:$B$2478,L148,'Emissions subnational level'!$H$11:$H$2478)</f>
        <v>0</v>
      </c>
      <c r="Q148" s="111">
        <f>SUMIF('Emissions subnational level'!$B$11:$B$2478,L148,'Emissions subnational level'!$I$11:$I$2478)</f>
        <v>0</v>
      </c>
      <c r="R148" s="17">
        <f t="shared" si="6"/>
        <v>0</v>
      </c>
      <c r="S148" s="18">
        <f t="shared" si="7"/>
        <v>0</v>
      </c>
    </row>
    <row r="149" spans="12:19" x14ac:dyDescent="0.25">
      <c r="L149" s="4" t="s">
        <v>2518</v>
      </c>
      <c r="M149" s="10" t="s">
        <v>2519</v>
      </c>
      <c r="N149" s="32">
        <f>SUMIF('Emissions subnational level'!$B$11:$B$2478,L149,'Emissions subnational level'!$F$11:$F$2478)</f>
        <v>0</v>
      </c>
      <c r="O149" s="31">
        <f>SUMIF('Emissions subnational level'!$B$11:$B$2478,L149,'Emissions subnational level'!$G$11:$G$2478)</f>
        <v>0</v>
      </c>
      <c r="P149" s="15">
        <f>SUMIF('Emissions subnational level'!$B$11:$B$2478,L149,'Emissions subnational level'!$H$11:$H$2478)</f>
        <v>20.807196648092102</v>
      </c>
      <c r="Q149" s="111">
        <f>SUMIF('Emissions subnational level'!$B$11:$B$2478,L149,'Emissions subnational level'!$I$11:$I$2478)</f>
        <v>242.61374112183358</v>
      </c>
      <c r="R149" s="21">
        <f t="shared" si="6"/>
        <v>20.807196648092102</v>
      </c>
      <c r="S149" s="22">
        <f t="shared" si="7"/>
        <v>263.42093776992567</v>
      </c>
    </row>
    <row r="150" spans="12:19" x14ac:dyDescent="0.25">
      <c r="L150" s="5" t="s">
        <v>3656</v>
      </c>
      <c r="M150" s="9" t="s">
        <v>3657</v>
      </c>
      <c r="N150" s="32">
        <f>SUMIF('Emissions subnational level'!$B$11:$B$2478,L150,'Emissions subnational level'!$F$11:$F$2478)</f>
        <v>0</v>
      </c>
      <c r="O150" s="31">
        <f>SUMIF('Emissions subnational level'!$B$11:$B$2478,L150,'Emissions subnational level'!$G$11:$G$2478)</f>
        <v>0</v>
      </c>
      <c r="P150" s="15">
        <f>SUMIF('Emissions subnational level'!$B$11:$B$2478,L150,'Emissions subnational level'!$H$11:$H$2478)</f>
        <v>0</v>
      </c>
      <c r="Q150" s="111">
        <f>SUMIF('Emissions subnational level'!$B$11:$B$2478,L150,'Emissions subnational level'!$I$11:$I$2478)</f>
        <v>0.3888786532007143</v>
      </c>
      <c r="R150" s="17">
        <f t="shared" si="6"/>
        <v>0</v>
      </c>
      <c r="S150" s="18">
        <f t="shared" si="7"/>
        <v>0.3888786532007143</v>
      </c>
    </row>
    <row r="151" spans="12:19" x14ac:dyDescent="0.25">
      <c r="L151" s="4" t="s">
        <v>6240</v>
      </c>
      <c r="M151" s="10" t="s">
        <v>6241</v>
      </c>
      <c r="N151" s="32">
        <f>SUMIF('Emissions subnational level'!$B$11:$B$2478,L151,'Emissions subnational level'!$F$11:$F$2478)</f>
        <v>0</v>
      </c>
      <c r="O151" s="31">
        <f>SUMIF('Emissions subnational level'!$B$11:$B$2478,L151,'Emissions subnational level'!$G$11:$G$2478)</f>
        <v>0</v>
      </c>
      <c r="P151" s="15">
        <f>SUMIF('Emissions subnational level'!$B$11:$B$2478,L151,'Emissions subnational level'!$H$11:$H$2478)</f>
        <v>0</v>
      </c>
      <c r="Q151" s="111">
        <f>SUMIF('Emissions subnational level'!$B$11:$B$2478,L151,'Emissions subnational level'!$I$11:$I$2478)</f>
        <v>3.6902171419324909E-3</v>
      </c>
      <c r="R151" s="21">
        <f t="shared" si="6"/>
        <v>0</v>
      </c>
      <c r="S151" s="22">
        <f t="shared" si="7"/>
        <v>3.6902171419324909E-3</v>
      </c>
    </row>
    <row r="152" spans="12:19" x14ac:dyDescent="0.25">
      <c r="L152" s="5" t="s">
        <v>4797</v>
      </c>
      <c r="M152" s="9" t="s">
        <v>4798</v>
      </c>
      <c r="N152" s="32">
        <f>SUMIF('Emissions subnational level'!$B$11:$B$2478,L152,'Emissions subnational level'!$F$11:$F$2478)</f>
        <v>0</v>
      </c>
      <c r="O152" s="31">
        <f>SUMIF('Emissions subnational level'!$B$11:$B$2478,L152,'Emissions subnational level'!$G$11:$G$2478)</f>
        <v>13099.295202731249</v>
      </c>
      <c r="P152" s="15">
        <f>SUMIF('Emissions subnational level'!$B$11:$B$2478,L152,'Emissions subnational level'!$H$11:$H$2478)</f>
        <v>2620.1489405678808</v>
      </c>
      <c r="Q152" s="111">
        <f>SUMIF('Emissions subnational level'!$B$11:$B$2478,L152,'Emissions subnational level'!$I$11:$I$2478)</f>
        <v>40241.707181386002</v>
      </c>
      <c r="R152" s="17">
        <f>O152+P152+N152</f>
        <v>15719.44414329913</v>
      </c>
      <c r="S152" s="18">
        <f t="shared" si="7"/>
        <v>55961.151324685132</v>
      </c>
    </row>
    <row r="153" spans="12:19" x14ac:dyDescent="0.25">
      <c r="L153" s="4" t="s">
        <v>6283</v>
      </c>
      <c r="M153" s="10" t="s">
        <v>6284</v>
      </c>
      <c r="N153" s="32">
        <f>SUMIF('Emissions subnational level'!$B$11:$B$2478,L153,'Emissions subnational level'!$F$11:$F$2478)</f>
        <v>2997.3514999999989</v>
      </c>
      <c r="O153" s="31">
        <f>SUMIF('Emissions subnational level'!$B$11:$B$2478,L153,'Emissions subnational level'!$G$11:$G$2478)</f>
        <v>6086.9406779554511</v>
      </c>
      <c r="P153" s="15">
        <f>SUMIF('Emissions subnational level'!$B$11:$B$2478,L153,'Emissions subnational level'!$H$11:$H$2478)</f>
        <v>17806.401107877315</v>
      </c>
      <c r="Q153" s="111">
        <f>SUMIF('Emissions subnational level'!$B$11:$B$2478,L153,'Emissions subnational level'!$I$11:$I$2478)</f>
        <v>29893.20195180771</v>
      </c>
      <c r="R153" s="21">
        <f>N153+O153+P153</f>
        <v>26890.693285832764</v>
      </c>
      <c r="S153" s="22">
        <f t="shared" si="7"/>
        <v>56783.895237640478</v>
      </c>
    </row>
    <row r="154" spans="12:19" ht="15.75" thickBot="1" x14ac:dyDescent="0.3">
      <c r="L154" s="5" t="s">
        <v>6298</v>
      </c>
      <c r="M154" s="9" t="s">
        <v>6299</v>
      </c>
      <c r="N154" s="32">
        <f>SUMIF('Emissions subnational level'!$B$11:$B$2478,L154,'Emissions subnational level'!$F$11:$F$2478)</f>
        <v>1530.205453669724</v>
      </c>
      <c r="O154" s="31">
        <f>SUMIF('Emissions subnational level'!$B$11:$B$2478,L154,'Emissions subnational level'!$G$11:$G$2478)</f>
        <v>480.10304579581486</v>
      </c>
      <c r="P154" s="15">
        <f>SUMIF('Emissions subnational level'!$B$11:$B$2478,L154,'Emissions subnational level'!$H$11:$H$2478)</f>
        <v>1267.7858377246041</v>
      </c>
      <c r="Q154" s="111">
        <f>SUMIF('Emissions subnational level'!$B$11:$B$2478,L154,'Emissions subnational level'!$I$11:$I$2478)</f>
        <v>6348.8385338183507</v>
      </c>
      <c r="R154" s="23">
        <f>N154+O154+P154</f>
        <v>3278.0943371901431</v>
      </c>
      <c r="S154" s="24">
        <f t="shared" si="7"/>
        <v>9626.9328710084937</v>
      </c>
    </row>
    <row r="155" spans="12:19" ht="19.5" thickBot="1" x14ac:dyDescent="0.3">
      <c r="L155" s="153" t="s">
        <v>6335</v>
      </c>
      <c r="M155" s="169"/>
      <c r="N155" s="38">
        <f t="shared" ref="N155:S155" si="8">SUM(N16:N154)</f>
        <v>1135573.9681321676</v>
      </c>
      <c r="O155" s="38">
        <f t="shared" si="8"/>
        <v>702289.12107275927</v>
      </c>
      <c r="P155" s="38">
        <f t="shared" si="8"/>
        <v>370288.84194902406</v>
      </c>
      <c r="Q155" s="38">
        <f t="shared" si="8"/>
        <v>6635280.8501170259</v>
      </c>
      <c r="R155" s="36">
        <f t="shared" si="8"/>
        <v>2208151.9311539503</v>
      </c>
      <c r="S155" s="37">
        <f t="shared" si="8"/>
        <v>8843432.781270979</v>
      </c>
    </row>
  </sheetData>
  <mergeCells count="24">
    <mergeCell ref="B54:C54"/>
    <mergeCell ref="L155:M155"/>
    <mergeCell ref="B13:D13"/>
    <mergeCell ref="L6:S7"/>
    <mergeCell ref="L9:N9"/>
    <mergeCell ref="Q9:Q13"/>
    <mergeCell ref="R9:S9"/>
    <mergeCell ref="M10:O10"/>
    <mergeCell ref="R10:S10"/>
    <mergeCell ref="L11:O11"/>
    <mergeCell ref="R11:S11"/>
    <mergeCell ref="L12:O12"/>
    <mergeCell ref="R12:S12"/>
    <mergeCell ref="L13:N13"/>
    <mergeCell ref="B6:I7"/>
    <mergeCell ref="B9:D9"/>
    <mergeCell ref="G9:G13"/>
    <mergeCell ref="H9:I9"/>
    <mergeCell ref="C10:E10"/>
    <mergeCell ref="H10:I10"/>
    <mergeCell ref="B11:E11"/>
    <mergeCell ref="H11:I11"/>
    <mergeCell ref="B12:E12"/>
    <mergeCell ref="H12:I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5:W2478"/>
  <sheetViews>
    <sheetView zoomScale="70" zoomScaleNormal="70" workbookViewId="0">
      <pane ySplit="10" topLeftCell="A11" activePane="bottomLeft" state="frozen"/>
      <selection pane="bottomLeft" activeCell="D3" sqref="D3"/>
    </sheetView>
  </sheetViews>
  <sheetFormatPr defaultColWidth="9.140625" defaultRowHeight="15" x14ac:dyDescent="0.25"/>
  <cols>
    <col min="1" max="1" width="5.7109375" style="14" customWidth="1"/>
    <col min="2" max="2" width="15.7109375" style="14" customWidth="1"/>
    <col min="3" max="3" width="31.5703125" style="69" bestFit="1" customWidth="1"/>
    <col min="4" max="4" width="21" style="14" customWidth="1"/>
    <col min="5" max="5" width="53.140625" style="69" bestFit="1" customWidth="1"/>
    <col min="6" max="6" width="28.85546875" style="14" customWidth="1"/>
    <col min="7" max="8" width="24.42578125" style="14" customWidth="1"/>
    <col min="9" max="9" width="23" style="67" customWidth="1"/>
    <col min="10" max="10" width="20.7109375" style="14" customWidth="1"/>
    <col min="11" max="11" width="20.42578125" style="14" customWidth="1"/>
    <col min="12" max="12" width="17.85546875" style="14" bestFit="1" customWidth="1"/>
    <col min="13" max="13" width="9.140625" style="14"/>
    <col min="14" max="14" width="15.7109375" style="14" customWidth="1"/>
    <col min="15" max="15" width="19.7109375" style="69" bestFit="1" customWidth="1"/>
    <col min="16" max="16" width="22.85546875" style="14" customWidth="1"/>
    <col min="17" max="17" width="49" style="69" bestFit="1" customWidth="1"/>
    <col min="18" max="18" width="25.140625" style="14" customWidth="1"/>
    <col min="19" max="19" width="26.5703125" style="14" customWidth="1"/>
    <col min="20" max="20" width="24.42578125" style="14" customWidth="1"/>
    <col min="21" max="21" width="23" style="14" customWidth="1"/>
    <col min="22" max="22" width="20.42578125" style="14" customWidth="1"/>
    <col min="23" max="23" width="19.5703125" style="14" customWidth="1"/>
    <col min="24" max="16384" width="9.140625" style="14"/>
  </cols>
  <sheetData>
    <row r="5" spans="2:23" ht="15.75" thickBot="1" x14ac:dyDescent="0.3"/>
    <row r="6" spans="2:23" ht="15" customHeight="1" x14ac:dyDescent="0.25">
      <c r="B6" s="171" t="s">
        <v>6347</v>
      </c>
      <c r="C6" s="172"/>
      <c r="D6" s="172"/>
      <c r="E6" s="172"/>
      <c r="F6" s="172"/>
      <c r="G6" s="172"/>
      <c r="H6" s="172"/>
      <c r="I6" s="172"/>
      <c r="J6" s="172"/>
      <c r="K6" s="173"/>
      <c r="N6" s="171" t="s">
        <v>6768</v>
      </c>
      <c r="O6" s="172"/>
      <c r="P6" s="172"/>
      <c r="Q6" s="172"/>
      <c r="R6" s="172"/>
      <c r="S6" s="172"/>
      <c r="T6" s="172"/>
      <c r="U6" s="172"/>
      <c r="V6" s="172"/>
      <c r="W6" s="173"/>
    </row>
    <row r="7" spans="2:23" ht="15.75" customHeight="1" x14ac:dyDescent="0.25">
      <c r="B7" s="174"/>
      <c r="C7" s="175"/>
      <c r="D7" s="175"/>
      <c r="E7" s="175"/>
      <c r="F7" s="175"/>
      <c r="G7" s="175"/>
      <c r="H7" s="175"/>
      <c r="I7" s="175"/>
      <c r="J7" s="175"/>
      <c r="K7" s="176"/>
      <c r="N7" s="174"/>
      <c r="O7" s="175"/>
      <c r="P7" s="175"/>
      <c r="Q7" s="175"/>
      <c r="R7" s="175"/>
      <c r="S7" s="175"/>
      <c r="T7" s="175"/>
      <c r="U7" s="175"/>
      <c r="V7" s="175"/>
      <c r="W7" s="176"/>
    </row>
    <row r="8" spans="2:23" ht="15.75" thickBot="1" x14ac:dyDescent="0.3">
      <c r="B8" s="177"/>
      <c r="C8" s="178"/>
      <c r="D8" s="178"/>
      <c r="E8" s="178"/>
      <c r="F8" s="178"/>
      <c r="G8" s="178"/>
      <c r="H8" s="178"/>
      <c r="I8" s="178"/>
      <c r="J8" s="178"/>
      <c r="K8" s="179"/>
      <c r="N8" s="177"/>
      <c r="O8" s="178"/>
      <c r="P8" s="178"/>
      <c r="Q8" s="178"/>
      <c r="R8" s="178"/>
      <c r="S8" s="178"/>
      <c r="T8" s="178"/>
      <c r="U8" s="178"/>
      <c r="V8" s="178"/>
      <c r="W8" s="179"/>
    </row>
    <row r="9" spans="2:23" ht="15.75" thickBot="1" x14ac:dyDescent="0.3"/>
    <row r="10" spans="2:23" ht="102.75" customHeight="1" thickBot="1" x14ac:dyDescent="0.3">
      <c r="B10" s="8" t="s">
        <v>6327</v>
      </c>
      <c r="C10" s="66" t="s">
        <v>6326</v>
      </c>
      <c r="D10" s="66" t="s">
        <v>6765</v>
      </c>
      <c r="E10" s="78" t="s">
        <v>6766</v>
      </c>
      <c r="F10" s="80" t="s">
        <v>6331</v>
      </c>
      <c r="G10" s="2" t="s">
        <v>6332</v>
      </c>
      <c r="H10" s="2" t="s">
        <v>6333</v>
      </c>
      <c r="I10" s="76" t="s">
        <v>6558</v>
      </c>
      <c r="J10" s="85" t="s">
        <v>6330</v>
      </c>
      <c r="K10" s="79" t="s">
        <v>6328</v>
      </c>
      <c r="N10" s="8" t="s">
        <v>6327</v>
      </c>
      <c r="O10" s="66" t="s">
        <v>6326</v>
      </c>
      <c r="P10" s="66" t="s">
        <v>6765</v>
      </c>
      <c r="Q10" s="12" t="s">
        <v>6766</v>
      </c>
      <c r="R10" s="82" t="s">
        <v>6331</v>
      </c>
      <c r="S10" s="2" t="s">
        <v>6332</v>
      </c>
      <c r="T10" s="2" t="s">
        <v>6333</v>
      </c>
      <c r="U10" s="68" t="s">
        <v>6558</v>
      </c>
      <c r="V10" s="51" t="s">
        <v>6330</v>
      </c>
      <c r="W10" s="12" t="s">
        <v>6328</v>
      </c>
    </row>
    <row r="11" spans="2:23" ht="15.75" thickTop="1" x14ac:dyDescent="0.25">
      <c r="B11" s="70" t="s">
        <v>2</v>
      </c>
      <c r="C11" s="71" t="s">
        <v>3</v>
      </c>
      <c r="D11" s="72" t="s">
        <v>5</v>
      </c>
      <c r="E11" s="71" t="s">
        <v>4</v>
      </c>
      <c r="F11" s="106">
        <v>0</v>
      </c>
      <c r="G11" s="31">
        <v>0</v>
      </c>
      <c r="H11" s="105">
        <v>0</v>
      </c>
      <c r="I11" s="74">
        <v>0.22756388700631924</v>
      </c>
      <c r="J11" s="77">
        <v>0</v>
      </c>
      <c r="K11" s="75">
        <v>0.22756388700631924</v>
      </c>
      <c r="N11" s="86" t="s">
        <v>311</v>
      </c>
      <c r="O11" s="87" t="s">
        <v>312</v>
      </c>
      <c r="P11" s="88" t="s">
        <v>314</v>
      </c>
      <c r="Q11" s="94" t="s">
        <v>313</v>
      </c>
      <c r="R11" s="90">
        <v>0</v>
      </c>
      <c r="S11" s="90">
        <v>0</v>
      </c>
      <c r="T11" s="90">
        <v>0</v>
      </c>
      <c r="U11" s="95">
        <v>0</v>
      </c>
      <c r="V11" s="90">
        <v>0</v>
      </c>
      <c r="W11" s="93">
        <v>0</v>
      </c>
    </row>
    <row r="12" spans="2:23" x14ac:dyDescent="0.25">
      <c r="B12" s="70" t="s">
        <v>2</v>
      </c>
      <c r="C12" s="71" t="s">
        <v>3</v>
      </c>
      <c r="D12" s="72" t="s">
        <v>7</v>
      </c>
      <c r="E12" s="71" t="s">
        <v>6</v>
      </c>
      <c r="F12" s="81">
        <v>0</v>
      </c>
      <c r="G12" s="31">
        <v>0</v>
      </c>
      <c r="H12" s="73">
        <v>0</v>
      </c>
      <c r="I12" s="74">
        <v>0.39554193795627829</v>
      </c>
      <c r="J12" s="77">
        <v>0</v>
      </c>
      <c r="K12" s="75">
        <v>0.39554193795627829</v>
      </c>
      <c r="N12" s="86" t="s">
        <v>311</v>
      </c>
      <c r="O12" s="87" t="s">
        <v>312</v>
      </c>
      <c r="P12" s="88" t="s">
        <v>318</v>
      </c>
      <c r="Q12" s="94" t="s">
        <v>317</v>
      </c>
      <c r="R12" s="90">
        <v>0</v>
      </c>
      <c r="S12" s="90">
        <v>0</v>
      </c>
      <c r="T12" s="90">
        <v>0</v>
      </c>
      <c r="U12" s="95">
        <v>0</v>
      </c>
      <c r="V12" s="90">
        <v>0</v>
      </c>
      <c r="W12" s="93">
        <v>0</v>
      </c>
    </row>
    <row r="13" spans="2:23" x14ac:dyDescent="0.25">
      <c r="B13" s="70" t="s">
        <v>2</v>
      </c>
      <c r="C13" s="71" t="s">
        <v>3</v>
      </c>
      <c r="D13" s="72" t="s">
        <v>11</v>
      </c>
      <c r="E13" s="71" t="s">
        <v>10</v>
      </c>
      <c r="F13" s="81">
        <v>0</v>
      </c>
      <c r="G13" s="31">
        <v>0</v>
      </c>
      <c r="H13" s="73">
        <v>0</v>
      </c>
      <c r="I13" s="74">
        <v>0</v>
      </c>
      <c r="J13" s="77">
        <v>0</v>
      </c>
      <c r="K13" s="75">
        <v>0</v>
      </c>
      <c r="N13" s="86" t="s">
        <v>311</v>
      </c>
      <c r="O13" s="87" t="s">
        <v>312</v>
      </c>
      <c r="P13" s="88" t="s">
        <v>316</v>
      </c>
      <c r="Q13" s="94" t="s">
        <v>315</v>
      </c>
      <c r="R13" s="90">
        <v>0</v>
      </c>
      <c r="S13" s="90">
        <v>0</v>
      </c>
      <c r="T13" s="90">
        <v>3.2453634989999995E-3</v>
      </c>
      <c r="U13" s="95">
        <v>118.08648820115725</v>
      </c>
      <c r="V13" s="90">
        <v>3.2453634989999995E-3</v>
      </c>
      <c r="W13" s="93">
        <v>118.08973356465626</v>
      </c>
    </row>
    <row r="14" spans="2:23" x14ac:dyDescent="0.25">
      <c r="B14" s="70" t="s">
        <v>2</v>
      </c>
      <c r="C14" s="71" t="s">
        <v>3</v>
      </c>
      <c r="D14" s="72" t="s">
        <v>9</v>
      </c>
      <c r="E14" s="71" t="s">
        <v>8</v>
      </c>
      <c r="F14" s="81">
        <v>0</v>
      </c>
      <c r="G14" s="31">
        <v>0</v>
      </c>
      <c r="H14" s="73">
        <v>0</v>
      </c>
      <c r="I14" s="74">
        <v>0.37011118559132916</v>
      </c>
      <c r="J14" s="77">
        <v>0</v>
      </c>
      <c r="K14" s="75">
        <v>0.37011118559132916</v>
      </c>
      <c r="N14" s="86" t="s">
        <v>311</v>
      </c>
      <c r="O14" s="87" t="s">
        <v>312</v>
      </c>
      <c r="P14" s="88" t="s">
        <v>320</v>
      </c>
      <c r="Q14" s="94" t="s">
        <v>319</v>
      </c>
      <c r="R14" s="90">
        <v>0</v>
      </c>
      <c r="S14" s="90">
        <v>0</v>
      </c>
      <c r="T14" s="90">
        <v>0.39275272097999997</v>
      </c>
      <c r="U14" s="95">
        <v>1.4152739947652389</v>
      </c>
      <c r="V14" s="90">
        <v>0.39275272097999997</v>
      </c>
      <c r="W14" s="93">
        <v>1.8080267157452388</v>
      </c>
    </row>
    <row r="15" spans="2:23" x14ac:dyDescent="0.25">
      <c r="B15" s="70" t="s">
        <v>2</v>
      </c>
      <c r="C15" s="71" t="s">
        <v>3</v>
      </c>
      <c r="D15" s="72" t="s">
        <v>13</v>
      </c>
      <c r="E15" s="71" t="s">
        <v>12</v>
      </c>
      <c r="F15" s="81">
        <v>0</v>
      </c>
      <c r="G15" s="31">
        <v>0</v>
      </c>
      <c r="H15" s="73">
        <v>0</v>
      </c>
      <c r="I15" s="74">
        <v>2.7521998585714277E-4</v>
      </c>
      <c r="J15" s="77">
        <v>0</v>
      </c>
      <c r="K15" s="75">
        <v>2.7521998585714277E-4</v>
      </c>
      <c r="N15" s="86" t="s">
        <v>311</v>
      </c>
      <c r="O15" s="87" t="s">
        <v>312</v>
      </c>
      <c r="P15" s="88" t="s">
        <v>322</v>
      </c>
      <c r="Q15" s="94" t="s">
        <v>321</v>
      </c>
      <c r="R15" s="90">
        <v>0</v>
      </c>
      <c r="S15" s="90">
        <v>0</v>
      </c>
      <c r="T15" s="90">
        <v>1175.4389896108273</v>
      </c>
      <c r="U15" s="95">
        <v>4785.0152320772313</v>
      </c>
      <c r="V15" s="90">
        <v>1175.4389896108273</v>
      </c>
      <c r="W15" s="93">
        <v>5960.4542216880582</v>
      </c>
    </row>
    <row r="16" spans="2:23" x14ac:dyDescent="0.25">
      <c r="B16" s="70" t="s">
        <v>2</v>
      </c>
      <c r="C16" s="71" t="s">
        <v>3</v>
      </c>
      <c r="D16" s="72" t="s">
        <v>15</v>
      </c>
      <c r="E16" s="71" t="s">
        <v>14</v>
      </c>
      <c r="F16" s="81">
        <v>0</v>
      </c>
      <c r="G16" s="31">
        <v>0</v>
      </c>
      <c r="H16" s="73">
        <v>0</v>
      </c>
      <c r="I16" s="74">
        <v>0</v>
      </c>
      <c r="J16" s="77">
        <v>0</v>
      </c>
      <c r="K16" s="75">
        <v>0</v>
      </c>
      <c r="N16" s="86" t="s">
        <v>311</v>
      </c>
      <c r="O16" s="87" t="s">
        <v>312</v>
      </c>
      <c r="P16" s="88" t="s">
        <v>324</v>
      </c>
      <c r="Q16" s="94" t="s">
        <v>323</v>
      </c>
      <c r="R16" s="90">
        <v>0</v>
      </c>
      <c r="S16" s="90">
        <v>0</v>
      </c>
      <c r="T16" s="90">
        <v>2012.0275663665618</v>
      </c>
      <c r="U16" s="95">
        <v>195.75923487938152</v>
      </c>
      <c r="V16" s="90">
        <v>2012.0275663665618</v>
      </c>
      <c r="W16" s="93">
        <v>2207.7868012459435</v>
      </c>
    </row>
    <row r="17" spans="2:23" x14ac:dyDescent="0.25">
      <c r="B17" s="70" t="s">
        <v>2</v>
      </c>
      <c r="C17" s="71" t="s">
        <v>3</v>
      </c>
      <c r="D17" s="72" t="s">
        <v>19</v>
      </c>
      <c r="E17" s="71" t="s">
        <v>18</v>
      </c>
      <c r="F17" s="81">
        <v>0</v>
      </c>
      <c r="G17" s="31">
        <v>0</v>
      </c>
      <c r="H17" s="73">
        <v>0</v>
      </c>
      <c r="I17" s="74">
        <v>9.4952847928404513E-2</v>
      </c>
      <c r="J17" s="77">
        <v>0</v>
      </c>
      <c r="K17" s="75">
        <v>9.4952847928404513E-2</v>
      </c>
      <c r="N17" s="86" t="s">
        <v>311</v>
      </c>
      <c r="O17" s="87" t="s">
        <v>312</v>
      </c>
      <c r="P17" s="88" t="s">
        <v>326</v>
      </c>
      <c r="Q17" s="94" t="s">
        <v>325</v>
      </c>
      <c r="R17" s="90">
        <v>0</v>
      </c>
      <c r="S17" s="90">
        <v>0</v>
      </c>
      <c r="T17" s="90">
        <v>2101.6887649628798</v>
      </c>
      <c r="U17" s="95">
        <v>3229.3214814606822</v>
      </c>
      <c r="V17" s="90">
        <v>2101.6887649628798</v>
      </c>
      <c r="W17" s="93">
        <v>5331.0102464235624</v>
      </c>
    </row>
    <row r="18" spans="2:23" x14ac:dyDescent="0.25">
      <c r="B18" s="70" t="s">
        <v>2</v>
      </c>
      <c r="C18" s="71" t="s">
        <v>3</v>
      </c>
      <c r="D18" s="72" t="s">
        <v>17</v>
      </c>
      <c r="E18" s="71" t="s">
        <v>16</v>
      </c>
      <c r="F18" s="81">
        <v>0</v>
      </c>
      <c r="G18" s="31">
        <v>0</v>
      </c>
      <c r="H18" s="73">
        <v>0</v>
      </c>
      <c r="I18" s="74">
        <v>0</v>
      </c>
      <c r="J18" s="77">
        <v>0</v>
      </c>
      <c r="K18" s="75">
        <v>0</v>
      </c>
      <c r="N18" s="86" t="s">
        <v>311</v>
      </c>
      <c r="O18" s="87" t="s">
        <v>312</v>
      </c>
      <c r="P18" s="88" t="s">
        <v>328</v>
      </c>
      <c r="Q18" s="94" t="s">
        <v>327</v>
      </c>
      <c r="R18" s="90">
        <v>0</v>
      </c>
      <c r="S18" s="90">
        <v>0</v>
      </c>
      <c r="T18" s="90">
        <v>60.055658698288802</v>
      </c>
      <c r="U18" s="95">
        <v>2263.6078767740064</v>
      </c>
      <c r="V18" s="90">
        <v>60.055658698288802</v>
      </c>
      <c r="W18" s="93">
        <v>2323.6635354722953</v>
      </c>
    </row>
    <row r="19" spans="2:23" x14ac:dyDescent="0.25">
      <c r="B19" s="70" t="s">
        <v>2</v>
      </c>
      <c r="C19" s="71" t="s">
        <v>3</v>
      </c>
      <c r="D19" s="72" t="s">
        <v>23</v>
      </c>
      <c r="E19" s="71" t="s">
        <v>22</v>
      </c>
      <c r="F19" s="81">
        <v>0</v>
      </c>
      <c r="G19" s="31">
        <v>0</v>
      </c>
      <c r="H19" s="73">
        <v>0</v>
      </c>
      <c r="I19" s="74">
        <v>0</v>
      </c>
      <c r="J19" s="77">
        <v>0</v>
      </c>
      <c r="K19" s="75">
        <v>0</v>
      </c>
      <c r="N19" s="86" t="s">
        <v>311</v>
      </c>
      <c r="O19" s="87" t="s">
        <v>312</v>
      </c>
      <c r="P19" s="88" t="s">
        <v>330</v>
      </c>
      <c r="Q19" s="94" t="s">
        <v>329</v>
      </c>
      <c r="R19" s="90">
        <v>0</v>
      </c>
      <c r="S19" s="90">
        <v>0</v>
      </c>
      <c r="T19" s="90">
        <v>500.86028566860006</v>
      </c>
      <c r="U19" s="95">
        <v>3649.5602528028712</v>
      </c>
      <c r="V19" s="90">
        <v>500.86028566860006</v>
      </c>
      <c r="W19" s="93">
        <v>4150.4205384714714</v>
      </c>
    </row>
    <row r="20" spans="2:23" x14ac:dyDescent="0.25">
      <c r="B20" s="70" t="s">
        <v>2</v>
      </c>
      <c r="C20" s="71" t="s">
        <v>3</v>
      </c>
      <c r="D20" s="72" t="s">
        <v>21</v>
      </c>
      <c r="E20" s="71" t="s">
        <v>20</v>
      </c>
      <c r="F20" s="81">
        <v>0</v>
      </c>
      <c r="G20" s="31">
        <v>0</v>
      </c>
      <c r="H20" s="73">
        <v>0</v>
      </c>
      <c r="I20" s="74">
        <v>0</v>
      </c>
      <c r="J20" s="77">
        <v>0</v>
      </c>
      <c r="K20" s="75">
        <v>0</v>
      </c>
      <c r="N20" s="86" t="s">
        <v>311</v>
      </c>
      <c r="O20" s="87" t="s">
        <v>312</v>
      </c>
      <c r="P20" s="88" t="s">
        <v>332</v>
      </c>
      <c r="Q20" s="94" t="s">
        <v>331</v>
      </c>
      <c r="R20" s="90">
        <v>0</v>
      </c>
      <c r="S20" s="90">
        <v>0</v>
      </c>
      <c r="T20" s="90">
        <v>11703.913278960412</v>
      </c>
      <c r="U20" s="95">
        <v>5935.3863626412485</v>
      </c>
      <c r="V20" s="90">
        <v>11703.913278960412</v>
      </c>
      <c r="W20" s="93">
        <v>17639.299641601661</v>
      </c>
    </row>
    <row r="21" spans="2:23" x14ac:dyDescent="0.25">
      <c r="B21" s="70" t="s">
        <v>2</v>
      </c>
      <c r="C21" s="71" t="s">
        <v>3</v>
      </c>
      <c r="D21" s="72" t="s">
        <v>25</v>
      </c>
      <c r="E21" s="71" t="s">
        <v>24</v>
      </c>
      <c r="F21" s="81">
        <v>0</v>
      </c>
      <c r="G21" s="31">
        <v>0</v>
      </c>
      <c r="H21" s="73">
        <v>0</v>
      </c>
      <c r="I21" s="74">
        <v>0</v>
      </c>
      <c r="J21" s="77">
        <v>0</v>
      </c>
      <c r="K21" s="75">
        <v>0</v>
      </c>
      <c r="N21" s="86" t="s">
        <v>311</v>
      </c>
      <c r="O21" s="87" t="s">
        <v>312</v>
      </c>
      <c r="P21" s="88" t="s">
        <v>334</v>
      </c>
      <c r="Q21" s="94" t="s">
        <v>333</v>
      </c>
      <c r="R21" s="90">
        <v>0</v>
      </c>
      <c r="S21" s="90">
        <v>0</v>
      </c>
      <c r="T21" s="90">
        <v>1355.0137789801101</v>
      </c>
      <c r="U21" s="95">
        <v>22063.387797168652</v>
      </c>
      <c r="V21" s="90">
        <v>1355.0137789801101</v>
      </c>
      <c r="W21" s="93">
        <v>23418.401576148761</v>
      </c>
    </row>
    <row r="22" spans="2:23" x14ac:dyDescent="0.25">
      <c r="B22" s="70" t="s">
        <v>2</v>
      </c>
      <c r="C22" s="71" t="s">
        <v>3</v>
      </c>
      <c r="D22" s="72" t="s">
        <v>27</v>
      </c>
      <c r="E22" s="71" t="s">
        <v>26</v>
      </c>
      <c r="F22" s="81">
        <v>0</v>
      </c>
      <c r="G22" s="31">
        <v>0</v>
      </c>
      <c r="H22" s="73">
        <v>0</v>
      </c>
      <c r="I22" s="74">
        <v>0</v>
      </c>
      <c r="J22" s="77">
        <v>0</v>
      </c>
      <c r="K22" s="75">
        <v>0</v>
      </c>
      <c r="N22" s="70" t="s">
        <v>335</v>
      </c>
      <c r="O22" s="71" t="s">
        <v>336</v>
      </c>
      <c r="P22" s="72" t="s">
        <v>338</v>
      </c>
      <c r="Q22" s="83" t="s">
        <v>337</v>
      </c>
      <c r="R22" s="73">
        <v>0</v>
      </c>
      <c r="S22" s="73">
        <v>0</v>
      </c>
      <c r="T22" s="73">
        <v>0</v>
      </c>
      <c r="U22" s="84">
        <v>18.196342074133469</v>
      </c>
      <c r="V22" s="73">
        <v>0</v>
      </c>
      <c r="W22" s="75">
        <v>18.196342074133469</v>
      </c>
    </row>
    <row r="23" spans="2:23" x14ac:dyDescent="0.25">
      <c r="B23" s="70" t="s">
        <v>2</v>
      </c>
      <c r="C23" s="71" t="s">
        <v>3</v>
      </c>
      <c r="D23" s="72" t="s">
        <v>29</v>
      </c>
      <c r="E23" s="71" t="s">
        <v>28</v>
      </c>
      <c r="F23" s="81">
        <v>0</v>
      </c>
      <c r="G23" s="31">
        <v>0</v>
      </c>
      <c r="H23" s="73">
        <v>0</v>
      </c>
      <c r="I23" s="74">
        <v>8.3422949657142832E-4</v>
      </c>
      <c r="J23" s="77">
        <v>0</v>
      </c>
      <c r="K23" s="75">
        <v>8.3422949657142832E-4</v>
      </c>
      <c r="N23" s="70" t="s">
        <v>335</v>
      </c>
      <c r="O23" s="71" t="s">
        <v>336</v>
      </c>
      <c r="P23" s="72" t="s">
        <v>340</v>
      </c>
      <c r="Q23" s="83" t="s">
        <v>339</v>
      </c>
      <c r="R23" s="73">
        <v>0</v>
      </c>
      <c r="S23" s="73">
        <v>0</v>
      </c>
      <c r="T23" s="73">
        <v>0</v>
      </c>
      <c r="U23" s="84">
        <v>103.8785648805176</v>
      </c>
      <c r="V23" s="73">
        <v>0</v>
      </c>
      <c r="W23" s="75">
        <v>103.8785648805176</v>
      </c>
    </row>
    <row r="24" spans="2:23" x14ac:dyDescent="0.25">
      <c r="B24" s="70" t="s">
        <v>2</v>
      </c>
      <c r="C24" s="71" t="s">
        <v>3</v>
      </c>
      <c r="D24" s="72" t="s">
        <v>31</v>
      </c>
      <c r="E24" s="71" t="s">
        <v>30</v>
      </c>
      <c r="F24" s="81">
        <v>0</v>
      </c>
      <c r="G24" s="31">
        <v>0</v>
      </c>
      <c r="H24" s="73">
        <v>0</v>
      </c>
      <c r="I24" s="74">
        <v>0</v>
      </c>
      <c r="J24" s="77">
        <v>0</v>
      </c>
      <c r="K24" s="75">
        <v>0</v>
      </c>
      <c r="N24" s="70" t="s">
        <v>335</v>
      </c>
      <c r="O24" s="71" t="s">
        <v>336</v>
      </c>
      <c r="P24" s="72" t="s">
        <v>342</v>
      </c>
      <c r="Q24" s="83" t="s">
        <v>341</v>
      </c>
      <c r="R24" s="73">
        <v>0</v>
      </c>
      <c r="S24" s="73">
        <v>0</v>
      </c>
      <c r="T24" s="73">
        <v>0</v>
      </c>
      <c r="U24" s="84">
        <v>98.659977605893658</v>
      </c>
      <c r="V24" s="73">
        <v>0</v>
      </c>
      <c r="W24" s="75">
        <v>98.659977605893658</v>
      </c>
    </row>
    <row r="25" spans="2:23" x14ac:dyDescent="0.25">
      <c r="B25" s="70" t="s">
        <v>2</v>
      </c>
      <c r="C25" s="71" t="s">
        <v>3</v>
      </c>
      <c r="D25" s="72" t="s">
        <v>33</v>
      </c>
      <c r="E25" s="71" t="s">
        <v>32</v>
      </c>
      <c r="F25" s="81">
        <v>0</v>
      </c>
      <c r="G25" s="31">
        <v>0</v>
      </c>
      <c r="H25" s="73">
        <v>0</v>
      </c>
      <c r="I25" s="74">
        <v>0</v>
      </c>
      <c r="J25" s="77">
        <v>0</v>
      </c>
      <c r="K25" s="75">
        <v>0</v>
      </c>
      <c r="N25" s="70" t="s">
        <v>335</v>
      </c>
      <c r="O25" s="71" t="s">
        <v>336</v>
      </c>
      <c r="P25" s="72" t="s">
        <v>344</v>
      </c>
      <c r="Q25" s="83" t="s">
        <v>343</v>
      </c>
      <c r="R25" s="73">
        <v>0</v>
      </c>
      <c r="S25" s="73">
        <v>0</v>
      </c>
      <c r="T25" s="73">
        <v>0</v>
      </c>
      <c r="U25" s="84">
        <v>91.663917620967268</v>
      </c>
      <c r="V25" s="73">
        <v>0</v>
      </c>
      <c r="W25" s="75">
        <v>91.663917620967268</v>
      </c>
    </row>
    <row r="26" spans="2:23" x14ac:dyDescent="0.25">
      <c r="B26" s="70" t="s">
        <v>2</v>
      </c>
      <c r="C26" s="71" t="s">
        <v>3</v>
      </c>
      <c r="D26" s="72" t="s">
        <v>35</v>
      </c>
      <c r="E26" s="71" t="s">
        <v>34</v>
      </c>
      <c r="F26" s="81">
        <v>0</v>
      </c>
      <c r="G26" s="31">
        <v>0</v>
      </c>
      <c r="H26" s="73">
        <v>0</v>
      </c>
      <c r="I26" s="74">
        <v>0</v>
      </c>
      <c r="J26" s="77">
        <v>0</v>
      </c>
      <c r="K26" s="75">
        <v>0</v>
      </c>
      <c r="N26" s="70" t="s">
        <v>335</v>
      </c>
      <c r="O26" s="71" t="s">
        <v>336</v>
      </c>
      <c r="P26" s="72" t="s">
        <v>344</v>
      </c>
      <c r="Q26" s="83" t="s">
        <v>343</v>
      </c>
      <c r="R26" s="73">
        <v>0</v>
      </c>
      <c r="S26" s="73">
        <v>0</v>
      </c>
      <c r="T26" s="73">
        <v>0</v>
      </c>
      <c r="U26" s="84">
        <v>91.663917620967268</v>
      </c>
      <c r="V26" s="73">
        <v>0</v>
      </c>
      <c r="W26" s="75">
        <v>91.663917620967268</v>
      </c>
    </row>
    <row r="27" spans="2:23" x14ac:dyDescent="0.25">
      <c r="B27" s="70" t="s">
        <v>2</v>
      </c>
      <c r="C27" s="71" t="s">
        <v>3</v>
      </c>
      <c r="D27" s="72" t="s">
        <v>39</v>
      </c>
      <c r="E27" s="71" t="s">
        <v>38</v>
      </c>
      <c r="F27" s="81">
        <v>0</v>
      </c>
      <c r="G27" s="31">
        <v>0</v>
      </c>
      <c r="H27" s="73">
        <v>5.1326191350000003E-5</v>
      </c>
      <c r="I27" s="74">
        <v>25.750300034049019</v>
      </c>
      <c r="J27" s="77">
        <v>5.1326191350000003E-5</v>
      </c>
      <c r="K27" s="75">
        <v>25.750351360240369</v>
      </c>
      <c r="N27" s="70" t="s">
        <v>335</v>
      </c>
      <c r="O27" s="71" t="s">
        <v>336</v>
      </c>
      <c r="P27" s="72" t="s">
        <v>348</v>
      </c>
      <c r="Q27" s="83" t="s">
        <v>347</v>
      </c>
      <c r="R27" s="73">
        <v>0</v>
      </c>
      <c r="S27" s="73">
        <v>0</v>
      </c>
      <c r="T27" s="73">
        <v>0</v>
      </c>
      <c r="U27" s="84">
        <v>201.9237521441608</v>
      </c>
      <c r="V27" s="73">
        <v>0</v>
      </c>
      <c r="W27" s="75">
        <v>201.9237521441608</v>
      </c>
    </row>
    <row r="28" spans="2:23" x14ac:dyDescent="0.25">
      <c r="B28" s="70" t="s">
        <v>2</v>
      </c>
      <c r="C28" s="71" t="s">
        <v>3</v>
      </c>
      <c r="D28" s="72" t="s">
        <v>37</v>
      </c>
      <c r="E28" s="71" t="s">
        <v>36</v>
      </c>
      <c r="F28" s="81">
        <v>0</v>
      </c>
      <c r="G28" s="31">
        <v>0</v>
      </c>
      <c r="H28" s="73">
        <v>0</v>
      </c>
      <c r="I28" s="74">
        <v>25.495814225007862</v>
      </c>
      <c r="J28" s="77">
        <v>0</v>
      </c>
      <c r="K28" s="75">
        <v>25.495814225007862</v>
      </c>
      <c r="N28" s="70" t="s">
        <v>335</v>
      </c>
      <c r="O28" s="71" t="s">
        <v>336</v>
      </c>
      <c r="P28" s="72" t="s">
        <v>346</v>
      </c>
      <c r="Q28" s="83" t="s">
        <v>345</v>
      </c>
      <c r="R28" s="73">
        <v>0</v>
      </c>
      <c r="S28" s="73">
        <v>0</v>
      </c>
      <c r="T28" s="73">
        <v>0</v>
      </c>
      <c r="U28" s="84">
        <v>61.0177469965111</v>
      </c>
      <c r="V28" s="73">
        <v>0</v>
      </c>
      <c r="W28" s="75">
        <v>61.0177469965111</v>
      </c>
    </row>
    <row r="29" spans="2:23" x14ac:dyDescent="0.25">
      <c r="B29" s="70" t="s">
        <v>2</v>
      </c>
      <c r="C29" s="71" t="s">
        <v>3</v>
      </c>
      <c r="D29" s="72" t="s">
        <v>41</v>
      </c>
      <c r="E29" s="71" t="s">
        <v>40</v>
      </c>
      <c r="F29" s="81">
        <v>0</v>
      </c>
      <c r="G29" s="31">
        <v>0</v>
      </c>
      <c r="H29" s="73">
        <v>0</v>
      </c>
      <c r="I29" s="74">
        <v>0.18865202542842849</v>
      </c>
      <c r="J29" s="77">
        <v>0</v>
      </c>
      <c r="K29" s="75">
        <v>0.18865202542842849</v>
      </c>
      <c r="N29" s="70" t="s">
        <v>335</v>
      </c>
      <c r="O29" s="71" t="s">
        <v>336</v>
      </c>
      <c r="P29" s="72" t="s">
        <v>350</v>
      </c>
      <c r="Q29" s="83" t="s">
        <v>349</v>
      </c>
      <c r="R29" s="73">
        <v>0</v>
      </c>
      <c r="S29" s="73">
        <v>0</v>
      </c>
      <c r="T29" s="73">
        <v>0</v>
      </c>
      <c r="U29" s="84">
        <v>43.249502288491314</v>
      </c>
      <c r="V29" s="73">
        <v>0</v>
      </c>
      <c r="W29" s="75">
        <v>43.249502288491314</v>
      </c>
    </row>
    <row r="30" spans="2:23" x14ac:dyDescent="0.25">
      <c r="B30" s="70" t="s">
        <v>2</v>
      </c>
      <c r="C30" s="71" t="s">
        <v>3</v>
      </c>
      <c r="D30" s="72" t="s">
        <v>43</v>
      </c>
      <c r="E30" s="71" t="s">
        <v>42</v>
      </c>
      <c r="F30" s="81">
        <v>0</v>
      </c>
      <c r="G30" s="31">
        <v>0</v>
      </c>
      <c r="H30" s="73">
        <v>1.932897093E-4</v>
      </c>
      <c r="I30" s="74">
        <v>0.93912323231960304</v>
      </c>
      <c r="J30" s="77">
        <v>1.932897093E-4</v>
      </c>
      <c r="K30" s="75">
        <v>0.93931652202890303</v>
      </c>
      <c r="N30" s="70" t="s">
        <v>335</v>
      </c>
      <c r="O30" s="71" t="s">
        <v>336</v>
      </c>
      <c r="P30" s="72" t="s">
        <v>352</v>
      </c>
      <c r="Q30" s="83" t="s">
        <v>351</v>
      </c>
      <c r="R30" s="73">
        <v>0</v>
      </c>
      <c r="S30" s="73">
        <v>0</v>
      </c>
      <c r="T30" s="73">
        <v>0</v>
      </c>
      <c r="U30" s="84">
        <v>4.5018936828987881</v>
      </c>
      <c r="V30" s="73">
        <v>0</v>
      </c>
      <c r="W30" s="75">
        <v>4.5018936828987881</v>
      </c>
    </row>
    <row r="31" spans="2:23" x14ac:dyDescent="0.25">
      <c r="B31" s="70" t="s">
        <v>2</v>
      </c>
      <c r="C31" s="71" t="s">
        <v>3</v>
      </c>
      <c r="D31" s="72" t="s">
        <v>45</v>
      </c>
      <c r="E31" s="71" t="s">
        <v>44</v>
      </c>
      <c r="F31" s="81">
        <v>0</v>
      </c>
      <c r="G31" s="31">
        <v>0</v>
      </c>
      <c r="H31" s="73">
        <v>0</v>
      </c>
      <c r="I31" s="74">
        <v>0</v>
      </c>
      <c r="J31" s="77">
        <v>0</v>
      </c>
      <c r="K31" s="75">
        <v>0</v>
      </c>
      <c r="N31" s="70" t="s">
        <v>335</v>
      </c>
      <c r="O31" s="71" t="s">
        <v>336</v>
      </c>
      <c r="P31" s="72" t="s">
        <v>352</v>
      </c>
      <c r="Q31" s="83" t="s">
        <v>351</v>
      </c>
      <c r="R31" s="73">
        <v>0</v>
      </c>
      <c r="S31" s="73">
        <v>0</v>
      </c>
      <c r="T31" s="73">
        <v>0</v>
      </c>
      <c r="U31" s="84">
        <v>4.5018936828987881</v>
      </c>
      <c r="V31" s="73">
        <v>0</v>
      </c>
      <c r="W31" s="75">
        <v>4.5018936828987881</v>
      </c>
    </row>
    <row r="32" spans="2:23" x14ac:dyDescent="0.25">
      <c r="B32" s="70" t="s">
        <v>2</v>
      </c>
      <c r="C32" s="71" t="s">
        <v>3</v>
      </c>
      <c r="D32" s="72" t="s">
        <v>47</v>
      </c>
      <c r="E32" s="71" t="s">
        <v>46</v>
      </c>
      <c r="F32" s="81">
        <v>0</v>
      </c>
      <c r="G32" s="31">
        <v>0</v>
      </c>
      <c r="H32" s="73">
        <v>7.7519027144999978E-4</v>
      </c>
      <c r="I32" s="74">
        <v>3.8926443434381555</v>
      </c>
      <c r="J32" s="77">
        <v>7.7519027144999978E-4</v>
      </c>
      <c r="K32" s="75">
        <v>3.8934195337096056</v>
      </c>
      <c r="N32" s="70" t="s">
        <v>335</v>
      </c>
      <c r="O32" s="71" t="s">
        <v>336</v>
      </c>
      <c r="P32" s="72" t="s">
        <v>354</v>
      </c>
      <c r="Q32" s="83" t="s">
        <v>353</v>
      </c>
      <c r="R32" s="73">
        <v>0</v>
      </c>
      <c r="S32" s="73">
        <v>0</v>
      </c>
      <c r="T32" s="73">
        <v>0</v>
      </c>
      <c r="U32" s="84">
        <v>0.30830270642591046</v>
      </c>
      <c r="V32" s="73">
        <v>0</v>
      </c>
      <c r="W32" s="75">
        <v>0.30830270642591046</v>
      </c>
    </row>
    <row r="33" spans="2:23" x14ac:dyDescent="0.25">
      <c r="B33" s="70" t="s">
        <v>2</v>
      </c>
      <c r="C33" s="71" t="s">
        <v>3</v>
      </c>
      <c r="D33" s="72" t="s">
        <v>49</v>
      </c>
      <c r="E33" s="71" t="s">
        <v>48</v>
      </c>
      <c r="F33" s="81">
        <v>0</v>
      </c>
      <c r="G33" s="31">
        <v>0</v>
      </c>
      <c r="H33" s="73">
        <v>0</v>
      </c>
      <c r="I33" s="74">
        <v>0</v>
      </c>
      <c r="J33" s="77">
        <v>0</v>
      </c>
      <c r="K33" s="75">
        <v>0</v>
      </c>
      <c r="N33" s="86" t="s">
        <v>476</v>
      </c>
      <c r="O33" s="87" t="s">
        <v>477</v>
      </c>
      <c r="P33" s="88" t="s">
        <v>479</v>
      </c>
      <c r="Q33" s="94" t="s">
        <v>478</v>
      </c>
      <c r="R33" s="90">
        <v>0</v>
      </c>
      <c r="S33" s="90">
        <v>0</v>
      </c>
      <c r="T33" s="90">
        <v>0</v>
      </c>
      <c r="U33" s="95">
        <v>0.34799017396234694</v>
      </c>
      <c r="V33" s="90">
        <v>0</v>
      </c>
      <c r="W33" s="93">
        <v>0.34799017396234694</v>
      </c>
    </row>
    <row r="34" spans="2:23" x14ac:dyDescent="0.25">
      <c r="B34" s="70" t="s">
        <v>2</v>
      </c>
      <c r="C34" s="71" t="s">
        <v>3</v>
      </c>
      <c r="D34" s="72" t="s">
        <v>51</v>
      </c>
      <c r="E34" s="71" t="s">
        <v>50</v>
      </c>
      <c r="F34" s="81">
        <v>0</v>
      </c>
      <c r="G34" s="31">
        <v>0</v>
      </c>
      <c r="H34" s="73">
        <v>0</v>
      </c>
      <c r="I34" s="74">
        <v>3.1748716155068335</v>
      </c>
      <c r="J34" s="77">
        <v>0</v>
      </c>
      <c r="K34" s="75">
        <v>3.1748716155068335</v>
      </c>
      <c r="N34" s="86" t="s">
        <v>476</v>
      </c>
      <c r="O34" s="87" t="s">
        <v>477</v>
      </c>
      <c r="P34" s="88" t="s">
        <v>481</v>
      </c>
      <c r="Q34" s="94" t="s">
        <v>480</v>
      </c>
      <c r="R34" s="90">
        <v>0</v>
      </c>
      <c r="S34" s="90">
        <v>0</v>
      </c>
      <c r="T34" s="90">
        <v>0</v>
      </c>
      <c r="U34" s="95">
        <v>52.995927662262268</v>
      </c>
      <c r="V34" s="90">
        <v>0</v>
      </c>
      <c r="W34" s="93">
        <v>52.995927662262268</v>
      </c>
    </row>
    <row r="35" spans="2:23" x14ac:dyDescent="0.25">
      <c r="B35" s="70" t="s">
        <v>2</v>
      </c>
      <c r="C35" s="71" t="s">
        <v>3</v>
      </c>
      <c r="D35" s="72" t="s">
        <v>67</v>
      </c>
      <c r="E35" s="71" t="s">
        <v>66</v>
      </c>
      <c r="F35" s="81">
        <v>0</v>
      </c>
      <c r="G35" s="31">
        <v>0</v>
      </c>
      <c r="H35" s="73">
        <v>0</v>
      </c>
      <c r="I35" s="74">
        <v>0</v>
      </c>
      <c r="J35" s="77">
        <v>0</v>
      </c>
      <c r="K35" s="75">
        <v>0</v>
      </c>
      <c r="N35" s="86" t="s">
        <v>476</v>
      </c>
      <c r="O35" s="87" t="s">
        <v>477</v>
      </c>
      <c r="P35" s="88" t="s">
        <v>483</v>
      </c>
      <c r="Q35" s="94" t="s">
        <v>482</v>
      </c>
      <c r="R35" s="90">
        <v>0</v>
      </c>
      <c r="S35" s="90">
        <v>0</v>
      </c>
      <c r="T35" s="90">
        <v>0</v>
      </c>
      <c r="U35" s="95">
        <v>397.59608216377541</v>
      </c>
      <c r="V35" s="90">
        <v>0</v>
      </c>
      <c r="W35" s="93">
        <v>397.59608216377541</v>
      </c>
    </row>
    <row r="36" spans="2:23" x14ac:dyDescent="0.25">
      <c r="B36" s="70" t="s">
        <v>2</v>
      </c>
      <c r="C36" s="71" t="s">
        <v>3</v>
      </c>
      <c r="D36" s="72" t="s">
        <v>57</v>
      </c>
      <c r="E36" s="71" t="s">
        <v>56</v>
      </c>
      <c r="F36" s="81">
        <v>0</v>
      </c>
      <c r="G36" s="31">
        <v>0</v>
      </c>
      <c r="H36" s="73">
        <v>0</v>
      </c>
      <c r="I36" s="74">
        <v>0</v>
      </c>
      <c r="J36" s="77">
        <v>0</v>
      </c>
      <c r="K36" s="75">
        <v>0</v>
      </c>
      <c r="N36" s="70" t="s">
        <v>640</v>
      </c>
      <c r="O36" s="71" t="s">
        <v>641</v>
      </c>
      <c r="P36" s="72" t="s">
        <v>643</v>
      </c>
      <c r="Q36" s="83" t="s">
        <v>642</v>
      </c>
      <c r="R36" s="73">
        <v>0</v>
      </c>
      <c r="S36" s="73">
        <v>0</v>
      </c>
      <c r="T36" s="73">
        <v>0</v>
      </c>
      <c r="U36" s="84">
        <v>11.210183190266857</v>
      </c>
      <c r="V36" s="73">
        <v>0</v>
      </c>
      <c r="W36" s="75">
        <v>11.210183190266857</v>
      </c>
    </row>
    <row r="37" spans="2:23" x14ac:dyDescent="0.25">
      <c r="B37" s="70" t="s">
        <v>2</v>
      </c>
      <c r="C37" s="71" t="s">
        <v>3</v>
      </c>
      <c r="D37" s="72" t="s">
        <v>53</v>
      </c>
      <c r="E37" s="71" t="s">
        <v>52</v>
      </c>
      <c r="F37" s="81">
        <v>0</v>
      </c>
      <c r="G37" s="31">
        <v>0</v>
      </c>
      <c r="H37" s="73">
        <v>0</v>
      </c>
      <c r="I37" s="74">
        <v>0.98982334628758617</v>
      </c>
      <c r="J37" s="77">
        <v>0</v>
      </c>
      <c r="K37" s="75">
        <v>0.98982334628758617</v>
      </c>
      <c r="N37" s="70" t="s">
        <v>640</v>
      </c>
      <c r="O37" s="71" t="s">
        <v>641</v>
      </c>
      <c r="P37" s="72" t="s">
        <v>645</v>
      </c>
      <c r="Q37" s="83" t="s">
        <v>644</v>
      </c>
      <c r="R37" s="73">
        <v>0</v>
      </c>
      <c r="S37" s="73">
        <v>0</v>
      </c>
      <c r="T37" s="73">
        <v>0</v>
      </c>
      <c r="U37" s="84">
        <v>10.144209276510397</v>
      </c>
      <c r="V37" s="73">
        <v>0</v>
      </c>
      <c r="W37" s="75">
        <v>10.144209276510397</v>
      </c>
    </row>
    <row r="38" spans="2:23" x14ac:dyDescent="0.25">
      <c r="B38" s="70" t="s">
        <v>2</v>
      </c>
      <c r="C38" s="71" t="s">
        <v>3</v>
      </c>
      <c r="D38" s="72" t="s">
        <v>55</v>
      </c>
      <c r="E38" s="71" t="s">
        <v>54</v>
      </c>
      <c r="F38" s="81">
        <v>0</v>
      </c>
      <c r="G38" s="31">
        <v>0</v>
      </c>
      <c r="H38" s="73">
        <v>0</v>
      </c>
      <c r="I38" s="74">
        <v>5.0958497426841429</v>
      </c>
      <c r="J38" s="77">
        <v>0</v>
      </c>
      <c r="K38" s="75">
        <v>5.0958497426841429</v>
      </c>
      <c r="N38" s="70" t="s">
        <v>640</v>
      </c>
      <c r="O38" s="71" t="s">
        <v>641</v>
      </c>
      <c r="P38" s="72" t="s">
        <v>647</v>
      </c>
      <c r="Q38" s="83" t="s">
        <v>646</v>
      </c>
      <c r="R38" s="73">
        <v>0</v>
      </c>
      <c r="S38" s="73">
        <v>0</v>
      </c>
      <c r="T38" s="73">
        <v>0</v>
      </c>
      <c r="U38" s="84">
        <v>1.4742153733919479</v>
      </c>
      <c r="V38" s="73">
        <v>0</v>
      </c>
      <c r="W38" s="75">
        <v>1.4742153733919479</v>
      </c>
    </row>
    <row r="39" spans="2:23" x14ac:dyDescent="0.25">
      <c r="B39" s="70" t="s">
        <v>2</v>
      </c>
      <c r="C39" s="71" t="s">
        <v>3</v>
      </c>
      <c r="D39" s="72" t="s">
        <v>59</v>
      </c>
      <c r="E39" s="71" t="s">
        <v>58</v>
      </c>
      <c r="F39" s="81">
        <v>0</v>
      </c>
      <c r="G39" s="31">
        <v>0</v>
      </c>
      <c r="H39" s="73">
        <v>0</v>
      </c>
      <c r="I39" s="74">
        <v>0</v>
      </c>
      <c r="J39" s="77">
        <v>0</v>
      </c>
      <c r="K39" s="75">
        <v>0</v>
      </c>
      <c r="N39" s="70" t="s">
        <v>640</v>
      </c>
      <c r="O39" s="71" t="s">
        <v>641</v>
      </c>
      <c r="P39" s="72" t="s">
        <v>649</v>
      </c>
      <c r="Q39" s="83" t="s">
        <v>648</v>
      </c>
      <c r="R39" s="73">
        <v>0</v>
      </c>
      <c r="S39" s="73">
        <v>0</v>
      </c>
      <c r="T39" s="73">
        <v>0</v>
      </c>
      <c r="U39" s="84">
        <v>6.7484404492350532</v>
      </c>
      <c r="V39" s="73">
        <v>0</v>
      </c>
      <c r="W39" s="75">
        <v>6.7484404492350532</v>
      </c>
    </row>
    <row r="40" spans="2:23" x14ac:dyDescent="0.25">
      <c r="B40" s="70" t="s">
        <v>2</v>
      </c>
      <c r="C40" s="71" t="s">
        <v>3</v>
      </c>
      <c r="D40" s="72" t="s">
        <v>61</v>
      </c>
      <c r="E40" s="71" t="s">
        <v>60</v>
      </c>
      <c r="F40" s="81">
        <v>0</v>
      </c>
      <c r="G40" s="31">
        <v>0</v>
      </c>
      <c r="H40" s="73">
        <v>0</v>
      </c>
      <c r="I40" s="74">
        <v>2.6450452975261443</v>
      </c>
      <c r="J40" s="77">
        <v>0</v>
      </c>
      <c r="K40" s="75">
        <v>2.6450452975261443</v>
      </c>
      <c r="N40" s="70" t="s">
        <v>640</v>
      </c>
      <c r="O40" s="71" t="s">
        <v>641</v>
      </c>
      <c r="P40" s="72" t="s">
        <v>653</v>
      </c>
      <c r="Q40" s="83" t="s">
        <v>652</v>
      </c>
      <c r="R40" s="73">
        <v>0</v>
      </c>
      <c r="S40" s="73">
        <v>0</v>
      </c>
      <c r="T40" s="73">
        <v>0</v>
      </c>
      <c r="U40" s="84">
        <v>14.542851889928164</v>
      </c>
      <c r="V40" s="73">
        <v>0</v>
      </c>
      <c r="W40" s="75">
        <v>14.542851889928164</v>
      </c>
    </row>
    <row r="41" spans="2:23" x14ac:dyDescent="0.25">
      <c r="B41" s="70" t="s">
        <v>2</v>
      </c>
      <c r="C41" s="71" t="s">
        <v>3</v>
      </c>
      <c r="D41" s="72" t="s">
        <v>63</v>
      </c>
      <c r="E41" s="71" t="s">
        <v>62</v>
      </c>
      <c r="F41" s="81">
        <v>0</v>
      </c>
      <c r="G41" s="31">
        <v>0</v>
      </c>
      <c r="H41" s="73">
        <v>0</v>
      </c>
      <c r="I41" s="74">
        <v>4.6419687540981483E-2</v>
      </c>
      <c r="J41" s="77">
        <v>0</v>
      </c>
      <c r="K41" s="75">
        <v>4.6419687540981483E-2</v>
      </c>
      <c r="N41" s="70" t="s">
        <v>640</v>
      </c>
      <c r="O41" s="71" t="s">
        <v>641</v>
      </c>
      <c r="P41" s="72" t="s">
        <v>657</v>
      </c>
      <c r="Q41" s="83" t="s">
        <v>656</v>
      </c>
      <c r="R41" s="73">
        <v>0</v>
      </c>
      <c r="S41" s="73">
        <v>0</v>
      </c>
      <c r="T41" s="73">
        <v>5.8750184981999999E-2</v>
      </c>
      <c r="U41" s="84">
        <v>5.3238686920927663</v>
      </c>
      <c r="V41" s="73">
        <v>5.8750184981999999E-2</v>
      </c>
      <c r="W41" s="75">
        <v>5.3826188770747665</v>
      </c>
    </row>
    <row r="42" spans="2:23" x14ac:dyDescent="0.25">
      <c r="B42" s="70" t="s">
        <v>2</v>
      </c>
      <c r="C42" s="71" t="s">
        <v>3</v>
      </c>
      <c r="D42" s="72" t="s">
        <v>65</v>
      </c>
      <c r="E42" s="71" t="s">
        <v>64</v>
      </c>
      <c r="F42" s="81">
        <v>0</v>
      </c>
      <c r="G42" s="31">
        <v>0</v>
      </c>
      <c r="H42" s="73">
        <v>0</v>
      </c>
      <c r="I42" s="74">
        <v>4.7529979621191787</v>
      </c>
      <c r="J42" s="77">
        <v>0</v>
      </c>
      <c r="K42" s="75">
        <v>4.7529979621191787</v>
      </c>
      <c r="N42" s="70" t="s">
        <v>640</v>
      </c>
      <c r="O42" s="71" t="s">
        <v>641</v>
      </c>
      <c r="P42" s="72" t="s">
        <v>655</v>
      </c>
      <c r="Q42" s="83" t="s">
        <v>654</v>
      </c>
      <c r="R42" s="73">
        <v>0</v>
      </c>
      <c r="S42" s="73">
        <v>0</v>
      </c>
      <c r="T42" s="73">
        <v>0</v>
      </c>
      <c r="U42" s="84">
        <v>1.360198716291078</v>
      </c>
      <c r="V42" s="73">
        <v>0</v>
      </c>
      <c r="W42" s="75">
        <v>1.360198716291078</v>
      </c>
    </row>
    <row r="43" spans="2:23" x14ac:dyDescent="0.25">
      <c r="B43" s="70" t="s">
        <v>2</v>
      </c>
      <c r="C43" s="71" t="s">
        <v>3</v>
      </c>
      <c r="D43" s="72" t="s">
        <v>69</v>
      </c>
      <c r="E43" s="71" t="s">
        <v>68</v>
      </c>
      <c r="F43" s="81">
        <v>0</v>
      </c>
      <c r="G43" s="31">
        <v>0</v>
      </c>
      <c r="H43" s="73">
        <v>0</v>
      </c>
      <c r="I43" s="74">
        <v>0</v>
      </c>
      <c r="J43" s="77">
        <v>0</v>
      </c>
      <c r="K43" s="75">
        <v>0</v>
      </c>
      <c r="N43" s="70" t="s">
        <v>640</v>
      </c>
      <c r="O43" s="71" t="s">
        <v>641</v>
      </c>
      <c r="P43" s="72" t="s">
        <v>659</v>
      </c>
      <c r="Q43" s="83" t="s">
        <v>658</v>
      </c>
      <c r="R43" s="73">
        <v>0</v>
      </c>
      <c r="S43" s="73">
        <v>0</v>
      </c>
      <c r="T43" s="73">
        <v>0</v>
      </c>
      <c r="U43" s="84">
        <v>17.585841905759032</v>
      </c>
      <c r="V43" s="73">
        <v>0</v>
      </c>
      <c r="W43" s="75">
        <v>17.585841905759032</v>
      </c>
    </row>
    <row r="44" spans="2:23" x14ac:dyDescent="0.25">
      <c r="B44" s="70" t="s">
        <v>2</v>
      </c>
      <c r="C44" s="71" t="s">
        <v>3</v>
      </c>
      <c r="D44" s="72" t="s">
        <v>71</v>
      </c>
      <c r="E44" s="71" t="s">
        <v>70</v>
      </c>
      <c r="F44" s="81">
        <v>0</v>
      </c>
      <c r="G44" s="31">
        <v>0</v>
      </c>
      <c r="H44" s="73">
        <v>0</v>
      </c>
      <c r="I44" s="74">
        <v>0</v>
      </c>
      <c r="J44" s="77">
        <v>0</v>
      </c>
      <c r="K44" s="75">
        <v>0</v>
      </c>
      <c r="L44" s="103"/>
      <c r="N44" s="70" t="s">
        <v>640</v>
      </c>
      <c r="O44" s="71" t="s">
        <v>641</v>
      </c>
      <c r="P44" s="72" t="s">
        <v>661</v>
      </c>
      <c r="Q44" s="83" t="s">
        <v>660</v>
      </c>
      <c r="R44" s="73">
        <v>0</v>
      </c>
      <c r="S44" s="73">
        <v>0</v>
      </c>
      <c r="T44" s="73">
        <v>1.4370437861999997E-2</v>
      </c>
      <c r="U44" s="84">
        <v>2.7082138344549493</v>
      </c>
      <c r="V44" s="73">
        <v>1.4370437861999997E-2</v>
      </c>
      <c r="W44" s="75">
        <v>2.7225842723169493</v>
      </c>
    </row>
    <row r="45" spans="2:23" x14ac:dyDescent="0.25">
      <c r="B45" s="86" t="s">
        <v>198</v>
      </c>
      <c r="C45" s="87" t="s">
        <v>199</v>
      </c>
      <c r="D45" s="88" t="s">
        <v>203</v>
      </c>
      <c r="E45" s="87" t="s">
        <v>202</v>
      </c>
      <c r="F45" s="89">
        <v>93.252912125616874</v>
      </c>
      <c r="G45" s="19">
        <v>307.31406440567679</v>
      </c>
      <c r="H45" s="90">
        <v>265.62667291094834</v>
      </c>
      <c r="I45" s="91">
        <v>3129.0477062684117</v>
      </c>
      <c r="J45" s="92">
        <v>666.19364944224208</v>
      </c>
      <c r="K45" s="93">
        <v>3795.2413557106538</v>
      </c>
      <c r="N45" s="70" t="s">
        <v>640</v>
      </c>
      <c r="O45" s="71" t="s">
        <v>641</v>
      </c>
      <c r="P45" s="72" t="s">
        <v>669</v>
      </c>
      <c r="Q45" s="83" t="s">
        <v>668</v>
      </c>
      <c r="R45" s="73">
        <v>0</v>
      </c>
      <c r="S45" s="73">
        <v>0</v>
      </c>
      <c r="T45" s="73">
        <v>0</v>
      </c>
      <c r="U45" s="84">
        <v>4.2668051709965038</v>
      </c>
      <c r="V45" s="73">
        <v>0</v>
      </c>
      <c r="W45" s="75">
        <v>4.2668051709965038</v>
      </c>
    </row>
    <row r="46" spans="2:23" x14ac:dyDescent="0.25">
      <c r="B46" s="86" t="s">
        <v>198</v>
      </c>
      <c r="C46" s="87" t="s">
        <v>199</v>
      </c>
      <c r="D46" s="88" t="s">
        <v>205</v>
      </c>
      <c r="E46" s="87" t="s">
        <v>204</v>
      </c>
      <c r="F46" s="89">
        <v>329.08575912701838</v>
      </c>
      <c r="G46" s="19">
        <v>423.43219657585252</v>
      </c>
      <c r="H46" s="90">
        <v>3237.9368726378061</v>
      </c>
      <c r="I46" s="91">
        <v>5666.9455245594172</v>
      </c>
      <c r="J46" s="92">
        <v>3990.4548283406771</v>
      </c>
      <c r="K46" s="93">
        <v>9657.4003529000947</v>
      </c>
      <c r="N46" s="70" t="s">
        <v>640</v>
      </c>
      <c r="O46" s="71" t="s">
        <v>641</v>
      </c>
      <c r="P46" s="72" t="s">
        <v>665</v>
      </c>
      <c r="Q46" s="83" t="s">
        <v>664</v>
      </c>
      <c r="R46" s="73">
        <v>0</v>
      </c>
      <c r="S46" s="73">
        <v>0</v>
      </c>
      <c r="T46" s="73">
        <v>2.8810946821049999E-2</v>
      </c>
      <c r="U46" s="84">
        <v>2.92097218981064</v>
      </c>
      <c r="V46" s="73">
        <v>2.8810946821049999E-2</v>
      </c>
      <c r="W46" s="75">
        <v>2.94978313663169</v>
      </c>
    </row>
    <row r="47" spans="2:23" x14ac:dyDescent="0.25">
      <c r="B47" s="86" t="s">
        <v>198</v>
      </c>
      <c r="C47" s="87" t="s">
        <v>199</v>
      </c>
      <c r="D47" s="88" t="s">
        <v>201</v>
      </c>
      <c r="E47" s="87" t="s">
        <v>200</v>
      </c>
      <c r="F47" s="89">
        <v>152.38078400678648</v>
      </c>
      <c r="G47" s="19">
        <v>903.51887535005017</v>
      </c>
      <c r="H47" s="90">
        <v>24.190389706294493</v>
      </c>
      <c r="I47" s="91">
        <v>3705.4840598149176</v>
      </c>
      <c r="J47" s="92">
        <v>1080.0900490631313</v>
      </c>
      <c r="K47" s="93">
        <v>4785.5741088780487</v>
      </c>
      <c r="N47" s="70" t="s">
        <v>640</v>
      </c>
      <c r="O47" s="71" t="s">
        <v>641</v>
      </c>
      <c r="P47" s="72" t="s">
        <v>667</v>
      </c>
      <c r="Q47" s="83" t="s">
        <v>666</v>
      </c>
      <c r="R47" s="73">
        <v>0</v>
      </c>
      <c r="S47" s="73">
        <v>0</v>
      </c>
      <c r="T47" s="73">
        <v>0</v>
      </c>
      <c r="U47" s="84">
        <v>3.6949034380104835</v>
      </c>
      <c r="V47" s="73">
        <v>0</v>
      </c>
      <c r="W47" s="75">
        <v>3.6949034380104835</v>
      </c>
    </row>
    <row r="48" spans="2:23" x14ac:dyDescent="0.25">
      <c r="B48" s="86" t="s">
        <v>198</v>
      </c>
      <c r="C48" s="87" t="s">
        <v>199</v>
      </c>
      <c r="D48" s="88" t="s">
        <v>207</v>
      </c>
      <c r="E48" s="87" t="s">
        <v>206</v>
      </c>
      <c r="F48" s="89">
        <v>44.719684914007601</v>
      </c>
      <c r="G48" s="19">
        <v>37.804563631383793</v>
      </c>
      <c r="H48" s="90">
        <v>3.4570911475222506</v>
      </c>
      <c r="I48" s="91">
        <v>1625.9030183866339</v>
      </c>
      <c r="J48" s="92">
        <v>85.98133969291365</v>
      </c>
      <c r="K48" s="93">
        <v>1711.8843580795476</v>
      </c>
      <c r="N48" s="70" t="s">
        <v>640</v>
      </c>
      <c r="O48" s="71" t="s">
        <v>641</v>
      </c>
      <c r="P48" s="72" t="s">
        <v>663</v>
      </c>
      <c r="Q48" s="83" t="s">
        <v>662</v>
      </c>
      <c r="R48" s="73">
        <v>0</v>
      </c>
      <c r="S48" s="73">
        <v>0</v>
      </c>
      <c r="T48" s="73">
        <v>0</v>
      </c>
      <c r="U48" s="84">
        <v>7.7062167378319923</v>
      </c>
      <c r="V48" s="73">
        <v>0</v>
      </c>
      <c r="W48" s="75">
        <v>7.7062167378319923</v>
      </c>
    </row>
    <row r="49" spans="2:23" x14ac:dyDescent="0.25">
      <c r="B49" s="86" t="s">
        <v>198</v>
      </c>
      <c r="C49" s="87" t="s">
        <v>199</v>
      </c>
      <c r="D49" s="88" t="s">
        <v>209</v>
      </c>
      <c r="E49" s="87" t="s">
        <v>208</v>
      </c>
      <c r="F49" s="89">
        <v>226.8784953005003</v>
      </c>
      <c r="G49" s="19">
        <v>79.169683890539403</v>
      </c>
      <c r="H49" s="90">
        <v>223.94811696402775</v>
      </c>
      <c r="I49" s="91">
        <v>2228.3410037818135</v>
      </c>
      <c r="J49" s="92">
        <v>529.99629615506751</v>
      </c>
      <c r="K49" s="93">
        <v>2758.3372999368812</v>
      </c>
      <c r="N49" s="70" t="s">
        <v>640</v>
      </c>
      <c r="O49" s="71" t="s">
        <v>641</v>
      </c>
      <c r="P49" s="72" t="s">
        <v>671</v>
      </c>
      <c r="Q49" s="83" t="s">
        <v>670</v>
      </c>
      <c r="R49" s="73">
        <v>0</v>
      </c>
      <c r="S49" s="73">
        <v>0</v>
      </c>
      <c r="T49" s="73">
        <v>0</v>
      </c>
      <c r="U49" s="84">
        <v>3.2144696133525912</v>
      </c>
      <c r="V49" s="73">
        <v>0</v>
      </c>
      <c r="W49" s="75">
        <v>3.2144696133525912</v>
      </c>
    </row>
    <row r="50" spans="2:23" x14ac:dyDescent="0.25">
      <c r="B50" s="86" t="s">
        <v>198</v>
      </c>
      <c r="C50" s="87" t="s">
        <v>199</v>
      </c>
      <c r="D50" s="88" t="s">
        <v>211</v>
      </c>
      <c r="E50" s="87" t="s">
        <v>210</v>
      </c>
      <c r="F50" s="89">
        <v>140.57498854740689</v>
      </c>
      <c r="G50" s="19">
        <v>475.2822328520565</v>
      </c>
      <c r="H50" s="90">
        <v>142.94992785281281</v>
      </c>
      <c r="I50" s="91">
        <v>2967.8058332096557</v>
      </c>
      <c r="J50" s="92">
        <v>758.80714925227619</v>
      </c>
      <c r="K50" s="93">
        <v>3726.612982461932</v>
      </c>
      <c r="N50" s="70" t="s">
        <v>640</v>
      </c>
      <c r="O50" s="71" t="s">
        <v>641</v>
      </c>
      <c r="P50" s="72" t="s">
        <v>673</v>
      </c>
      <c r="Q50" s="83" t="s">
        <v>672</v>
      </c>
      <c r="R50" s="73">
        <v>0</v>
      </c>
      <c r="S50" s="73">
        <v>0</v>
      </c>
      <c r="T50" s="73">
        <v>0</v>
      </c>
      <c r="U50" s="84">
        <v>1.781714842542778</v>
      </c>
      <c r="V50" s="73">
        <v>0</v>
      </c>
      <c r="W50" s="75">
        <v>1.781714842542778</v>
      </c>
    </row>
    <row r="51" spans="2:23" x14ac:dyDescent="0.25">
      <c r="B51" s="86" t="s">
        <v>198</v>
      </c>
      <c r="C51" s="87" t="s">
        <v>199</v>
      </c>
      <c r="D51" s="88" t="s">
        <v>213</v>
      </c>
      <c r="E51" s="87" t="s">
        <v>212</v>
      </c>
      <c r="F51" s="89">
        <v>296.3025562894714</v>
      </c>
      <c r="G51" s="19">
        <v>459.50175274099252</v>
      </c>
      <c r="H51" s="90">
        <v>3339.8163685234213</v>
      </c>
      <c r="I51" s="91">
        <v>5126.7226429401571</v>
      </c>
      <c r="J51" s="92">
        <v>4095.6206775538849</v>
      </c>
      <c r="K51" s="93">
        <v>9222.3433204940411</v>
      </c>
      <c r="N51" s="70" t="s">
        <v>640</v>
      </c>
      <c r="O51" s="71" t="s">
        <v>641</v>
      </c>
      <c r="P51" s="72" t="s">
        <v>683</v>
      </c>
      <c r="Q51" s="83" t="s">
        <v>682</v>
      </c>
      <c r="R51" s="73">
        <v>0</v>
      </c>
      <c r="S51" s="73">
        <v>0</v>
      </c>
      <c r="T51" s="73">
        <v>0</v>
      </c>
      <c r="U51" s="84">
        <v>11.788813178935065</v>
      </c>
      <c r="V51" s="73">
        <v>0</v>
      </c>
      <c r="W51" s="75">
        <v>11.788813178935065</v>
      </c>
    </row>
    <row r="52" spans="2:23" x14ac:dyDescent="0.25">
      <c r="B52" s="86" t="s">
        <v>198</v>
      </c>
      <c r="C52" s="87" t="s">
        <v>199</v>
      </c>
      <c r="D52" s="88" t="s">
        <v>215</v>
      </c>
      <c r="E52" s="87" t="s">
        <v>214</v>
      </c>
      <c r="F52" s="89">
        <v>9.3250681656911887</v>
      </c>
      <c r="G52" s="19">
        <v>139.91759463786801</v>
      </c>
      <c r="H52" s="90">
        <v>17.907855116063999</v>
      </c>
      <c r="I52" s="91">
        <v>196.93186574789476</v>
      </c>
      <c r="J52" s="92">
        <v>167.15051791962321</v>
      </c>
      <c r="K52" s="93">
        <v>364.082383667518</v>
      </c>
      <c r="N52" s="70" t="s">
        <v>640</v>
      </c>
      <c r="O52" s="71" t="s">
        <v>641</v>
      </c>
      <c r="P52" s="72" t="s">
        <v>651</v>
      </c>
      <c r="Q52" s="83" t="s">
        <v>650</v>
      </c>
      <c r="R52" s="73">
        <v>0</v>
      </c>
      <c r="S52" s="73">
        <v>0</v>
      </c>
      <c r="T52" s="73">
        <v>0</v>
      </c>
      <c r="U52" s="84">
        <v>1.1718075571898001</v>
      </c>
      <c r="V52" s="73">
        <v>0</v>
      </c>
      <c r="W52" s="75">
        <v>1.1718075571898001</v>
      </c>
    </row>
    <row r="53" spans="2:23" x14ac:dyDescent="0.25">
      <c r="B53" s="86" t="s">
        <v>198</v>
      </c>
      <c r="C53" s="87" t="s">
        <v>199</v>
      </c>
      <c r="D53" s="88" t="s">
        <v>217</v>
      </c>
      <c r="E53" s="87" t="s">
        <v>216</v>
      </c>
      <c r="F53" s="89">
        <v>125.44000178197177</v>
      </c>
      <c r="G53" s="19">
        <v>388.19801673899843</v>
      </c>
      <c r="H53" s="90">
        <v>103.24937523750944</v>
      </c>
      <c r="I53" s="91">
        <v>4467.5738110955708</v>
      </c>
      <c r="J53" s="92">
        <v>616.88739375847967</v>
      </c>
      <c r="K53" s="93">
        <v>5084.4612048540503</v>
      </c>
      <c r="N53" s="70" t="s">
        <v>640</v>
      </c>
      <c r="O53" s="71" t="s">
        <v>641</v>
      </c>
      <c r="P53" s="72" t="s">
        <v>675</v>
      </c>
      <c r="Q53" s="83" t="s">
        <v>674</v>
      </c>
      <c r="R53" s="73">
        <v>0</v>
      </c>
      <c r="S53" s="73">
        <v>0</v>
      </c>
      <c r="T53" s="73">
        <v>0</v>
      </c>
      <c r="U53" s="84">
        <v>4.777061534353825</v>
      </c>
      <c r="V53" s="73">
        <v>0</v>
      </c>
      <c r="W53" s="75">
        <v>4.777061534353825</v>
      </c>
    </row>
    <row r="54" spans="2:23" x14ac:dyDescent="0.25">
      <c r="B54" s="86" t="s">
        <v>198</v>
      </c>
      <c r="C54" s="87" t="s">
        <v>199</v>
      </c>
      <c r="D54" s="88" t="s">
        <v>219</v>
      </c>
      <c r="E54" s="87" t="s">
        <v>218</v>
      </c>
      <c r="F54" s="89">
        <v>78.606555081835197</v>
      </c>
      <c r="G54" s="19">
        <v>880.52735533296004</v>
      </c>
      <c r="H54" s="90">
        <v>370.42434799002359</v>
      </c>
      <c r="I54" s="91">
        <v>3053.4649354444718</v>
      </c>
      <c r="J54" s="92">
        <v>1329.5582584048188</v>
      </c>
      <c r="K54" s="93">
        <v>4383.0231938492907</v>
      </c>
      <c r="N54" s="70" t="s">
        <v>640</v>
      </c>
      <c r="O54" s="71" t="s">
        <v>641</v>
      </c>
      <c r="P54" s="72" t="s">
        <v>677</v>
      </c>
      <c r="Q54" s="83" t="s">
        <v>676</v>
      </c>
      <c r="R54" s="73">
        <v>0</v>
      </c>
      <c r="S54" s="73">
        <v>0</v>
      </c>
      <c r="T54" s="73">
        <v>0</v>
      </c>
      <c r="U54" s="84">
        <v>1.8790017828122609</v>
      </c>
      <c r="V54" s="73">
        <v>0</v>
      </c>
      <c r="W54" s="75">
        <v>1.8790017828122609</v>
      </c>
    </row>
    <row r="55" spans="2:23" x14ac:dyDescent="0.25">
      <c r="B55" s="86" t="s">
        <v>198</v>
      </c>
      <c r="C55" s="87" t="s">
        <v>199</v>
      </c>
      <c r="D55" s="88" t="s">
        <v>223</v>
      </c>
      <c r="E55" s="87" t="s">
        <v>222</v>
      </c>
      <c r="F55" s="89">
        <v>681.29235579361489</v>
      </c>
      <c r="G55" s="19">
        <v>168.38820620879113</v>
      </c>
      <c r="H55" s="90">
        <v>17396.878693479804</v>
      </c>
      <c r="I55" s="91">
        <v>3659.9878994462456</v>
      </c>
      <c r="J55" s="92">
        <v>18246.559255482211</v>
      </c>
      <c r="K55" s="93">
        <v>21906.547154928456</v>
      </c>
      <c r="N55" s="70" t="s">
        <v>640</v>
      </c>
      <c r="O55" s="71" t="s">
        <v>641</v>
      </c>
      <c r="P55" s="72" t="s">
        <v>679</v>
      </c>
      <c r="Q55" s="83" t="s">
        <v>678</v>
      </c>
      <c r="R55" s="73">
        <v>0</v>
      </c>
      <c r="S55" s="73">
        <v>0</v>
      </c>
      <c r="T55" s="73">
        <v>0</v>
      </c>
      <c r="U55" s="84">
        <v>4.496838777428084</v>
      </c>
      <c r="V55" s="73">
        <v>0</v>
      </c>
      <c r="W55" s="75">
        <v>4.496838777428084</v>
      </c>
    </row>
    <row r="56" spans="2:23" x14ac:dyDescent="0.25">
      <c r="B56" s="86" t="s">
        <v>198</v>
      </c>
      <c r="C56" s="87" t="s">
        <v>199</v>
      </c>
      <c r="D56" s="88" t="s">
        <v>225</v>
      </c>
      <c r="E56" s="87" t="s">
        <v>224</v>
      </c>
      <c r="F56" s="89">
        <v>445.06445822800248</v>
      </c>
      <c r="G56" s="19">
        <v>77.072235558277981</v>
      </c>
      <c r="H56" s="90">
        <v>7809.6285139740212</v>
      </c>
      <c r="I56" s="91">
        <v>1791.2024392636499</v>
      </c>
      <c r="J56" s="92">
        <v>8331.7652077603016</v>
      </c>
      <c r="K56" s="93">
        <v>10122.967647023952</v>
      </c>
      <c r="N56" s="70" t="s">
        <v>640</v>
      </c>
      <c r="O56" s="71" t="s">
        <v>641</v>
      </c>
      <c r="P56" s="72" t="s">
        <v>681</v>
      </c>
      <c r="Q56" s="83" t="s">
        <v>680</v>
      </c>
      <c r="R56" s="73">
        <v>0</v>
      </c>
      <c r="S56" s="73">
        <v>0</v>
      </c>
      <c r="T56" s="73">
        <v>0.32191780750350002</v>
      </c>
      <c r="U56" s="84">
        <v>7.9891671659802439</v>
      </c>
      <c r="V56" s="73">
        <v>0.32191780750350002</v>
      </c>
      <c r="W56" s="75">
        <v>8.3110849734837444</v>
      </c>
    </row>
    <row r="57" spans="2:23" x14ac:dyDescent="0.25">
      <c r="B57" s="86" t="s">
        <v>198</v>
      </c>
      <c r="C57" s="87" t="s">
        <v>199</v>
      </c>
      <c r="D57" s="88" t="s">
        <v>221</v>
      </c>
      <c r="E57" s="87" t="s">
        <v>220</v>
      </c>
      <c r="F57" s="89">
        <v>1.2681188454477985</v>
      </c>
      <c r="G57" s="19">
        <v>67.24702778212442</v>
      </c>
      <c r="H57" s="90">
        <v>0.14474449433385003</v>
      </c>
      <c r="I57" s="91">
        <v>12.558061199827762</v>
      </c>
      <c r="J57" s="92">
        <v>68.659891121906071</v>
      </c>
      <c r="K57" s="93">
        <v>81.217952321733833</v>
      </c>
      <c r="N57" s="70" t="s">
        <v>640</v>
      </c>
      <c r="O57" s="71" t="s">
        <v>641</v>
      </c>
      <c r="P57" s="72" t="s">
        <v>685</v>
      </c>
      <c r="Q57" s="83" t="s">
        <v>684</v>
      </c>
      <c r="R57" s="73">
        <v>0</v>
      </c>
      <c r="S57" s="73">
        <v>0</v>
      </c>
      <c r="T57" s="73">
        <v>2.0474424292851001</v>
      </c>
      <c r="U57" s="84">
        <v>9.4493804937633126</v>
      </c>
      <c r="V57" s="73">
        <v>2.0474424292851001</v>
      </c>
      <c r="W57" s="75">
        <v>11.496822923048413</v>
      </c>
    </row>
    <row r="58" spans="2:23" x14ac:dyDescent="0.25">
      <c r="B58" s="86" t="s">
        <v>198</v>
      </c>
      <c r="C58" s="87" t="s">
        <v>199</v>
      </c>
      <c r="D58" s="88" t="s">
        <v>227</v>
      </c>
      <c r="E58" s="87" t="s">
        <v>226</v>
      </c>
      <c r="F58" s="89">
        <v>513.00255583366823</v>
      </c>
      <c r="G58" s="19">
        <v>353.26183016390905</v>
      </c>
      <c r="H58" s="90">
        <v>7219.6144450665251</v>
      </c>
      <c r="I58" s="91">
        <v>4403.2946784282458</v>
      </c>
      <c r="J58" s="92">
        <v>8085.8788310641021</v>
      </c>
      <c r="K58" s="93">
        <v>12489.173509492348</v>
      </c>
      <c r="N58" s="70" t="s">
        <v>640</v>
      </c>
      <c r="O58" s="71" t="s">
        <v>641</v>
      </c>
      <c r="P58" s="72" t="s">
        <v>687</v>
      </c>
      <c r="Q58" s="83" t="s">
        <v>686</v>
      </c>
      <c r="R58" s="73">
        <v>0</v>
      </c>
      <c r="S58" s="73">
        <v>0</v>
      </c>
      <c r="T58" s="73">
        <v>0</v>
      </c>
      <c r="U58" s="84">
        <v>5.6622817684320292</v>
      </c>
      <c r="V58" s="73">
        <v>0</v>
      </c>
      <c r="W58" s="75">
        <v>5.6622817684320292</v>
      </c>
    </row>
    <row r="59" spans="2:23" x14ac:dyDescent="0.25">
      <c r="B59" s="86" t="s">
        <v>198</v>
      </c>
      <c r="C59" s="87" t="s">
        <v>199</v>
      </c>
      <c r="D59" s="88" t="s">
        <v>229</v>
      </c>
      <c r="E59" s="87" t="s">
        <v>228</v>
      </c>
      <c r="F59" s="89">
        <v>865.72146917126418</v>
      </c>
      <c r="G59" s="19">
        <v>179.46335924147803</v>
      </c>
      <c r="H59" s="90">
        <v>7412.3388796020345</v>
      </c>
      <c r="I59" s="91">
        <v>4330.5698668237928</v>
      </c>
      <c r="J59" s="92">
        <v>8457.5237080147763</v>
      </c>
      <c r="K59" s="93">
        <v>12788.093574838569</v>
      </c>
      <c r="L59" s="103"/>
      <c r="N59" s="70" t="s">
        <v>640</v>
      </c>
      <c r="O59" s="71" t="s">
        <v>641</v>
      </c>
      <c r="P59" s="72" t="s">
        <v>693</v>
      </c>
      <c r="Q59" s="83" t="s">
        <v>692</v>
      </c>
      <c r="R59" s="73">
        <v>0</v>
      </c>
      <c r="S59" s="73">
        <v>0</v>
      </c>
      <c r="T59" s="73">
        <v>0.53629698929250003</v>
      </c>
      <c r="U59" s="84">
        <v>3.0969979060365436</v>
      </c>
      <c r="V59" s="73">
        <v>0.53629698929250003</v>
      </c>
      <c r="W59" s="75">
        <v>3.6332948953290436</v>
      </c>
    </row>
    <row r="60" spans="2:23" x14ac:dyDescent="0.25">
      <c r="B60" s="86" t="s">
        <v>198</v>
      </c>
      <c r="C60" s="87" t="s">
        <v>199</v>
      </c>
      <c r="D60" s="88" t="s">
        <v>231</v>
      </c>
      <c r="E60" s="87" t="s">
        <v>230</v>
      </c>
      <c r="F60" s="89">
        <v>11.748846252782306</v>
      </c>
      <c r="G60" s="19">
        <v>18.294085523797492</v>
      </c>
      <c r="H60" s="90">
        <v>0.39148783156545003</v>
      </c>
      <c r="I60" s="91">
        <v>77.153997239432854</v>
      </c>
      <c r="J60" s="92">
        <v>30.434419608145248</v>
      </c>
      <c r="K60" s="93">
        <v>107.5884168475781</v>
      </c>
      <c r="L60" s="103"/>
      <c r="N60" s="70" t="s">
        <v>640</v>
      </c>
      <c r="O60" s="71" t="s">
        <v>641</v>
      </c>
      <c r="P60" s="72" t="s">
        <v>689</v>
      </c>
      <c r="Q60" s="83" t="s">
        <v>688</v>
      </c>
      <c r="R60" s="73">
        <v>0</v>
      </c>
      <c r="S60" s="73">
        <v>0</v>
      </c>
      <c r="T60" s="73">
        <v>0</v>
      </c>
      <c r="U60" s="84">
        <v>5.4562516687585285</v>
      </c>
      <c r="V60" s="73">
        <v>0</v>
      </c>
      <c r="W60" s="75">
        <v>5.4562516687585285</v>
      </c>
    </row>
    <row r="61" spans="2:23" x14ac:dyDescent="0.25">
      <c r="B61" s="86" t="s">
        <v>198</v>
      </c>
      <c r="C61" s="87" t="s">
        <v>199</v>
      </c>
      <c r="D61" s="88" t="s">
        <v>233</v>
      </c>
      <c r="E61" s="87" t="s">
        <v>232</v>
      </c>
      <c r="F61" s="89">
        <v>399.11425200299959</v>
      </c>
      <c r="G61" s="19">
        <v>185.36767938401201</v>
      </c>
      <c r="H61" s="90">
        <v>1928.2413392043411</v>
      </c>
      <c r="I61" s="91">
        <v>6274.8475239125792</v>
      </c>
      <c r="J61" s="92">
        <v>2512.723270591353</v>
      </c>
      <c r="K61" s="93">
        <v>8787.5707945039321</v>
      </c>
      <c r="L61" s="103"/>
      <c r="N61" s="70" t="s">
        <v>640</v>
      </c>
      <c r="O61" s="71" t="s">
        <v>641</v>
      </c>
      <c r="P61" s="72" t="s">
        <v>695</v>
      </c>
      <c r="Q61" s="83" t="s">
        <v>694</v>
      </c>
      <c r="R61" s="73">
        <v>0</v>
      </c>
      <c r="S61" s="73">
        <v>0</v>
      </c>
      <c r="T61" s="73">
        <v>0</v>
      </c>
      <c r="U61" s="84">
        <v>3.6516243879466765</v>
      </c>
      <c r="V61" s="73">
        <v>0</v>
      </c>
      <c r="W61" s="75">
        <v>3.6516243879466765</v>
      </c>
    </row>
    <row r="62" spans="2:23" x14ac:dyDescent="0.25">
      <c r="B62" s="86" t="s">
        <v>198</v>
      </c>
      <c r="C62" s="87" t="s">
        <v>199</v>
      </c>
      <c r="D62" s="88" t="s">
        <v>235</v>
      </c>
      <c r="E62" s="87" t="s">
        <v>234</v>
      </c>
      <c r="F62" s="89">
        <v>190.41633853191374</v>
      </c>
      <c r="G62" s="19">
        <v>325.95100411837581</v>
      </c>
      <c r="H62" s="90">
        <v>178.93546934866194</v>
      </c>
      <c r="I62" s="91">
        <v>1926.808294279034</v>
      </c>
      <c r="J62" s="92">
        <v>695.30281199895148</v>
      </c>
      <c r="K62" s="93">
        <v>2622.1111062779855</v>
      </c>
      <c r="L62" s="103"/>
      <c r="N62" s="70" t="s">
        <v>640</v>
      </c>
      <c r="O62" s="71" t="s">
        <v>641</v>
      </c>
      <c r="P62" s="72" t="s">
        <v>691</v>
      </c>
      <c r="Q62" s="83" t="s">
        <v>690</v>
      </c>
      <c r="R62" s="73">
        <v>0</v>
      </c>
      <c r="S62" s="73">
        <v>0</v>
      </c>
      <c r="T62" s="73">
        <v>0</v>
      </c>
      <c r="U62" s="84">
        <v>13.655267674123781</v>
      </c>
      <c r="V62" s="73">
        <v>0</v>
      </c>
      <c r="W62" s="75">
        <v>13.655267674123781</v>
      </c>
    </row>
    <row r="63" spans="2:23" x14ac:dyDescent="0.25">
      <c r="B63" s="70" t="s">
        <v>72</v>
      </c>
      <c r="C63" s="71" t="s">
        <v>73</v>
      </c>
      <c r="D63" s="72" t="s">
        <v>75</v>
      </c>
      <c r="E63" s="71" t="s">
        <v>74</v>
      </c>
      <c r="F63" s="81">
        <v>0</v>
      </c>
      <c r="G63" s="31">
        <v>0</v>
      </c>
      <c r="H63" s="73">
        <v>6.4779820021256995</v>
      </c>
      <c r="I63" s="74">
        <v>3.0097892498781635</v>
      </c>
      <c r="J63" s="77">
        <v>6.4779820021256995</v>
      </c>
      <c r="K63" s="75">
        <v>9.4877712520038635</v>
      </c>
      <c r="N63" s="70" t="s">
        <v>640</v>
      </c>
      <c r="O63" s="71" t="s">
        <v>641</v>
      </c>
      <c r="P63" s="72" t="s">
        <v>697</v>
      </c>
      <c r="Q63" s="83" t="s">
        <v>696</v>
      </c>
      <c r="R63" s="73">
        <v>0</v>
      </c>
      <c r="S63" s="73">
        <v>0</v>
      </c>
      <c r="T63" s="73">
        <v>0</v>
      </c>
      <c r="U63" s="84">
        <v>5.2324007837646356</v>
      </c>
      <c r="V63" s="73">
        <v>0</v>
      </c>
      <c r="W63" s="75">
        <v>5.2324007837646356</v>
      </c>
    </row>
    <row r="64" spans="2:23" x14ac:dyDescent="0.25">
      <c r="B64" s="70" t="s">
        <v>72</v>
      </c>
      <c r="C64" s="71" t="s">
        <v>73</v>
      </c>
      <c r="D64" s="72" t="s">
        <v>77</v>
      </c>
      <c r="E64" s="71" t="s">
        <v>76</v>
      </c>
      <c r="F64" s="81">
        <v>0</v>
      </c>
      <c r="G64" s="31">
        <v>0</v>
      </c>
      <c r="H64" s="73">
        <v>1.0631493491587498</v>
      </c>
      <c r="I64" s="74">
        <v>114.05805180305894</v>
      </c>
      <c r="J64" s="77">
        <v>1.0631493491587498</v>
      </c>
      <c r="K64" s="75">
        <v>115.12120115221769</v>
      </c>
      <c r="N64" s="70" t="s">
        <v>462</v>
      </c>
      <c r="O64" s="71" t="s">
        <v>463</v>
      </c>
      <c r="P64" s="72" t="s">
        <v>465</v>
      </c>
      <c r="Q64" s="83" t="s">
        <v>464</v>
      </c>
      <c r="R64" s="73">
        <v>0</v>
      </c>
      <c r="S64" s="73">
        <v>0</v>
      </c>
      <c r="T64" s="73">
        <v>7.8550346378399985E-2</v>
      </c>
      <c r="U64" s="111" t="s">
        <v>6325</v>
      </c>
      <c r="V64" s="73">
        <v>7.8550346378399985E-2</v>
      </c>
      <c r="W64" s="75">
        <v>7.8550346378399985E-2</v>
      </c>
    </row>
    <row r="65" spans="2:23" x14ac:dyDescent="0.25">
      <c r="B65" s="70" t="s">
        <v>72</v>
      </c>
      <c r="C65" s="71" t="s">
        <v>73</v>
      </c>
      <c r="D65" s="72" t="s">
        <v>79</v>
      </c>
      <c r="E65" s="71" t="s">
        <v>78</v>
      </c>
      <c r="F65" s="81">
        <v>0</v>
      </c>
      <c r="G65" s="31">
        <v>0</v>
      </c>
      <c r="H65" s="73">
        <v>4.0480015484699997E-2</v>
      </c>
      <c r="I65" s="74">
        <v>0.8085042440885144</v>
      </c>
      <c r="J65" s="77">
        <v>4.0480015484699997E-2</v>
      </c>
      <c r="K65" s="75">
        <v>0.84898425957321444</v>
      </c>
      <c r="N65" s="70" t="s">
        <v>462</v>
      </c>
      <c r="O65" s="71" t="s">
        <v>463</v>
      </c>
      <c r="P65" s="72" t="s">
        <v>467</v>
      </c>
      <c r="Q65" s="83" t="s">
        <v>466</v>
      </c>
      <c r="R65" s="73">
        <v>0</v>
      </c>
      <c r="S65" s="73">
        <v>0</v>
      </c>
      <c r="T65" s="73">
        <v>3.750403839979799</v>
      </c>
      <c r="U65" s="111" t="s">
        <v>6325</v>
      </c>
      <c r="V65" s="73">
        <v>3.750403839979799</v>
      </c>
      <c r="W65" s="75">
        <v>3.750403839979799</v>
      </c>
    </row>
    <row r="66" spans="2:23" x14ac:dyDescent="0.25">
      <c r="B66" s="70" t="s">
        <v>72</v>
      </c>
      <c r="C66" s="71" t="s">
        <v>73</v>
      </c>
      <c r="D66" s="72" t="s">
        <v>81</v>
      </c>
      <c r="E66" s="71" t="s">
        <v>80</v>
      </c>
      <c r="F66" s="81">
        <v>0</v>
      </c>
      <c r="G66" s="31">
        <v>0</v>
      </c>
      <c r="H66" s="73">
        <v>0.3290022649912499</v>
      </c>
      <c r="I66" s="74">
        <v>55.102660877898501</v>
      </c>
      <c r="J66" s="77">
        <v>0.3290022649912499</v>
      </c>
      <c r="K66" s="75">
        <v>55.431663142889754</v>
      </c>
      <c r="N66" s="70" t="s">
        <v>462</v>
      </c>
      <c r="O66" s="71" t="s">
        <v>463</v>
      </c>
      <c r="P66" s="72" t="s">
        <v>469</v>
      </c>
      <c r="Q66" s="83" t="s">
        <v>468</v>
      </c>
      <c r="R66" s="73">
        <v>0</v>
      </c>
      <c r="S66" s="73">
        <v>0</v>
      </c>
      <c r="T66" s="73">
        <v>0</v>
      </c>
      <c r="U66" s="111" t="s">
        <v>6325</v>
      </c>
      <c r="V66" s="73">
        <v>0</v>
      </c>
      <c r="W66" s="75">
        <v>0</v>
      </c>
    </row>
    <row r="67" spans="2:23" x14ac:dyDescent="0.25">
      <c r="B67" s="70" t="s">
        <v>72</v>
      </c>
      <c r="C67" s="71" t="s">
        <v>73</v>
      </c>
      <c r="D67" s="72" t="s">
        <v>83</v>
      </c>
      <c r="E67" s="71" t="s">
        <v>82</v>
      </c>
      <c r="F67" s="81">
        <v>0</v>
      </c>
      <c r="G67" s="31">
        <v>0</v>
      </c>
      <c r="H67" s="73">
        <v>1.2103742700168008</v>
      </c>
      <c r="I67" s="74">
        <v>0.55300436260457142</v>
      </c>
      <c r="J67" s="77">
        <v>1.2103742700168008</v>
      </c>
      <c r="K67" s="75">
        <v>1.7633786326213721</v>
      </c>
      <c r="N67" s="70" t="s">
        <v>462</v>
      </c>
      <c r="O67" s="71" t="s">
        <v>463</v>
      </c>
      <c r="P67" s="72" t="s">
        <v>471</v>
      </c>
      <c r="Q67" s="83" t="s">
        <v>470</v>
      </c>
      <c r="R67" s="73">
        <v>0</v>
      </c>
      <c r="S67" s="73">
        <v>0</v>
      </c>
      <c r="T67" s="73">
        <v>6.9131008306799982E-2</v>
      </c>
      <c r="U67" s="111" t="s">
        <v>6325</v>
      </c>
      <c r="V67" s="73">
        <v>6.9131008306799982E-2</v>
      </c>
      <c r="W67" s="75">
        <v>6.9131008306799982E-2</v>
      </c>
    </row>
    <row r="68" spans="2:23" x14ac:dyDescent="0.25">
      <c r="B68" s="70" t="s">
        <v>72</v>
      </c>
      <c r="C68" s="71" t="s">
        <v>73</v>
      </c>
      <c r="D68" s="72" t="s">
        <v>85</v>
      </c>
      <c r="E68" s="71" t="s">
        <v>84</v>
      </c>
      <c r="F68" s="81">
        <v>0</v>
      </c>
      <c r="G68" s="31">
        <v>0</v>
      </c>
      <c r="H68" s="73">
        <v>17.534365032528751</v>
      </c>
      <c r="I68" s="74">
        <v>5.1897466641428576</v>
      </c>
      <c r="J68" s="77">
        <v>17.534365032528751</v>
      </c>
      <c r="K68" s="75">
        <v>22.724111696671606</v>
      </c>
      <c r="N68" s="70" t="s">
        <v>462</v>
      </c>
      <c r="O68" s="71" t="s">
        <v>463</v>
      </c>
      <c r="P68" s="72" t="s">
        <v>473</v>
      </c>
      <c r="Q68" s="83" t="s">
        <v>472</v>
      </c>
      <c r="R68" s="73">
        <v>0</v>
      </c>
      <c r="S68" s="73">
        <v>0</v>
      </c>
      <c r="T68" s="73">
        <v>0.30326339739885</v>
      </c>
      <c r="U68" s="111" t="s">
        <v>6325</v>
      </c>
      <c r="V68" s="73">
        <v>0.30326339739885</v>
      </c>
      <c r="W68" s="75">
        <v>0.30326339739885</v>
      </c>
    </row>
    <row r="69" spans="2:23" x14ac:dyDescent="0.25">
      <c r="B69" s="70" t="s">
        <v>72</v>
      </c>
      <c r="C69" s="71" t="s">
        <v>73</v>
      </c>
      <c r="D69" s="72" t="s">
        <v>87</v>
      </c>
      <c r="E69" s="71" t="s">
        <v>86</v>
      </c>
      <c r="F69" s="81">
        <v>0</v>
      </c>
      <c r="G69" s="31">
        <v>0</v>
      </c>
      <c r="H69" s="73">
        <v>3.2561884496239504</v>
      </c>
      <c r="I69" s="74">
        <v>25.045439491511999</v>
      </c>
      <c r="J69" s="77">
        <v>3.2561884496239504</v>
      </c>
      <c r="K69" s="75">
        <v>28.301627941135948</v>
      </c>
      <c r="N69" s="70" t="s">
        <v>462</v>
      </c>
      <c r="O69" s="71" t="s">
        <v>463</v>
      </c>
      <c r="P69" s="72" t="s">
        <v>475</v>
      </c>
      <c r="Q69" s="83" t="s">
        <v>474</v>
      </c>
      <c r="R69" s="73">
        <v>0</v>
      </c>
      <c r="S69" s="73">
        <v>0</v>
      </c>
      <c r="T69" s="73">
        <v>0.68569926411359994</v>
      </c>
      <c r="U69" s="111" t="s">
        <v>6325</v>
      </c>
      <c r="V69" s="73">
        <v>0.68569926411359994</v>
      </c>
      <c r="W69" s="75">
        <v>0.68569926411359994</v>
      </c>
    </row>
    <row r="70" spans="2:23" x14ac:dyDescent="0.25">
      <c r="B70" s="70" t="s">
        <v>72</v>
      </c>
      <c r="C70" s="71" t="s">
        <v>73</v>
      </c>
      <c r="D70" s="72" t="s">
        <v>89</v>
      </c>
      <c r="E70" s="71" t="s">
        <v>88</v>
      </c>
      <c r="F70" s="81">
        <v>0</v>
      </c>
      <c r="G70" s="31">
        <v>0</v>
      </c>
      <c r="H70" s="73">
        <v>5.7699998942400006</v>
      </c>
      <c r="I70" s="74">
        <v>49.392401733117651</v>
      </c>
      <c r="J70" s="77">
        <v>5.7699998942400006</v>
      </c>
      <c r="K70" s="75">
        <v>55.162401627357653</v>
      </c>
      <c r="N70" s="86" t="s">
        <v>807</v>
      </c>
      <c r="O70" s="87" t="s">
        <v>808</v>
      </c>
      <c r="P70" s="88" t="s">
        <v>810</v>
      </c>
      <c r="Q70" s="94" t="s">
        <v>809</v>
      </c>
      <c r="R70" s="90">
        <v>0</v>
      </c>
      <c r="S70" s="90">
        <v>0</v>
      </c>
      <c r="T70" s="90">
        <v>3492.5713401666503</v>
      </c>
      <c r="U70" s="95">
        <v>1448.5811023202968</v>
      </c>
      <c r="V70" s="90">
        <v>3492.5713401666503</v>
      </c>
      <c r="W70" s="93">
        <v>4941.1524424869476</v>
      </c>
    </row>
    <row r="71" spans="2:23" x14ac:dyDescent="0.25">
      <c r="B71" s="70" t="s">
        <v>72</v>
      </c>
      <c r="C71" s="71" t="s">
        <v>73</v>
      </c>
      <c r="D71" s="72" t="s">
        <v>91</v>
      </c>
      <c r="E71" s="71" t="s">
        <v>90</v>
      </c>
      <c r="F71" s="81">
        <v>0</v>
      </c>
      <c r="G71" s="31">
        <v>0</v>
      </c>
      <c r="H71" s="73">
        <v>5.2543656993827996</v>
      </c>
      <c r="I71" s="74">
        <v>67.625177652963885</v>
      </c>
      <c r="J71" s="77">
        <v>5.2543656993827996</v>
      </c>
      <c r="K71" s="75">
        <v>72.879543352346687</v>
      </c>
      <c r="N71" s="86" t="s">
        <v>807</v>
      </c>
      <c r="O71" s="87" t="s">
        <v>808</v>
      </c>
      <c r="P71" s="88" t="s">
        <v>812</v>
      </c>
      <c r="Q71" s="94" t="s">
        <v>811</v>
      </c>
      <c r="R71" s="90">
        <v>0</v>
      </c>
      <c r="S71" s="90">
        <v>0</v>
      </c>
      <c r="T71" s="90">
        <v>3612.8064159612259</v>
      </c>
      <c r="U71" s="95">
        <v>2193.3177122956768</v>
      </c>
      <c r="V71" s="90">
        <v>3612.8064159612259</v>
      </c>
      <c r="W71" s="93">
        <v>5806.1241282569026</v>
      </c>
    </row>
    <row r="72" spans="2:23" x14ac:dyDescent="0.25">
      <c r="B72" s="70" t="s">
        <v>72</v>
      </c>
      <c r="C72" s="71" t="s">
        <v>73</v>
      </c>
      <c r="D72" s="72" t="s">
        <v>93</v>
      </c>
      <c r="E72" s="71" t="s">
        <v>92</v>
      </c>
      <c r="F72" s="81">
        <v>0</v>
      </c>
      <c r="G72" s="31">
        <v>0</v>
      </c>
      <c r="H72" s="73">
        <v>6.6131331895304983</v>
      </c>
      <c r="I72" s="74">
        <v>163.49146046906952</v>
      </c>
      <c r="J72" s="77">
        <v>6.6131331895304983</v>
      </c>
      <c r="K72" s="75">
        <v>170.10459365860001</v>
      </c>
      <c r="N72" s="86" t="s">
        <v>807</v>
      </c>
      <c r="O72" s="87" t="s">
        <v>808</v>
      </c>
      <c r="P72" s="88" t="s">
        <v>814</v>
      </c>
      <c r="Q72" s="94" t="s">
        <v>813</v>
      </c>
      <c r="R72" s="90">
        <v>0</v>
      </c>
      <c r="S72" s="90">
        <v>0</v>
      </c>
      <c r="T72" s="90">
        <v>5216.4767367537588</v>
      </c>
      <c r="U72" s="95">
        <v>982.30440762732235</v>
      </c>
      <c r="V72" s="90">
        <v>5216.4767367537588</v>
      </c>
      <c r="W72" s="93">
        <v>6198.7811443810815</v>
      </c>
    </row>
    <row r="73" spans="2:23" x14ac:dyDescent="0.25">
      <c r="B73" s="70" t="s">
        <v>72</v>
      </c>
      <c r="C73" s="71" t="s">
        <v>73</v>
      </c>
      <c r="D73" s="72" t="s">
        <v>95</v>
      </c>
      <c r="E73" s="71" t="s">
        <v>94</v>
      </c>
      <c r="F73" s="81">
        <v>0</v>
      </c>
      <c r="G73" s="31">
        <v>0</v>
      </c>
      <c r="H73" s="73">
        <v>4.3282892986799985E-2</v>
      </c>
      <c r="I73" s="74">
        <v>15.409950175030534</v>
      </c>
      <c r="J73" s="77">
        <v>4.3282892986799985E-2</v>
      </c>
      <c r="K73" s="75">
        <v>15.453233068017335</v>
      </c>
      <c r="N73" s="86" t="s">
        <v>807</v>
      </c>
      <c r="O73" s="87" t="s">
        <v>808</v>
      </c>
      <c r="P73" s="88" t="s">
        <v>816</v>
      </c>
      <c r="Q73" s="94" t="s">
        <v>815</v>
      </c>
      <c r="R73" s="90">
        <v>0</v>
      </c>
      <c r="S73" s="90">
        <v>0</v>
      </c>
      <c r="T73" s="90">
        <v>0</v>
      </c>
      <c r="U73" s="95">
        <v>362.15442281061587</v>
      </c>
      <c r="V73" s="90">
        <v>0</v>
      </c>
      <c r="W73" s="93">
        <v>362.15442281061587</v>
      </c>
    </row>
    <row r="74" spans="2:23" x14ac:dyDescent="0.25">
      <c r="B74" s="70" t="s">
        <v>72</v>
      </c>
      <c r="C74" s="71" t="s">
        <v>73</v>
      </c>
      <c r="D74" s="72" t="s">
        <v>97</v>
      </c>
      <c r="E74" s="71" t="s">
        <v>96</v>
      </c>
      <c r="F74" s="81">
        <v>0</v>
      </c>
      <c r="G74" s="31">
        <v>0</v>
      </c>
      <c r="H74" s="73">
        <v>1.4806023305096998</v>
      </c>
      <c r="I74" s="74">
        <v>9.5185594899153028</v>
      </c>
      <c r="J74" s="77">
        <v>1.4806023305096998</v>
      </c>
      <c r="K74" s="75">
        <v>10.999161820425002</v>
      </c>
      <c r="L74" s="103"/>
      <c r="N74" s="86" t="s">
        <v>807</v>
      </c>
      <c r="O74" s="87" t="s">
        <v>808</v>
      </c>
      <c r="P74" s="88" t="s">
        <v>818</v>
      </c>
      <c r="Q74" s="94" t="s">
        <v>817</v>
      </c>
      <c r="R74" s="90">
        <v>0</v>
      </c>
      <c r="S74" s="90">
        <v>0</v>
      </c>
      <c r="T74" s="90">
        <v>9.470420779763101</v>
      </c>
      <c r="U74" s="95">
        <v>226.34737421160705</v>
      </c>
      <c r="V74" s="90">
        <v>9.470420779763101</v>
      </c>
      <c r="W74" s="93">
        <v>235.81779499137014</v>
      </c>
    </row>
    <row r="75" spans="2:23" x14ac:dyDescent="0.25">
      <c r="B75" s="86" t="s">
        <v>5847</v>
      </c>
      <c r="C75" s="87" t="s">
        <v>5848</v>
      </c>
      <c r="D75" s="88" t="s">
        <v>5852</v>
      </c>
      <c r="E75" s="87" t="s">
        <v>5851</v>
      </c>
      <c r="F75" s="89">
        <v>0</v>
      </c>
      <c r="G75" s="19">
        <v>0</v>
      </c>
      <c r="H75" s="90">
        <v>0</v>
      </c>
      <c r="I75" s="91">
        <v>0</v>
      </c>
      <c r="J75" s="92">
        <v>0</v>
      </c>
      <c r="K75" s="93">
        <v>0</v>
      </c>
      <c r="N75" s="86" t="s">
        <v>807</v>
      </c>
      <c r="O75" s="87" t="s">
        <v>808</v>
      </c>
      <c r="P75" s="88" t="s">
        <v>822</v>
      </c>
      <c r="Q75" s="94" t="s">
        <v>821</v>
      </c>
      <c r="R75" s="90">
        <v>0</v>
      </c>
      <c r="S75" s="90">
        <v>0</v>
      </c>
      <c r="T75" s="90">
        <v>0</v>
      </c>
      <c r="U75" s="95">
        <v>213.11628957048148</v>
      </c>
      <c r="V75" s="90">
        <v>0</v>
      </c>
      <c r="W75" s="93">
        <v>213.11628957048148</v>
      </c>
    </row>
    <row r="76" spans="2:23" x14ac:dyDescent="0.25">
      <c r="B76" s="86" t="s">
        <v>5847</v>
      </c>
      <c r="C76" s="87" t="s">
        <v>5848</v>
      </c>
      <c r="D76" s="88" t="s">
        <v>5850</v>
      </c>
      <c r="E76" s="87" t="s">
        <v>5849</v>
      </c>
      <c r="F76" s="89">
        <v>0</v>
      </c>
      <c r="G76" s="19">
        <v>0</v>
      </c>
      <c r="H76" s="90">
        <v>0</v>
      </c>
      <c r="I76" s="91">
        <v>0</v>
      </c>
      <c r="J76" s="92">
        <v>0</v>
      </c>
      <c r="K76" s="93">
        <v>0</v>
      </c>
      <c r="N76" s="86" t="s">
        <v>807</v>
      </c>
      <c r="O76" s="87" t="s">
        <v>808</v>
      </c>
      <c r="P76" s="88" t="s">
        <v>820</v>
      </c>
      <c r="Q76" s="94" t="s">
        <v>819</v>
      </c>
      <c r="R76" s="90">
        <v>0</v>
      </c>
      <c r="S76" s="90">
        <v>0</v>
      </c>
      <c r="T76" s="90">
        <v>9680.5949447619678</v>
      </c>
      <c r="U76" s="95">
        <v>1079.9944469204986</v>
      </c>
      <c r="V76" s="90">
        <v>9680.5949447619678</v>
      </c>
      <c r="W76" s="93">
        <v>10760.589391682466</v>
      </c>
    </row>
    <row r="77" spans="2:23" x14ac:dyDescent="0.25">
      <c r="B77" s="86" t="s">
        <v>5847</v>
      </c>
      <c r="C77" s="87" t="s">
        <v>5848</v>
      </c>
      <c r="D77" s="88" t="s">
        <v>5854</v>
      </c>
      <c r="E77" s="87" t="s">
        <v>5853</v>
      </c>
      <c r="F77" s="89">
        <v>0</v>
      </c>
      <c r="G77" s="19">
        <v>0</v>
      </c>
      <c r="H77" s="90">
        <v>0</v>
      </c>
      <c r="I77" s="91">
        <v>0</v>
      </c>
      <c r="J77" s="92">
        <v>0</v>
      </c>
      <c r="K77" s="93">
        <v>0</v>
      </c>
      <c r="N77" s="86" t="s">
        <v>807</v>
      </c>
      <c r="O77" s="87" t="s">
        <v>808</v>
      </c>
      <c r="P77" s="88" t="s">
        <v>824</v>
      </c>
      <c r="Q77" s="94" t="s">
        <v>823</v>
      </c>
      <c r="R77" s="90">
        <v>0</v>
      </c>
      <c r="S77" s="90">
        <v>0</v>
      </c>
      <c r="T77" s="90">
        <v>1.9695695230140002</v>
      </c>
      <c r="U77" s="95">
        <v>14.472187030419711</v>
      </c>
      <c r="V77" s="90">
        <v>1.9695695230140002</v>
      </c>
      <c r="W77" s="93">
        <v>16.441756553433713</v>
      </c>
    </row>
    <row r="78" spans="2:23" x14ac:dyDescent="0.25">
      <c r="B78" s="86" t="s">
        <v>5847</v>
      </c>
      <c r="C78" s="87" t="s">
        <v>5848</v>
      </c>
      <c r="D78" s="88" t="s">
        <v>5856</v>
      </c>
      <c r="E78" s="87" t="s">
        <v>5855</v>
      </c>
      <c r="F78" s="89">
        <v>0</v>
      </c>
      <c r="G78" s="19">
        <v>0</v>
      </c>
      <c r="H78" s="90">
        <v>0</v>
      </c>
      <c r="I78" s="91">
        <v>0</v>
      </c>
      <c r="J78" s="92">
        <v>0</v>
      </c>
      <c r="K78" s="93">
        <v>0</v>
      </c>
      <c r="N78" s="86" t="s">
        <v>807</v>
      </c>
      <c r="O78" s="87" t="s">
        <v>808</v>
      </c>
      <c r="P78" s="88" t="s">
        <v>824</v>
      </c>
      <c r="Q78" s="94" t="s">
        <v>823</v>
      </c>
      <c r="R78" s="90">
        <v>0</v>
      </c>
      <c r="S78" s="90">
        <v>0</v>
      </c>
      <c r="T78" s="90">
        <v>1.9695695230140002</v>
      </c>
      <c r="U78" s="95">
        <v>14.472187030419711</v>
      </c>
      <c r="V78" s="90">
        <v>1.9695695230140002</v>
      </c>
      <c r="W78" s="93">
        <v>16.441756553433713</v>
      </c>
    </row>
    <row r="79" spans="2:23" x14ac:dyDescent="0.25">
      <c r="B79" s="86" t="s">
        <v>5847</v>
      </c>
      <c r="C79" s="87" t="s">
        <v>5848</v>
      </c>
      <c r="D79" s="88" t="s">
        <v>5858</v>
      </c>
      <c r="E79" s="87" t="s">
        <v>5857</v>
      </c>
      <c r="F79" s="89">
        <v>0</v>
      </c>
      <c r="G79" s="19">
        <v>0</v>
      </c>
      <c r="H79" s="90">
        <v>0</v>
      </c>
      <c r="I79" s="91">
        <v>0</v>
      </c>
      <c r="J79" s="92">
        <v>0</v>
      </c>
      <c r="K79" s="93">
        <v>0</v>
      </c>
      <c r="N79" s="86" t="s">
        <v>807</v>
      </c>
      <c r="O79" s="87" t="s">
        <v>808</v>
      </c>
      <c r="P79" s="88" t="s">
        <v>824</v>
      </c>
      <c r="Q79" s="94" t="s">
        <v>823</v>
      </c>
      <c r="R79" s="90">
        <v>0</v>
      </c>
      <c r="S79" s="90">
        <v>0</v>
      </c>
      <c r="T79" s="90">
        <v>1.9695695230140002</v>
      </c>
      <c r="U79" s="95">
        <v>14.472187030419711</v>
      </c>
      <c r="V79" s="90">
        <v>1.9695695230140002</v>
      </c>
      <c r="W79" s="93">
        <v>16.441756553433713</v>
      </c>
    </row>
    <row r="80" spans="2:23" x14ac:dyDescent="0.25">
      <c r="B80" s="86" t="s">
        <v>5847</v>
      </c>
      <c r="C80" s="87" t="s">
        <v>5848</v>
      </c>
      <c r="D80" s="88" t="s">
        <v>5860</v>
      </c>
      <c r="E80" s="87" t="s">
        <v>5859</v>
      </c>
      <c r="F80" s="89">
        <v>0</v>
      </c>
      <c r="G80" s="19">
        <v>0</v>
      </c>
      <c r="H80" s="90">
        <v>0</v>
      </c>
      <c r="I80" s="91">
        <v>0</v>
      </c>
      <c r="J80" s="92">
        <v>0</v>
      </c>
      <c r="K80" s="93">
        <v>0</v>
      </c>
      <c r="N80" s="86" t="s">
        <v>807</v>
      </c>
      <c r="O80" s="87" t="s">
        <v>808</v>
      </c>
      <c r="P80" s="88" t="s">
        <v>826</v>
      </c>
      <c r="Q80" s="94" t="s">
        <v>825</v>
      </c>
      <c r="R80" s="90">
        <v>0</v>
      </c>
      <c r="S80" s="90">
        <v>0</v>
      </c>
      <c r="T80" s="90">
        <v>479.45406342926105</v>
      </c>
      <c r="U80" s="95">
        <v>2576.1995673450356</v>
      </c>
      <c r="V80" s="90">
        <v>479.45406342926105</v>
      </c>
      <c r="W80" s="93">
        <v>3055.6536307742967</v>
      </c>
    </row>
    <row r="81" spans="2:23" x14ac:dyDescent="0.25">
      <c r="B81" s="86" t="s">
        <v>5847</v>
      </c>
      <c r="C81" s="87" t="s">
        <v>5848</v>
      </c>
      <c r="D81" s="88" t="s">
        <v>5862</v>
      </c>
      <c r="E81" s="87" t="s">
        <v>5861</v>
      </c>
      <c r="F81" s="89">
        <v>0</v>
      </c>
      <c r="G81" s="19">
        <v>0</v>
      </c>
      <c r="H81" s="90">
        <v>0</v>
      </c>
      <c r="I81" s="91">
        <v>0</v>
      </c>
      <c r="J81" s="92">
        <v>0</v>
      </c>
      <c r="K81" s="93">
        <v>0</v>
      </c>
      <c r="N81" s="86" t="s">
        <v>807</v>
      </c>
      <c r="O81" s="87" t="s">
        <v>808</v>
      </c>
      <c r="P81" s="88" t="s">
        <v>828</v>
      </c>
      <c r="Q81" s="94" t="s">
        <v>827</v>
      </c>
      <c r="R81" s="90">
        <v>0</v>
      </c>
      <c r="S81" s="90">
        <v>0</v>
      </c>
      <c r="T81" s="90">
        <v>0</v>
      </c>
      <c r="U81" s="95">
        <v>12.373666295939078</v>
      </c>
      <c r="V81" s="90">
        <v>0</v>
      </c>
      <c r="W81" s="93">
        <v>12.373666295939078</v>
      </c>
    </row>
    <row r="82" spans="2:23" x14ac:dyDescent="0.25">
      <c r="B82" s="86" t="s">
        <v>5847</v>
      </c>
      <c r="C82" s="87" t="s">
        <v>5848</v>
      </c>
      <c r="D82" s="88" t="s">
        <v>5864</v>
      </c>
      <c r="E82" s="87" t="s">
        <v>5863</v>
      </c>
      <c r="F82" s="89">
        <v>0</v>
      </c>
      <c r="G82" s="19">
        <v>0</v>
      </c>
      <c r="H82" s="90">
        <v>0</v>
      </c>
      <c r="I82" s="91">
        <v>0</v>
      </c>
      <c r="J82" s="92">
        <v>0</v>
      </c>
      <c r="K82" s="93">
        <v>0</v>
      </c>
      <c r="N82" s="86" t="s">
        <v>807</v>
      </c>
      <c r="O82" s="87" t="s">
        <v>808</v>
      </c>
      <c r="P82" s="88" t="s">
        <v>830</v>
      </c>
      <c r="Q82" s="94" t="s">
        <v>829</v>
      </c>
      <c r="R82" s="90">
        <v>0</v>
      </c>
      <c r="S82" s="90">
        <v>0</v>
      </c>
      <c r="T82" s="90">
        <v>9472.0496444579294</v>
      </c>
      <c r="U82" s="95">
        <v>4874.4058434665167</v>
      </c>
      <c r="V82" s="90">
        <v>9472.0496444579294</v>
      </c>
      <c r="W82" s="93">
        <v>14346.455487924446</v>
      </c>
    </row>
    <row r="83" spans="2:23" x14ac:dyDescent="0.25">
      <c r="B83" s="70" t="s">
        <v>237</v>
      </c>
      <c r="C83" s="71" t="s">
        <v>238</v>
      </c>
      <c r="D83" s="72" t="s">
        <v>240</v>
      </c>
      <c r="E83" s="71" t="s">
        <v>239</v>
      </c>
      <c r="F83" s="81">
        <v>0</v>
      </c>
      <c r="G83" s="31">
        <v>527.9026405689242</v>
      </c>
      <c r="H83" s="73">
        <v>38.714568708480002</v>
      </c>
      <c r="I83" s="74">
        <v>879.61652318852202</v>
      </c>
      <c r="J83" s="77">
        <v>566.61720927740419</v>
      </c>
      <c r="K83" s="75">
        <v>1446.2337324659261</v>
      </c>
      <c r="N83" s="86" t="s">
        <v>807</v>
      </c>
      <c r="O83" s="87" t="s">
        <v>808</v>
      </c>
      <c r="P83" s="88" t="s">
        <v>832</v>
      </c>
      <c r="Q83" s="94" t="s">
        <v>831</v>
      </c>
      <c r="R83" s="90">
        <v>0</v>
      </c>
      <c r="S83" s="90">
        <v>0</v>
      </c>
      <c r="T83" s="90">
        <v>46901.969959679729</v>
      </c>
      <c r="U83" s="95">
        <v>2012.3454826560187</v>
      </c>
      <c r="V83" s="90">
        <v>46901.969959679729</v>
      </c>
      <c r="W83" s="93">
        <v>48914.315442335748</v>
      </c>
    </row>
    <row r="84" spans="2:23" x14ac:dyDescent="0.25">
      <c r="B84" s="70" t="s">
        <v>237</v>
      </c>
      <c r="C84" s="71" t="s">
        <v>238</v>
      </c>
      <c r="D84" s="72" t="s">
        <v>242</v>
      </c>
      <c r="E84" s="71" t="s">
        <v>241</v>
      </c>
      <c r="F84" s="81">
        <v>0</v>
      </c>
      <c r="G84" s="31">
        <v>910.19688738965192</v>
      </c>
      <c r="H84" s="73">
        <v>172.25271838906377</v>
      </c>
      <c r="I84" s="74">
        <v>2458.2211698511805</v>
      </c>
      <c r="J84" s="77">
        <v>1082.4496057787157</v>
      </c>
      <c r="K84" s="75">
        <v>3540.6707756298965</v>
      </c>
      <c r="N84" s="86" t="s">
        <v>807</v>
      </c>
      <c r="O84" s="87" t="s">
        <v>808</v>
      </c>
      <c r="P84" s="88" t="s">
        <v>834</v>
      </c>
      <c r="Q84" s="94" t="s">
        <v>833</v>
      </c>
      <c r="R84" s="90">
        <v>0</v>
      </c>
      <c r="S84" s="90">
        <v>0</v>
      </c>
      <c r="T84" s="90">
        <v>2778.8310692168648</v>
      </c>
      <c r="U84" s="95">
        <v>748.82749744956777</v>
      </c>
      <c r="V84" s="90">
        <v>2778.8310692168648</v>
      </c>
      <c r="W84" s="93">
        <v>3527.6585666664323</v>
      </c>
    </row>
    <row r="85" spans="2:23" x14ac:dyDescent="0.25">
      <c r="B85" s="70" t="s">
        <v>237</v>
      </c>
      <c r="C85" s="71" t="s">
        <v>238</v>
      </c>
      <c r="D85" s="72" t="s">
        <v>246</v>
      </c>
      <c r="E85" s="71" t="s">
        <v>245</v>
      </c>
      <c r="F85" s="81">
        <v>0</v>
      </c>
      <c r="G85" s="31">
        <v>50.333004626299882</v>
      </c>
      <c r="H85" s="73">
        <v>1271.2951195663138</v>
      </c>
      <c r="I85" s="74">
        <v>12758.97176306823</v>
      </c>
      <c r="J85" s="77">
        <v>1321.6281241926138</v>
      </c>
      <c r="K85" s="75">
        <v>14080.599887260843</v>
      </c>
      <c r="N85" s="70" t="s">
        <v>5072</v>
      </c>
      <c r="O85" s="71" t="s">
        <v>5073</v>
      </c>
      <c r="P85" s="72" t="s">
        <v>5075</v>
      </c>
      <c r="Q85" s="83" t="s">
        <v>5074</v>
      </c>
      <c r="R85" s="73">
        <v>0</v>
      </c>
      <c r="S85" s="73">
        <v>0</v>
      </c>
      <c r="T85" s="73">
        <v>0</v>
      </c>
      <c r="U85" s="84">
        <v>12.40317283969077</v>
      </c>
      <c r="V85" s="73">
        <v>0</v>
      </c>
      <c r="W85" s="75">
        <v>12.40317283969077</v>
      </c>
    </row>
    <row r="86" spans="2:23" x14ac:dyDescent="0.25">
      <c r="B86" s="70" t="s">
        <v>237</v>
      </c>
      <c r="C86" s="71" t="s">
        <v>238</v>
      </c>
      <c r="D86" s="72" t="s">
        <v>248</v>
      </c>
      <c r="E86" s="71" t="s">
        <v>247</v>
      </c>
      <c r="F86" s="81">
        <v>0</v>
      </c>
      <c r="G86" s="31">
        <v>10.851224442949563</v>
      </c>
      <c r="H86" s="73">
        <v>10.921035078109952</v>
      </c>
      <c r="I86" s="74">
        <v>463.50063271462022</v>
      </c>
      <c r="J86" s="77">
        <v>21.772259521059517</v>
      </c>
      <c r="K86" s="75">
        <v>485.27289223567976</v>
      </c>
      <c r="N86" s="70" t="s">
        <v>5072</v>
      </c>
      <c r="O86" s="71" t="s">
        <v>5073</v>
      </c>
      <c r="P86" s="72" t="s">
        <v>5079</v>
      </c>
      <c r="Q86" s="83" t="s">
        <v>5078</v>
      </c>
      <c r="R86" s="73">
        <v>0</v>
      </c>
      <c r="S86" s="73">
        <v>0</v>
      </c>
      <c r="T86" s="73">
        <v>0</v>
      </c>
      <c r="U86" s="84">
        <v>0.99713563706505959</v>
      </c>
      <c r="V86" s="73">
        <v>0</v>
      </c>
      <c r="W86" s="75">
        <v>0.99713563706505959</v>
      </c>
    </row>
    <row r="87" spans="2:23" x14ac:dyDescent="0.25">
      <c r="B87" s="70" t="s">
        <v>237</v>
      </c>
      <c r="C87" s="71" t="s">
        <v>238</v>
      </c>
      <c r="D87" s="72" t="s">
        <v>252</v>
      </c>
      <c r="E87" s="71" t="s">
        <v>251</v>
      </c>
      <c r="F87" s="81">
        <v>0</v>
      </c>
      <c r="G87" s="31">
        <v>81.407093740901601</v>
      </c>
      <c r="H87" s="73">
        <v>996.65616910356607</v>
      </c>
      <c r="I87" s="74">
        <v>3350.7832546253971</v>
      </c>
      <c r="J87" s="77">
        <v>1078.0632628444678</v>
      </c>
      <c r="K87" s="75">
        <v>4428.8465174698649</v>
      </c>
      <c r="N87" s="70" t="s">
        <v>5072</v>
      </c>
      <c r="O87" s="71" t="s">
        <v>5073</v>
      </c>
      <c r="P87" s="72" t="s">
        <v>5077</v>
      </c>
      <c r="Q87" s="83" t="s">
        <v>5076</v>
      </c>
      <c r="R87" s="73">
        <v>0</v>
      </c>
      <c r="S87" s="73">
        <v>0</v>
      </c>
      <c r="T87" s="73">
        <v>0</v>
      </c>
      <c r="U87" s="84">
        <v>1.2178557650612316</v>
      </c>
      <c r="V87" s="73">
        <v>0</v>
      </c>
      <c r="W87" s="75">
        <v>1.2178557650612316</v>
      </c>
    </row>
    <row r="88" spans="2:23" x14ac:dyDescent="0.25">
      <c r="B88" s="70" t="s">
        <v>237</v>
      </c>
      <c r="C88" s="71" t="s">
        <v>238</v>
      </c>
      <c r="D88" s="72" t="s">
        <v>244</v>
      </c>
      <c r="E88" s="71" t="s">
        <v>243</v>
      </c>
      <c r="F88" s="81">
        <v>0</v>
      </c>
      <c r="G88" s="31">
        <v>17.61336439146303</v>
      </c>
      <c r="H88" s="73">
        <v>44.636847659186081</v>
      </c>
      <c r="I88" s="74">
        <v>1454.4685629816606</v>
      </c>
      <c r="J88" s="77">
        <v>62.250212050649111</v>
      </c>
      <c r="K88" s="75">
        <v>1516.7187750323096</v>
      </c>
      <c r="N88" s="70" t="s">
        <v>5072</v>
      </c>
      <c r="O88" s="71" t="s">
        <v>5073</v>
      </c>
      <c r="P88" s="72" t="s">
        <v>5085</v>
      </c>
      <c r="Q88" s="83" t="s">
        <v>5084</v>
      </c>
      <c r="R88" s="73">
        <v>0</v>
      </c>
      <c r="S88" s="73">
        <v>0</v>
      </c>
      <c r="T88" s="73">
        <v>0</v>
      </c>
      <c r="U88" s="84">
        <v>31.60452562166364</v>
      </c>
      <c r="V88" s="73">
        <v>0</v>
      </c>
      <c r="W88" s="75">
        <v>31.60452562166364</v>
      </c>
    </row>
    <row r="89" spans="2:23" x14ac:dyDescent="0.25">
      <c r="B89" s="70" t="s">
        <v>237</v>
      </c>
      <c r="C89" s="71" t="s">
        <v>238</v>
      </c>
      <c r="D89" s="72" t="s">
        <v>250</v>
      </c>
      <c r="E89" s="71" t="s">
        <v>249</v>
      </c>
      <c r="F89" s="81">
        <v>0</v>
      </c>
      <c r="G89" s="31">
        <v>1.3663425279876011</v>
      </c>
      <c r="H89" s="73">
        <v>0</v>
      </c>
      <c r="I89" s="74">
        <v>0</v>
      </c>
      <c r="J89" s="77">
        <v>1.3663425279876011</v>
      </c>
      <c r="K89" s="75">
        <v>1.3663425279876011</v>
      </c>
      <c r="N89" s="70" t="s">
        <v>5072</v>
      </c>
      <c r="O89" s="71" t="s">
        <v>5073</v>
      </c>
      <c r="P89" s="72" t="s">
        <v>5081</v>
      </c>
      <c r="Q89" s="83" t="s">
        <v>5080</v>
      </c>
      <c r="R89" s="73">
        <v>0</v>
      </c>
      <c r="S89" s="73">
        <v>0</v>
      </c>
      <c r="T89" s="73">
        <v>0</v>
      </c>
      <c r="U89" s="84">
        <v>3.119943926910596</v>
      </c>
      <c r="V89" s="73">
        <v>0</v>
      </c>
      <c r="W89" s="75">
        <v>3.119943926910596</v>
      </c>
    </row>
    <row r="90" spans="2:23" x14ac:dyDescent="0.25">
      <c r="B90" s="70" t="s">
        <v>237</v>
      </c>
      <c r="C90" s="71" t="s">
        <v>238</v>
      </c>
      <c r="D90" s="72" t="s">
        <v>254</v>
      </c>
      <c r="E90" s="71" t="s">
        <v>253</v>
      </c>
      <c r="F90" s="81">
        <v>0</v>
      </c>
      <c r="G90" s="31">
        <v>608.86116106353973</v>
      </c>
      <c r="H90" s="73">
        <v>2124.8702373558299</v>
      </c>
      <c r="I90" s="74">
        <v>3045.4783108315646</v>
      </c>
      <c r="J90" s="77">
        <v>2733.7313984193697</v>
      </c>
      <c r="K90" s="75">
        <v>5779.2097092509339</v>
      </c>
      <c r="N90" s="70" t="s">
        <v>5072</v>
      </c>
      <c r="O90" s="71" t="s">
        <v>5073</v>
      </c>
      <c r="P90" s="72" t="s">
        <v>5083</v>
      </c>
      <c r="Q90" s="83" t="s">
        <v>5082</v>
      </c>
      <c r="R90" s="73">
        <v>0</v>
      </c>
      <c r="S90" s="73">
        <v>0</v>
      </c>
      <c r="T90" s="73">
        <v>0</v>
      </c>
      <c r="U90" s="84">
        <v>3.5704726587616059E-2</v>
      </c>
      <c r="V90" s="73">
        <v>0</v>
      </c>
      <c r="W90" s="75">
        <v>3.5704726587616059E-2</v>
      </c>
    </row>
    <row r="91" spans="2:23" x14ac:dyDescent="0.25">
      <c r="B91" s="70" t="s">
        <v>237</v>
      </c>
      <c r="C91" s="71" t="s">
        <v>238</v>
      </c>
      <c r="D91" s="72" t="s">
        <v>256</v>
      </c>
      <c r="E91" s="71" t="s">
        <v>255</v>
      </c>
      <c r="F91" s="81">
        <v>0</v>
      </c>
      <c r="G91" s="31">
        <v>0</v>
      </c>
      <c r="H91" s="73">
        <v>782.76983788004691</v>
      </c>
      <c r="I91" s="74">
        <v>10861.74891143157</v>
      </c>
      <c r="J91" s="77">
        <v>782.76983788004691</v>
      </c>
      <c r="K91" s="75">
        <v>11644.518749311617</v>
      </c>
      <c r="N91" s="70" t="s">
        <v>5072</v>
      </c>
      <c r="O91" s="71" t="s">
        <v>5073</v>
      </c>
      <c r="P91" s="72" t="s">
        <v>5087</v>
      </c>
      <c r="Q91" s="83" t="s">
        <v>5086</v>
      </c>
      <c r="R91" s="73">
        <v>0</v>
      </c>
      <c r="S91" s="73">
        <v>0</v>
      </c>
      <c r="T91" s="73">
        <v>0</v>
      </c>
      <c r="U91" s="84">
        <v>11.85721511132377</v>
      </c>
      <c r="V91" s="73">
        <v>0</v>
      </c>
      <c r="W91" s="75">
        <v>11.85721511132377</v>
      </c>
    </row>
    <row r="92" spans="2:23" x14ac:dyDescent="0.25">
      <c r="B92" s="70" t="s">
        <v>237</v>
      </c>
      <c r="C92" s="71" t="s">
        <v>238</v>
      </c>
      <c r="D92" s="72" t="s">
        <v>258</v>
      </c>
      <c r="E92" s="71" t="s">
        <v>257</v>
      </c>
      <c r="F92" s="81">
        <v>0</v>
      </c>
      <c r="G92" s="31">
        <v>0</v>
      </c>
      <c r="H92" s="73">
        <v>70.499821368509387</v>
      </c>
      <c r="I92" s="74">
        <v>2263.209796892424</v>
      </c>
      <c r="J92" s="77">
        <v>70.499821368509387</v>
      </c>
      <c r="K92" s="75">
        <v>2333.7096182609334</v>
      </c>
      <c r="N92" s="70" t="s">
        <v>5072</v>
      </c>
      <c r="O92" s="71" t="s">
        <v>5073</v>
      </c>
      <c r="P92" s="72" t="s">
        <v>5089</v>
      </c>
      <c r="Q92" s="83" t="s">
        <v>5088</v>
      </c>
      <c r="R92" s="73">
        <v>0</v>
      </c>
      <c r="S92" s="73">
        <v>0</v>
      </c>
      <c r="T92" s="73">
        <v>0</v>
      </c>
      <c r="U92" s="84">
        <v>0.48233839735634043</v>
      </c>
      <c r="V92" s="73">
        <v>0</v>
      </c>
      <c r="W92" s="75">
        <v>0.48233839735634043</v>
      </c>
    </row>
    <row r="93" spans="2:23" x14ac:dyDescent="0.25">
      <c r="B93" s="70" t="s">
        <v>237</v>
      </c>
      <c r="C93" s="71" t="s">
        <v>238</v>
      </c>
      <c r="D93" s="72" t="s">
        <v>260</v>
      </c>
      <c r="E93" s="71" t="s">
        <v>259</v>
      </c>
      <c r="F93" s="81">
        <v>0</v>
      </c>
      <c r="G93" s="31">
        <v>22.684528217087756</v>
      </c>
      <c r="H93" s="73">
        <v>15.428139943708798</v>
      </c>
      <c r="I93" s="74">
        <v>1.687653475694999</v>
      </c>
      <c r="J93" s="77">
        <v>38.112668160796552</v>
      </c>
      <c r="K93" s="75">
        <v>39.800321636491553</v>
      </c>
      <c r="N93" s="70" t="s">
        <v>5072</v>
      </c>
      <c r="O93" s="71" t="s">
        <v>5073</v>
      </c>
      <c r="P93" s="72" t="s">
        <v>5091</v>
      </c>
      <c r="Q93" s="83" t="s">
        <v>5090</v>
      </c>
      <c r="R93" s="73">
        <v>0</v>
      </c>
      <c r="S93" s="73">
        <v>0</v>
      </c>
      <c r="T93" s="73">
        <v>0</v>
      </c>
      <c r="U93" s="84">
        <v>1.1646232636033311</v>
      </c>
      <c r="V93" s="73">
        <v>0</v>
      </c>
      <c r="W93" s="75">
        <v>1.1646232636033311</v>
      </c>
    </row>
    <row r="94" spans="2:23" x14ac:dyDescent="0.25">
      <c r="B94" s="70" t="s">
        <v>237</v>
      </c>
      <c r="C94" s="71" t="s">
        <v>238</v>
      </c>
      <c r="D94" s="72" t="s">
        <v>262</v>
      </c>
      <c r="E94" s="71" t="s">
        <v>261</v>
      </c>
      <c r="F94" s="81">
        <v>0</v>
      </c>
      <c r="G94" s="31">
        <v>80.104138465981308</v>
      </c>
      <c r="H94" s="73">
        <v>2.9205040101352497</v>
      </c>
      <c r="I94" s="74">
        <v>22.78349093377658</v>
      </c>
      <c r="J94" s="77">
        <v>83.024642476116554</v>
      </c>
      <c r="K94" s="75">
        <v>105.80813340989313</v>
      </c>
      <c r="N94" s="70" t="s">
        <v>5072</v>
      </c>
      <c r="O94" s="71" t="s">
        <v>5073</v>
      </c>
      <c r="P94" s="72" t="s">
        <v>5093</v>
      </c>
      <c r="Q94" s="83" t="s">
        <v>5092</v>
      </c>
      <c r="R94" s="73">
        <v>0</v>
      </c>
      <c r="S94" s="73">
        <v>0</v>
      </c>
      <c r="T94" s="73">
        <v>0</v>
      </c>
      <c r="U94" s="84">
        <v>23.452811953287373</v>
      </c>
      <c r="V94" s="73">
        <v>0</v>
      </c>
      <c r="W94" s="75">
        <v>23.452811953287373</v>
      </c>
    </row>
    <row r="95" spans="2:23" x14ac:dyDescent="0.25">
      <c r="B95" s="70" t="s">
        <v>237</v>
      </c>
      <c r="C95" s="71" t="s">
        <v>238</v>
      </c>
      <c r="D95" s="72" t="s">
        <v>266</v>
      </c>
      <c r="E95" s="71" t="s">
        <v>265</v>
      </c>
      <c r="F95" s="81">
        <v>0</v>
      </c>
      <c r="G95" s="31">
        <v>0</v>
      </c>
      <c r="H95" s="73">
        <v>540.92926973602596</v>
      </c>
      <c r="I95" s="74">
        <v>13366.026511624446</v>
      </c>
      <c r="J95" s="77">
        <v>540.92926973602596</v>
      </c>
      <c r="K95" s="75">
        <v>13906.955781360472</v>
      </c>
      <c r="N95" s="70" t="s">
        <v>5072</v>
      </c>
      <c r="O95" s="71" t="s">
        <v>5073</v>
      </c>
      <c r="P95" s="72" t="s">
        <v>5095</v>
      </c>
      <c r="Q95" s="83" t="s">
        <v>5094</v>
      </c>
      <c r="R95" s="73">
        <v>0</v>
      </c>
      <c r="S95" s="73">
        <v>0</v>
      </c>
      <c r="T95" s="73">
        <v>0</v>
      </c>
      <c r="U95" s="84">
        <v>5.0863005966176686</v>
      </c>
      <c r="V95" s="73">
        <v>0</v>
      </c>
      <c r="W95" s="75">
        <v>5.0863005966176686</v>
      </c>
    </row>
    <row r="96" spans="2:23" x14ac:dyDescent="0.25">
      <c r="B96" s="70" t="s">
        <v>237</v>
      </c>
      <c r="C96" s="71" t="s">
        <v>238</v>
      </c>
      <c r="D96" s="72" t="s">
        <v>264</v>
      </c>
      <c r="E96" s="71" t="s">
        <v>263</v>
      </c>
      <c r="F96" s="81">
        <v>0</v>
      </c>
      <c r="G96" s="31">
        <v>91.282147567234205</v>
      </c>
      <c r="H96" s="73">
        <v>1.5081445192027498</v>
      </c>
      <c r="I96" s="74">
        <v>8.1413061754183484</v>
      </c>
      <c r="J96" s="77">
        <v>92.790292086436949</v>
      </c>
      <c r="K96" s="75">
        <v>100.9315982618553</v>
      </c>
      <c r="N96" s="70" t="s">
        <v>5072</v>
      </c>
      <c r="O96" s="71" t="s">
        <v>5073</v>
      </c>
      <c r="P96" s="72" t="s">
        <v>5097</v>
      </c>
      <c r="Q96" s="83" t="s">
        <v>5096</v>
      </c>
      <c r="R96" s="73">
        <v>0</v>
      </c>
      <c r="S96" s="73">
        <v>0</v>
      </c>
      <c r="T96" s="73">
        <v>0</v>
      </c>
      <c r="U96" s="84">
        <v>10.247256530645808</v>
      </c>
      <c r="V96" s="73">
        <v>0</v>
      </c>
      <c r="W96" s="75">
        <v>10.247256530645808</v>
      </c>
    </row>
    <row r="97" spans="2:23" x14ac:dyDescent="0.25">
      <c r="B97" s="70" t="s">
        <v>237</v>
      </c>
      <c r="C97" s="71" t="s">
        <v>238</v>
      </c>
      <c r="D97" s="72" t="s">
        <v>268</v>
      </c>
      <c r="E97" s="71" t="s">
        <v>267</v>
      </c>
      <c r="F97" s="81">
        <v>0</v>
      </c>
      <c r="G97" s="31">
        <v>26.651084375778343</v>
      </c>
      <c r="H97" s="73">
        <v>22.192376519378403</v>
      </c>
      <c r="I97" s="74">
        <v>236.2750518094</v>
      </c>
      <c r="J97" s="77">
        <v>48.843460895156745</v>
      </c>
      <c r="K97" s="75">
        <v>285.11851270455674</v>
      </c>
      <c r="N97" s="70" t="s">
        <v>5072</v>
      </c>
      <c r="O97" s="71" t="s">
        <v>5073</v>
      </c>
      <c r="P97" s="72" t="s">
        <v>5099</v>
      </c>
      <c r="Q97" s="83" t="s">
        <v>5098</v>
      </c>
      <c r="R97" s="73">
        <v>0</v>
      </c>
      <c r="S97" s="73">
        <v>0</v>
      </c>
      <c r="T97" s="73">
        <v>0</v>
      </c>
      <c r="U97" s="84">
        <v>0.97116856318315692</v>
      </c>
      <c r="V97" s="73">
        <v>0</v>
      </c>
      <c r="W97" s="75">
        <v>0.97116856318315692</v>
      </c>
    </row>
    <row r="98" spans="2:23" x14ac:dyDescent="0.25">
      <c r="B98" s="70" t="s">
        <v>237</v>
      </c>
      <c r="C98" s="71" t="s">
        <v>238</v>
      </c>
      <c r="D98" s="72" t="s">
        <v>270</v>
      </c>
      <c r="E98" s="71" t="s">
        <v>269</v>
      </c>
      <c r="F98" s="81">
        <v>0</v>
      </c>
      <c r="G98" s="31">
        <v>25.532666323634594</v>
      </c>
      <c r="H98" s="73">
        <v>2.1871771273354494</v>
      </c>
      <c r="I98" s="74">
        <v>246.34296529712944</v>
      </c>
      <c r="J98" s="77">
        <v>27.719843450970043</v>
      </c>
      <c r="K98" s="75">
        <v>274.06280874809949</v>
      </c>
      <c r="N98" s="70" t="s">
        <v>5072</v>
      </c>
      <c r="O98" s="71" t="s">
        <v>5073</v>
      </c>
      <c r="P98" s="72" t="s">
        <v>5101</v>
      </c>
      <c r="Q98" s="83" t="s">
        <v>5100</v>
      </c>
      <c r="R98" s="73">
        <v>0</v>
      </c>
      <c r="S98" s="73">
        <v>0</v>
      </c>
      <c r="T98" s="73">
        <v>0</v>
      </c>
      <c r="U98" s="84">
        <v>0.72513053815213002</v>
      </c>
      <c r="V98" s="73">
        <v>0</v>
      </c>
      <c r="W98" s="75">
        <v>0.72513053815213002</v>
      </c>
    </row>
    <row r="99" spans="2:23" x14ac:dyDescent="0.25">
      <c r="B99" s="70" t="s">
        <v>237</v>
      </c>
      <c r="C99" s="71" t="s">
        <v>238</v>
      </c>
      <c r="D99" s="72" t="s">
        <v>272</v>
      </c>
      <c r="E99" s="71" t="s">
        <v>271</v>
      </c>
      <c r="F99" s="81">
        <v>0</v>
      </c>
      <c r="G99" s="31">
        <v>0</v>
      </c>
      <c r="H99" s="73">
        <v>952.20635865414829</v>
      </c>
      <c r="I99" s="74">
        <v>44509.663317524864</v>
      </c>
      <c r="J99" s="77">
        <v>952.20635865414829</v>
      </c>
      <c r="K99" s="75">
        <v>45461.869676179012</v>
      </c>
      <c r="N99" s="70" t="s">
        <v>5072</v>
      </c>
      <c r="O99" s="71" t="s">
        <v>5073</v>
      </c>
      <c r="P99" s="72" t="s">
        <v>5103</v>
      </c>
      <c r="Q99" s="83" t="s">
        <v>5102</v>
      </c>
      <c r="R99" s="73">
        <v>0</v>
      </c>
      <c r="S99" s="73">
        <v>0</v>
      </c>
      <c r="T99" s="73">
        <v>0</v>
      </c>
      <c r="U99" s="84">
        <v>1.6846139180884305</v>
      </c>
      <c r="V99" s="73">
        <v>0</v>
      </c>
      <c r="W99" s="75">
        <v>1.6846139180884305</v>
      </c>
    </row>
    <row r="100" spans="2:23" x14ac:dyDescent="0.25">
      <c r="B100" s="70" t="s">
        <v>237</v>
      </c>
      <c r="C100" s="71" t="s">
        <v>238</v>
      </c>
      <c r="D100" s="72" t="s">
        <v>278</v>
      </c>
      <c r="E100" s="71" t="s">
        <v>277</v>
      </c>
      <c r="F100" s="81">
        <v>0</v>
      </c>
      <c r="G100" s="31">
        <v>12.155121423548353</v>
      </c>
      <c r="H100" s="73">
        <v>3.9212045639076001</v>
      </c>
      <c r="I100" s="74">
        <v>194.12407795094666</v>
      </c>
      <c r="J100" s="77">
        <v>16.076325987455952</v>
      </c>
      <c r="K100" s="75">
        <v>210.20040393840262</v>
      </c>
      <c r="N100" s="70" t="s">
        <v>5072</v>
      </c>
      <c r="O100" s="71" t="s">
        <v>5073</v>
      </c>
      <c r="P100" s="72" t="s">
        <v>5105</v>
      </c>
      <c r="Q100" s="83" t="s">
        <v>5104</v>
      </c>
      <c r="R100" s="73">
        <v>0</v>
      </c>
      <c r="S100" s="73">
        <v>0</v>
      </c>
      <c r="T100" s="73">
        <v>0</v>
      </c>
      <c r="U100" s="84">
        <v>6.8144093634582878</v>
      </c>
      <c r="V100" s="73">
        <v>0</v>
      </c>
      <c r="W100" s="75">
        <v>6.8144093634582878</v>
      </c>
    </row>
    <row r="101" spans="2:23" x14ac:dyDescent="0.25">
      <c r="B101" s="70" t="s">
        <v>237</v>
      </c>
      <c r="C101" s="71" t="s">
        <v>238</v>
      </c>
      <c r="D101" s="72" t="s">
        <v>282</v>
      </c>
      <c r="E101" s="71" t="s">
        <v>281</v>
      </c>
      <c r="F101" s="81">
        <v>0</v>
      </c>
      <c r="G101" s="31">
        <v>169.16957266108719</v>
      </c>
      <c r="H101" s="73">
        <v>1668.6397360683025</v>
      </c>
      <c r="I101" s="74">
        <v>45866.747501525504</v>
      </c>
      <c r="J101" s="77">
        <v>1837.8093087293896</v>
      </c>
      <c r="K101" s="75">
        <v>47704.556810254893</v>
      </c>
      <c r="N101" s="70" t="s">
        <v>5072</v>
      </c>
      <c r="O101" s="71" t="s">
        <v>5073</v>
      </c>
      <c r="P101" s="72" t="s">
        <v>5107</v>
      </c>
      <c r="Q101" s="83" t="s">
        <v>5106</v>
      </c>
      <c r="R101" s="73">
        <v>0</v>
      </c>
      <c r="S101" s="73">
        <v>0</v>
      </c>
      <c r="T101" s="73">
        <v>0</v>
      </c>
      <c r="U101" s="84">
        <v>1.1055481705220027</v>
      </c>
      <c r="V101" s="73">
        <v>0</v>
      </c>
      <c r="W101" s="75">
        <v>1.1055481705220027</v>
      </c>
    </row>
    <row r="102" spans="2:23" x14ac:dyDescent="0.25">
      <c r="B102" s="70" t="s">
        <v>237</v>
      </c>
      <c r="C102" s="71" t="s">
        <v>238</v>
      </c>
      <c r="D102" s="72" t="s">
        <v>280</v>
      </c>
      <c r="E102" s="71" t="s">
        <v>279</v>
      </c>
      <c r="F102" s="81">
        <v>0</v>
      </c>
      <c r="G102" s="31">
        <v>732.14322573435561</v>
      </c>
      <c r="H102" s="73">
        <v>1703.0821433235722</v>
      </c>
      <c r="I102" s="74">
        <v>1211.4305360114399</v>
      </c>
      <c r="J102" s="77">
        <v>2435.2253690579278</v>
      </c>
      <c r="K102" s="75">
        <v>3646.6559050693677</v>
      </c>
      <c r="N102" s="70" t="s">
        <v>5072</v>
      </c>
      <c r="O102" s="71" t="s">
        <v>5073</v>
      </c>
      <c r="P102" s="72" t="s">
        <v>5111</v>
      </c>
      <c r="Q102" s="83" t="s">
        <v>5110</v>
      </c>
      <c r="R102" s="73">
        <v>0</v>
      </c>
      <c r="S102" s="73">
        <v>0</v>
      </c>
      <c r="T102" s="73">
        <v>0</v>
      </c>
      <c r="U102" s="84">
        <v>5.9581451022025496</v>
      </c>
      <c r="V102" s="73">
        <v>0</v>
      </c>
      <c r="W102" s="75">
        <v>5.9581451022025496</v>
      </c>
    </row>
    <row r="103" spans="2:23" x14ac:dyDescent="0.25">
      <c r="B103" s="70" t="s">
        <v>237</v>
      </c>
      <c r="C103" s="71" t="s">
        <v>238</v>
      </c>
      <c r="D103" s="72" t="s">
        <v>274</v>
      </c>
      <c r="E103" s="71" t="s">
        <v>273</v>
      </c>
      <c r="F103" s="81">
        <v>0</v>
      </c>
      <c r="G103" s="31">
        <v>30.895498818162668</v>
      </c>
      <c r="H103" s="73">
        <v>0.26403429315825</v>
      </c>
      <c r="I103" s="74">
        <v>3.3455980068171551</v>
      </c>
      <c r="J103" s="77">
        <v>31.159533111320918</v>
      </c>
      <c r="K103" s="75">
        <v>34.505131118138074</v>
      </c>
      <c r="N103" s="70" t="s">
        <v>5072</v>
      </c>
      <c r="O103" s="71" t="s">
        <v>5073</v>
      </c>
      <c r="P103" s="72" t="s">
        <v>5109</v>
      </c>
      <c r="Q103" s="83" t="s">
        <v>5108</v>
      </c>
      <c r="R103" s="73">
        <v>0</v>
      </c>
      <c r="S103" s="73">
        <v>0</v>
      </c>
      <c r="T103" s="73">
        <v>0</v>
      </c>
      <c r="U103" s="84">
        <v>4.2813213062786888</v>
      </c>
      <c r="V103" s="73">
        <v>0</v>
      </c>
      <c r="W103" s="75">
        <v>4.2813213062786888</v>
      </c>
    </row>
    <row r="104" spans="2:23" x14ac:dyDescent="0.25">
      <c r="B104" s="70" t="s">
        <v>237</v>
      </c>
      <c r="C104" s="71" t="s">
        <v>238</v>
      </c>
      <c r="D104" s="72" t="s">
        <v>276</v>
      </c>
      <c r="E104" s="71" t="s">
        <v>275</v>
      </c>
      <c r="F104" s="81">
        <v>0</v>
      </c>
      <c r="G104" s="31">
        <v>28.422607248957974</v>
      </c>
      <c r="H104" s="73">
        <v>27.007664297150406</v>
      </c>
      <c r="I104" s="74">
        <v>196.61923315012524</v>
      </c>
      <c r="J104" s="77">
        <v>55.430271546108379</v>
      </c>
      <c r="K104" s="75">
        <v>252.04950469623361</v>
      </c>
      <c r="N104" s="70" t="s">
        <v>5072</v>
      </c>
      <c r="O104" s="71" t="s">
        <v>5073</v>
      </c>
      <c r="P104" s="72" t="s">
        <v>5113</v>
      </c>
      <c r="Q104" s="83" t="s">
        <v>5112</v>
      </c>
      <c r="R104" s="73">
        <v>0</v>
      </c>
      <c r="S104" s="73">
        <v>0</v>
      </c>
      <c r="T104" s="73">
        <v>0</v>
      </c>
      <c r="U104" s="84">
        <v>6.9760543983731305</v>
      </c>
      <c r="V104" s="73">
        <v>0</v>
      </c>
      <c r="W104" s="75">
        <v>6.9760543983731305</v>
      </c>
    </row>
    <row r="105" spans="2:23" x14ac:dyDescent="0.25">
      <c r="B105" s="70" t="s">
        <v>237</v>
      </c>
      <c r="C105" s="71" t="s">
        <v>238</v>
      </c>
      <c r="D105" s="72" t="s">
        <v>284</v>
      </c>
      <c r="E105" s="71" t="s">
        <v>283</v>
      </c>
      <c r="F105" s="81">
        <v>0</v>
      </c>
      <c r="G105" s="31">
        <v>0</v>
      </c>
      <c r="H105" s="73">
        <v>0.34156798632660001</v>
      </c>
      <c r="I105" s="74">
        <v>739.89079718650964</v>
      </c>
      <c r="J105" s="77">
        <v>0.34156798632660001</v>
      </c>
      <c r="K105" s="75">
        <v>740.23236517283624</v>
      </c>
      <c r="N105" s="70" t="s">
        <v>5072</v>
      </c>
      <c r="O105" s="71" t="s">
        <v>5073</v>
      </c>
      <c r="P105" s="72" t="s">
        <v>5115</v>
      </c>
      <c r="Q105" s="83" t="s">
        <v>5114</v>
      </c>
      <c r="R105" s="73">
        <v>0</v>
      </c>
      <c r="S105" s="73">
        <v>0</v>
      </c>
      <c r="T105" s="73">
        <v>0</v>
      </c>
      <c r="U105" s="84">
        <v>4.9921699537957718</v>
      </c>
      <c r="V105" s="73">
        <v>0</v>
      </c>
      <c r="W105" s="75">
        <v>4.9921699537957718</v>
      </c>
    </row>
    <row r="106" spans="2:23" x14ac:dyDescent="0.25">
      <c r="B106" s="70" t="s">
        <v>237</v>
      </c>
      <c r="C106" s="71" t="s">
        <v>238</v>
      </c>
      <c r="D106" s="72" t="s">
        <v>286</v>
      </c>
      <c r="E106" s="71" t="s">
        <v>285</v>
      </c>
      <c r="F106" s="81">
        <v>0</v>
      </c>
      <c r="G106" s="31">
        <v>112.84039316729749</v>
      </c>
      <c r="H106" s="73">
        <v>57.296113799147996</v>
      </c>
      <c r="I106" s="74">
        <v>4080.7674913279757</v>
      </c>
      <c r="J106" s="77">
        <v>170.13650696644549</v>
      </c>
      <c r="K106" s="75">
        <v>4250.9039982944214</v>
      </c>
      <c r="L106" s="103"/>
      <c r="N106" s="70" t="s">
        <v>5072</v>
      </c>
      <c r="O106" s="71" t="s">
        <v>5073</v>
      </c>
      <c r="P106" s="72" t="s">
        <v>5117</v>
      </c>
      <c r="Q106" s="83" t="s">
        <v>5116</v>
      </c>
      <c r="R106" s="73">
        <v>0</v>
      </c>
      <c r="S106" s="73">
        <v>0</v>
      </c>
      <c r="T106" s="73">
        <v>0</v>
      </c>
      <c r="U106" s="84">
        <v>0.97246691687725184</v>
      </c>
      <c r="V106" s="73">
        <v>0</v>
      </c>
      <c r="W106" s="75">
        <v>0.97246691687725184</v>
      </c>
    </row>
    <row r="107" spans="2:23" x14ac:dyDescent="0.25">
      <c r="B107" s="86" t="s">
        <v>287</v>
      </c>
      <c r="C107" s="87" t="s">
        <v>288</v>
      </c>
      <c r="D107" s="88" t="s">
        <v>290</v>
      </c>
      <c r="E107" s="87" t="s">
        <v>289</v>
      </c>
      <c r="F107" s="89">
        <v>0</v>
      </c>
      <c r="G107" s="19">
        <v>0</v>
      </c>
      <c r="H107" s="90">
        <v>7.0067260350449981E-2</v>
      </c>
      <c r="I107" s="91">
        <v>9.3581774285999994E-2</v>
      </c>
      <c r="J107" s="92">
        <v>7.0067260350449981E-2</v>
      </c>
      <c r="K107" s="93">
        <v>0.16364903463644997</v>
      </c>
      <c r="N107" s="70" t="s">
        <v>5072</v>
      </c>
      <c r="O107" s="71" t="s">
        <v>5073</v>
      </c>
      <c r="P107" s="72" t="s">
        <v>5121</v>
      </c>
      <c r="Q107" s="83" t="s">
        <v>5120</v>
      </c>
      <c r="R107" s="73">
        <v>0</v>
      </c>
      <c r="S107" s="73">
        <v>0</v>
      </c>
      <c r="T107" s="73">
        <v>0</v>
      </c>
      <c r="U107" s="84">
        <v>18.377547363069514</v>
      </c>
      <c r="V107" s="73">
        <v>0</v>
      </c>
      <c r="W107" s="75">
        <v>18.377547363069514</v>
      </c>
    </row>
    <row r="108" spans="2:23" x14ac:dyDescent="0.25">
      <c r="B108" s="86" t="s">
        <v>287</v>
      </c>
      <c r="C108" s="87" t="s">
        <v>288</v>
      </c>
      <c r="D108" s="88" t="s">
        <v>292</v>
      </c>
      <c r="E108" s="87" t="s">
        <v>291</v>
      </c>
      <c r="F108" s="89">
        <v>0</v>
      </c>
      <c r="G108" s="19">
        <v>0</v>
      </c>
      <c r="H108" s="90">
        <v>0</v>
      </c>
      <c r="I108" s="91">
        <v>8.0753670256285687E-2</v>
      </c>
      <c r="J108" s="92">
        <v>0</v>
      </c>
      <c r="K108" s="93">
        <v>8.0753670256285687E-2</v>
      </c>
      <c r="N108" s="70" t="s">
        <v>5072</v>
      </c>
      <c r="O108" s="71" t="s">
        <v>5073</v>
      </c>
      <c r="P108" s="72" t="s">
        <v>5119</v>
      </c>
      <c r="Q108" s="83" t="s">
        <v>5118</v>
      </c>
      <c r="R108" s="73">
        <v>0</v>
      </c>
      <c r="S108" s="73">
        <v>0</v>
      </c>
      <c r="T108" s="73">
        <v>0</v>
      </c>
      <c r="U108" s="84">
        <v>8.935270122762681</v>
      </c>
      <c r="V108" s="73">
        <v>0</v>
      </c>
      <c r="W108" s="75">
        <v>8.935270122762681</v>
      </c>
    </row>
    <row r="109" spans="2:23" x14ac:dyDescent="0.25">
      <c r="B109" s="86" t="s">
        <v>287</v>
      </c>
      <c r="C109" s="87" t="s">
        <v>288</v>
      </c>
      <c r="D109" s="88" t="s">
        <v>294</v>
      </c>
      <c r="E109" s="87" t="s">
        <v>293</v>
      </c>
      <c r="F109" s="89">
        <v>0</v>
      </c>
      <c r="G109" s="19">
        <v>0</v>
      </c>
      <c r="H109" s="90">
        <v>0</v>
      </c>
      <c r="I109" s="91">
        <v>7.2298288071428541E-3</v>
      </c>
      <c r="J109" s="92">
        <v>0</v>
      </c>
      <c r="K109" s="93">
        <v>7.2298288071428541E-3</v>
      </c>
      <c r="N109" s="70" t="s">
        <v>5072</v>
      </c>
      <c r="O109" s="71" t="s">
        <v>5073</v>
      </c>
      <c r="P109" s="72" t="s">
        <v>5125</v>
      </c>
      <c r="Q109" s="83" t="s">
        <v>5124</v>
      </c>
      <c r="R109" s="73">
        <v>0</v>
      </c>
      <c r="S109" s="73">
        <v>0</v>
      </c>
      <c r="T109" s="73">
        <v>0</v>
      </c>
      <c r="U109" s="84">
        <v>0.44208943283939167</v>
      </c>
      <c r="V109" s="73">
        <v>0</v>
      </c>
      <c r="W109" s="75">
        <v>0.44208943283939167</v>
      </c>
    </row>
    <row r="110" spans="2:23" x14ac:dyDescent="0.25">
      <c r="B110" s="86" t="s">
        <v>287</v>
      </c>
      <c r="C110" s="87" t="s">
        <v>288</v>
      </c>
      <c r="D110" s="88" t="s">
        <v>296</v>
      </c>
      <c r="E110" s="87" t="s">
        <v>295</v>
      </c>
      <c r="F110" s="89">
        <v>0</v>
      </c>
      <c r="G110" s="19">
        <v>0</v>
      </c>
      <c r="H110" s="90">
        <v>0</v>
      </c>
      <c r="I110" s="91">
        <v>1.5502724197714281E-2</v>
      </c>
      <c r="J110" s="92">
        <v>0</v>
      </c>
      <c r="K110" s="93">
        <v>1.5502724197714281E-2</v>
      </c>
      <c r="N110" s="70" t="s">
        <v>5072</v>
      </c>
      <c r="O110" s="71" t="s">
        <v>5073</v>
      </c>
      <c r="P110" s="72" t="s">
        <v>5123</v>
      </c>
      <c r="Q110" s="83" t="s">
        <v>5122</v>
      </c>
      <c r="R110" s="73">
        <v>0</v>
      </c>
      <c r="S110" s="73">
        <v>0</v>
      </c>
      <c r="T110" s="73">
        <v>0</v>
      </c>
      <c r="U110" s="84">
        <v>9.755180480583757</v>
      </c>
      <c r="V110" s="73">
        <v>0</v>
      </c>
      <c r="W110" s="75">
        <v>9.755180480583757</v>
      </c>
    </row>
    <row r="111" spans="2:23" x14ac:dyDescent="0.25">
      <c r="B111" s="86" t="s">
        <v>287</v>
      </c>
      <c r="C111" s="87" t="s">
        <v>288</v>
      </c>
      <c r="D111" s="88" t="s">
        <v>298</v>
      </c>
      <c r="E111" s="87" t="s">
        <v>297</v>
      </c>
      <c r="F111" s="89">
        <v>0</v>
      </c>
      <c r="G111" s="19">
        <v>0</v>
      </c>
      <c r="H111" s="90">
        <v>4.4110771593900006E-2</v>
      </c>
      <c r="I111" s="91">
        <v>0.43329752296285701</v>
      </c>
      <c r="J111" s="92">
        <v>4.4110771593900006E-2</v>
      </c>
      <c r="K111" s="93">
        <v>0.47740829455675704</v>
      </c>
      <c r="N111" s="86" t="s">
        <v>1171</v>
      </c>
      <c r="O111" s="87" t="s">
        <v>1172</v>
      </c>
      <c r="P111" s="88" t="s">
        <v>1174</v>
      </c>
      <c r="Q111" s="94" t="s">
        <v>1173</v>
      </c>
      <c r="R111" s="90">
        <v>0</v>
      </c>
      <c r="S111" s="90">
        <v>0</v>
      </c>
      <c r="T111" s="90">
        <v>0</v>
      </c>
      <c r="U111" s="141" t="s">
        <v>6325</v>
      </c>
      <c r="V111" s="90">
        <v>0</v>
      </c>
      <c r="W111" s="93">
        <v>0</v>
      </c>
    </row>
    <row r="112" spans="2:23" x14ac:dyDescent="0.25">
      <c r="B112" s="86" t="s">
        <v>287</v>
      </c>
      <c r="C112" s="87" t="s">
        <v>288</v>
      </c>
      <c r="D112" s="88" t="s">
        <v>300</v>
      </c>
      <c r="E112" s="87" t="s">
        <v>299</v>
      </c>
      <c r="F112" s="89">
        <v>0</v>
      </c>
      <c r="G112" s="19">
        <v>0</v>
      </c>
      <c r="H112" s="90">
        <v>3.3584450850000003E-2</v>
      </c>
      <c r="I112" s="91">
        <v>6.3550535343428555E-2</v>
      </c>
      <c r="J112" s="92">
        <v>3.3584450850000003E-2</v>
      </c>
      <c r="K112" s="93">
        <v>9.7134986193428557E-2</v>
      </c>
      <c r="N112" s="86" t="s">
        <v>1171</v>
      </c>
      <c r="O112" s="87" t="s">
        <v>1172</v>
      </c>
      <c r="P112" s="88" t="s">
        <v>1176</v>
      </c>
      <c r="Q112" s="94" t="s">
        <v>1175</v>
      </c>
      <c r="R112" s="90">
        <v>0</v>
      </c>
      <c r="S112" s="90">
        <v>0</v>
      </c>
      <c r="T112" s="90">
        <v>0</v>
      </c>
      <c r="U112" s="141" t="s">
        <v>6325</v>
      </c>
      <c r="V112" s="90">
        <v>0</v>
      </c>
      <c r="W112" s="93">
        <v>0</v>
      </c>
    </row>
    <row r="113" spans="2:23" x14ac:dyDescent="0.25">
      <c r="B113" s="86" t="s">
        <v>287</v>
      </c>
      <c r="C113" s="87" t="s">
        <v>288</v>
      </c>
      <c r="D113" s="88" t="s">
        <v>302</v>
      </c>
      <c r="E113" s="87" t="s">
        <v>301</v>
      </c>
      <c r="F113" s="89">
        <v>0</v>
      </c>
      <c r="G113" s="19">
        <v>0</v>
      </c>
      <c r="H113" s="90">
        <v>0.22233007621349998</v>
      </c>
      <c r="I113" s="91">
        <v>23.321210875936121</v>
      </c>
      <c r="J113" s="92">
        <v>0.22233007621349998</v>
      </c>
      <c r="K113" s="93">
        <v>23.54354095214962</v>
      </c>
      <c r="N113" s="86" t="s">
        <v>1171</v>
      </c>
      <c r="O113" s="87" t="s">
        <v>1172</v>
      </c>
      <c r="P113" s="88" t="s">
        <v>1178</v>
      </c>
      <c r="Q113" s="94" t="s">
        <v>1177</v>
      </c>
      <c r="R113" s="90">
        <v>0</v>
      </c>
      <c r="S113" s="90">
        <v>0</v>
      </c>
      <c r="T113" s="90">
        <v>0</v>
      </c>
      <c r="U113" s="141" t="s">
        <v>6325</v>
      </c>
      <c r="V113" s="90">
        <v>0</v>
      </c>
      <c r="W113" s="93">
        <v>0</v>
      </c>
    </row>
    <row r="114" spans="2:23" x14ac:dyDescent="0.25">
      <c r="B114" s="86" t="s">
        <v>287</v>
      </c>
      <c r="C114" s="87" t="s">
        <v>288</v>
      </c>
      <c r="D114" s="88" t="s">
        <v>304</v>
      </c>
      <c r="E114" s="87" t="s">
        <v>303</v>
      </c>
      <c r="F114" s="89">
        <v>0</v>
      </c>
      <c r="G114" s="19">
        <v>0</v>
      </c>
      <c r="H114" s="90">
        <v>6.3487074429899995E-2</v>
      </c>
      <c r="I114" s="91">
        <v>0.27886230782142857</v>
      </c>
      <c r="J114" s="92">
        <v>6.3487074429899995E-2</v>
      </c>
      <c r="K114" s="93">
        <v>0.34234938225132855</v>
      </c>
      <c r="N114" s="86" t="s">
        <v>1171</v>
      </c>
      <c r="O114" s="87" t="s">
        <v>1172</v>
      </c>
      <c r="P114" s="88" t="s">
        <v>1180</v>
      </c>
      <c r="Q114" s="94" t="s">
        <v>1179</v>
      </c>
      <c r="R114" s="90">
        <v>0</v>
      </c>
      <c r="S114" s="90">
        <v>0</v>
      </c>
      <c r="T114" s="90">
        <v>0</v>
      </c>
      <c r="U114" s="141" t="s">
        <v>6325</v>
      </c>
      <c r="V114" s="90">
        <v>0</v>
      </c>
      <c r="W114" s="93">
        <v>0</v>
      </c>
    </row>
    <row r="115" spans="2:23" x14ac:dyDescent="0.25">
      <c r="B115" s="86" t="s">
        <v>287</v>
      </c>
      <c r="C115" s="87" t="s">
        <v>288</v>
      </c>
      <c r="D115" s="88" t="s">
        <v>306</v>
      </c>
      <c r="E115" s="87" t="s">
        <v>305</v>
      </c>
      <c r="F115" s="89">
        <v>0</v>
      </c>
      <c r="G115" s="19">
        <v>0</v>
      </c>
      <c r="H115" s="90">
        <v>0.16103693362680002</v>
      </c>
      <c r="I115" s="91">
        <v>1.7988254687759597</v>
      </c>
      <c r="J115" s="92">
        <v>0.16103693362680002</v>
      </c>
      <c r="K115" s="93">
        <v>1.9598624024027598</v>
      </c>
      <c r="N115" s="86" t="s">
        <v>1171</v>
      </c>
      <c r="O115" s="87" t="s">
        <v>1172</v>
      </c>
      <c r="P115" s="88" t="s">
        <v>1182</v>
      </c>
      <c r="Q115" s="94" t="s">
        <v>1181</v>
      </c>
      <c r="R115" s="90">
        <v>0</v>
      </c>
      <c r="S115" s="90">
        <v>0</v>
      </c>
      <c r="T115" s="90">
        <v>0</v>
      </c>
      <c r="U115" s="141" t="s">
        <v>6325</v>
      </c>
      <c r="V115" s="90">
        <v>0</v>
      </c>
      <c r="W115" s="93">
        <v>0</v>
      </c>
    </row>
    <row r="116" spans="2:23" x14ac:dyDescent="0.25">
      <c r="B116" s="86" t="s">
        <v>287</v>
      </c>
      <c r="C116" s="87" t="s">
        <v>288</v>
      </c>
      <c r="D116" s="88" t="s">
        <v>308</v>
      </c>
      <c r="E116" s="87" t="s">
        <v>307</v>
      </c>
      <c r="F116" s="89">
        <v>0</v>
      </c>
      <c r="G116" s="19">
        <v>0</v>
      </c>
      <c r="H116" s="90">
        <v>7.8265007568000006E-2</v>
      </c>
      <c r="I116" s="91">
        <v>14.341513642654167</v>
      </c>
      <c r="J116" s="92">
        <v>7.8265007568000006E-2</v>
      </c>
      <c r="K116" s="93">
        <v>14.419778650222167</v>
      </c>
      <c r="N116" s="70" t="s">
        <v>1183</v>
      </c>
      <c r="O116" s="71" t="s">
        <v>1184</v>
      </c>
      <c r="P116" s="72" t="s">
        <v>1190</v>
      </c>
      <c r="Q116" s="83" t="s">
        <v>1189</v>
      </c>
      <c r="R116" s="73">
        <v>0</v>
      </c>
      <c r="S116" s="73">
        <v>0</v>
      </c>
      <c r="T116" s="73">
        <v>0</v>
      </c>
      <c r="U116" s="84">
        <v>14.529827696219204</v>
      </c>
      <c r="V116" s="73">
        <v>0</v>
      </c>
      <c r="W116" s="75">
        <v>14.529827696219204</v>
      </c>
    </row>
    <row r="117" spans="2:23" x14ac:dyDescent="0.25">
      <c r="B117" s="86" t="s">
        <v>287</v>
      </c>
      <c r="C117" s="87" t="s">
        <v>288</v>
      </c>
      <c r="D117" s="88" t="s">
        <v>310</v>
      </c>
      <c r="E117" s="87" t="s">
        <v>309</v>
      </c>
      <c r="F117" s="89">
        <v>0</v>
      </c>
      <c r="G117" s="19">
        <v>0</v>
      </c>
      <c r="H117" s="90">
        <v>0</v>
      </c>
      <c r="I117" s="91">
        <v>4.8370386503999975E-2</v>
      </c>
      <c r="J117" s="92">
        <v>0</v>
      </c>
      <c r="K117" s="93">
        <v>4.8370386503999975E-2</v>
      </c>
      <c r="L117" s="103"/>
      <c r="N117" s="70" t="s">
        <v>1183</v>
      </c>
      <c r="O117" s="71" t="s">
        <v>1184</v>
      </c>
      <c r="P117" s="72" t="s">
        <v>1188</v>
      </c>
      <c r="Q117" s="83" t="s">
        <v>1187</v>
      </c>
      <c r="R117" s="73">
        <v>0</v>
      </c>
      <c r="S117" s="73">
        <v>0</v>
      </c>
      <c r="T117" s="73">
        <v>0</v>
      </c>
      <c r="U117" s="84">
        <v>26.053722857462102</v>
      </c>
      <c r="V117" s="73">
        <v>0</v>
      </c>
      <c r="W117" s="75">
        <v>26.053722857462102</v>
      </c>
    </row>
    <row r="118" spans="2:23" x14ac:dyDescent="0.25">
      <c r="B118" s="70" t="s">
        <v>1612</v>
      </c>
      <c r="C118" s="71" t="s">
        <v>1613</v>
      </c>
      <c r="D118" s="72" t="s">
        <v>1619</v>
      </c>
      <c r="E118" s="71" t="s">
        <v>1618</v>
      </c>
      <c r="F118" s="81">
        <v>0</v>
      </c>
      <c r="G118" s="31">
        <v>0</v>
      </c>
      <c r="H118" s="73">
        <v>0</v>
      </c>
      <c r="I118" s="74">
        <v>0</v>
      </c>
      <c r="J118" s="77">
        <v>0</v>
      </c>
      <c r="K118" s="75">
        <v>0</v>
      </c>
      <c r="N118" s="70" t="s">
        <v>1183</v>
      </c>
      <c r="O118" s="71" t="s">
        <v>1184</v>
      </c>
      <c r="P118" s="72" t="s">
        <v>1204</v>
      </c>
      <c r="Q118" s="83" t="s">
        <v>1203</v>
      </c>
      <c r="R118" s="73">
        <v>0</v>
      </c>
      <c r="S118" s="73">
        <v>0</v>
      </c>
      <c r="T118" s="73">
        <v>0</v>
      </c>
      <c r="U118" s="84">
        <v>10.087255489276284</v>
      </c>
      <c r="V118" s="73">
        <v>0</v>
      </c>
      <c r="W118" s="75">
        <v>10.087255489276284</v>
      </c>
    </row>
    <row r="119" spans="2:23" x14ac:dyDescent="0.25">
      <c r="B119" s="70" t="s">
        <v>1612</v>
      </c>
      <c r="C119" s="71" t="s">
        <v>1613</v>
      </c>
      <c r="D119" s="72" t="s">
        <v>1617</v>
      </c>
      <c r="E119" s="71" t="s">
        <v>1616</v>
      </c>
      <c r="F119" s="81">
        <v>0</v>
      </c>
      <c r="G119" s="31">
        <v>0</v>
      </c>
      <c r="H119" s="73">
        <v>0</v>
      </c>
      <c r="I119" s="74">
        <v>0</v>
      </c>
      <c r="J119" s="77">
        <v>0</v>
      </c>
      <c r="K119" s="75">
        <v>0</v>
      </c>
      <c r="N119" s="70" t="s">
        <v>1183</v>
      </c>
      <c r="O119" s="71" t="s">
        <v>1184</v>
      </c>
      <c r="P119" s="72" t="s">
        <v>1194</v>
      </c>
      <c r="Q119" s="83" t="s">
        <v>1193</v>
      </c>
      <c r="R119" s="73">
        <v>0</v>
      </c>
      <c r="S119" s="73">
        <v>0</v>
      </c>
      <c r="T119" s="73">
        <v>0</v>
      </c>
      <c r="U119" s="84">
        <v>11.288150421166325</v>
      </c>
      <c r="V119" s="73">
        <v>0</v>
      </c>
      <c r="W119" s="75">
        <v>11.288150421166325</v>
      </c>
    </row>
    <row r="120" spans="2:23" x14ac:dyDescent="0.25">
      <c r="B120" s="70" t="s">
        <v>1612</v>
      </c>
      <c r="C120" s="71" t="s">
        <v>1613</v>
      </c>
      <c r="D120" s="72" t="s">
        <v>1615</v>
      </c>
      <c r="E120" s="71" t="s">
        <v>1614</v>
      </c>
      <c r="F120" s="81">
        <v>0</v>
      </c>
      <c r="G120" s="31">
        <v>0</v>
      </c>
      <c r="H120" s="73">
        <v>0</v>
      </c>
      <c r="I120" s="74">
        <v>0</v>
      </c>
      <c r="J120" s="77">
        <v>0</v>
      </c>
      <c r="K120" s="75">
        <v>0</v>
      </c>
      <c r="N120" s="70" t="s">
        <v>1183</v>
      </c>
      <c r="O120" s="71" t="s">
        <v>1184</v>
      </c>
      <c r="P120" s="72" t="s">
        <v>1196</v>
      </c>
      <c r="Q120" s="83" t="s">
        <v>1195</v>
      </c>
      <c r="R120" s="73">
        <v>0</v>
      </c>
      <c r="S120" s="73">
        <v>0</v>
      </c>
      <c r="T120" s="73">
        <v>0</v>
      </c>
      <c r="U120" s="84">
        <v>13.12228191876204</v>
      </c>
      <c r="V120" s="73">
        <v>0</v>
      </c>
      <c r="W120" s="75">
        <v>13.12228191876204</v>
      </c>
    </row>
    <row r="121" spans="2:23" x14ac:dyDescent="0.25">
      <c r="B121" s="70" t="s">
        <v>1612</v>
      </c>
      <c r="C121" s="71" t="s">
        <v>1613</v>
      </c>
      <c r="D121" s="72" t="s">
        <v>1621</v>
      </c>
      <c r="E121" s="71" t="s">
        <v>1620</v>
      </c>
      <c r="F121" s="81">
        <v>0</v>
      </c>
      <c r="G121" s="31">
        <v>0</v>
      </c>
      <c r="H121" s="73">
        <v>0</v>
      </c>
      <c r="I121" s="74">
        <v>0</v>
      </c>
      <c r="J121" s="77">
        <v>0</v>
      </c>
      <c r="K121" s="75">
        <v>0</v>
      </c>
      <c r="N121" s="70" t="s">
        <v>1183</v>
      </c>
      <c r="O121" s="71" t="s">
        <v>1184</v>
      </c>
      <c r="P121" s="72" t="s">
        <v>1192</v>
      </c>
      <c r="Q121" s="83" t="s">
        <v>1191</v>
      </c>
      <c r="R121" s="73">
        <v>0</v>
      </c>
      <c r="S121" s="73">
        <v>0</v>
      </c>
      <c r="T121" s="73">
        <v>0</v>
      </c>
      <c r="U121" s="84">
        <v>9.9745283417396706</v>
      </c>
      <c r="V121" s="73">
        <v>0</v>
      </c>
      <c r="W121" s="75">
        <v>9.9745283417396706</v>
      </c>
    </row>
    <row r="122" spans="2:23" x14ac:dyDescent="0.25">
      <c r="B122" s="86" t="s">
        <v>355</v>
      </c>
      <c r="C122" s="87" t="s">
        <v>356</v>
      </c>
      <c r="D122" s="88" t="s">
        <v>358</v>
      </c>
      <c r="E122" s="87" t="s">
        <v>357</v>
      </c>
      <c r="F122" s="89">
        <v>0</v>
      </c>
      <c r="G122" s="19">
        <v>0</v>
      </c>
      <c r="H122" s="90">
        <v>0</v>
      </c>
      <c r="I122" s="91">
        <v>4.5705958936942563</v>
      </c>
      <c r="J122" s="92">
        <v>0</v>
      </c>
      <c r="K122" s="93">
        <v>4.5705958936942563</v>
      </c>
      <c r="N122" s="70" t="s">
        <v>1183</v>
      </c>
      <c r="O122" s="71" t="s">
        <v>1184</v>
      </c>
      <c r="P122" s="72" t="s">
        <v>1198</v>
      </c>
      <c r="Q122" s="83" t="s">
        <v>1197</v>
      </c>
      <c r="R122" s="73">
        <v>0</v>
      </c>
      <c r="S122" s="73">
        <v>0</v>
      </c>
      <c r="T122" s="73">
        <v>0</v>
      </c>
      <c r="U122" s="84">
        <v>8.6733483458170539</v>
      </c>
      <c r="V122" s="73">
        <v>0</v>
      </c>
      <c r="W122" s="75">
        <v>8.6733483458170539</v>
      </c>
    </row>
    <row r="123" spans="2:23" x14ac:dyDescent="0.25">
      <c r="B123" s="86" t="s">
        <v>355</v>
      </c>
      <c r="C123" s="87" t="s">
        <v>356</v>
      </c>
      <c r="D123" s="88" t="s">
        <v>360</v>
      </c>
      <c r="E123" s="87" t="s">
        <v>359</v>
      </c>
      <c r="F123" s="89">
        <v>0</v>
      </c>
      <c r="G123" s="19">
        <v>0</v>
      </c>
      <c r="H123" s="90">
        <v>0</v>
      </c>
      <c r="I123" s="91">
        <v>10.194554767221245</v>
      </c>
      <c r="J123" s="92">
        <v>0</v>
      </c>
      <c r="K123" s="93">
        <v>10.194554767221245</v>
      </c>
      <c r="N123" s="70" t="s">
        <v>1183</v>
      </c>
      <c r="O123" s="71" t="s">
        <v>1184</v>
      </c>
      <c r="P123" s="72" t="s">
        <v>1202</v>
      </c>
      <c r="Q123" s="83" t="s">
        <v>1201</v>
      </c>
      <c r="R123" s="73">
        <v>0</v>
      </c>
      <c r="S123" s="73">
        <v>0</v>
      </c>
      <c r="T123" s="73">
        <v>0</v>
      </c>
      <c r="U123" s="84">
        <v>13.121439973261769</v>
      </c>
      <c r="V123" s="73">
        <v>0</v>
      </c>
      <c r="W123" s="75">
        <v>13.121439973261769</v>
      </c>
    </row>
    <row r="124" spans="2:23" x14ac:dyDescent="0.25">
      <c r="B124" s="86" t="s">
        <v>355</v>
      </c>
      <c r="C124" s="87" t="s">
        <v>356</v>
      </c>
      <c r="D124" s="88" t="s">
        <v>362</v>
      </c>
      <c r="E124" s="87" t="s">
        <v>361</v>
      </c>
      <c r="F124" s="89">
        <v>0</v>
      </c>
      <c r="G124" s="19">
        <v>0</v>
      </c>
      <c r="H124" s="90">
        <v>0</v>
      </c>
      <c r="I124" s="91">
        <v>15.162084574282416</v>
      </c>
      <c r="J124" s="92">
        <v>0</v>
      </c>
      <c r="K124" s="93">
        <v>15.162084574282416</v>
      </c>
      <c r="N124" s="70" t="s">
        <v>1183</v>
      </c>
      <c r="O124" s="71" t="s">
        <v>1184</v>
      </c>
      <c r="P124" s="72" t="s">
        <v>1206</v>
      </c>
      <c r="Q124" s="83" t="s">
        <v>1205</v>
      </c>
      <c r="R124" s="73">
        <v>0</v>
      </c>
      <c r="S124" s="73">
        <v>0</v>
      </c>
      <c r="T124" s="73">
        <v>0</v>
      </c>
      <c r="U124" s="84">
        <v>27.048247592285115</v>
      </c>
      <c r="V124" s="73">
        <v>0</v>
      </c>
      <c r="W124" s="75">
        <v>27.048247592285115</v>
      </c>
    </row>
    <row r="125" spans="2:23" x14ac:dyDescent="0.25">
      <c r="B125" s="86" t="s">
        <v>355</v>
      </c>
      <c r="C125" s="87" t="s">
        <v>356</v>
      </c>
      <c r="D125" s="88" t="s">
        <v>364</v>
      </c>
      <c r="E125" s="87" t="s">
        <v>363</v>
      </c>
      <c r="F125" s="89">
        <v>0</v>
      </c>
      <c r="G125" s="19">
        <v>0</v>
      </c>
      <c r="H125" s="90">
        <v>0.26710462032524984</v>
      </c>
      <c r="I125" s="91">
        <v>42.368630866731529</v>
      </c>
      <c r="J125" s="92">
        <v>0.26710462032524984</v>
      </c>
      <c r="K125" s="93">
        <v>42.635735487056778</v>
      </c>
      <c r="N125" s="70" t="s">
        <v>1183</v>
      </c>
      <c r="O125" s="71" t="s">
        <v>1184</v>
      </c>
      <c r="P125" s="72" t="s">
        <v>1208</v>
      </c>
      <c r="Q125" s="83" t="s">
        <v>1207</v>
      </c>
      <c r="R125" s="73">
        <v>0</v>
      </c>
      <c r="S125" s="73">
        <v>0</v>
      </c>
      <c r="T125" s="73">
        <v>0</v>
      </c>
      <c r="U125" s="84">
        <v>20.635055167202147</v>
      </c>
      <c r="V125" s="73">
        <v>0</v>
      </c>
      <c r="W125" s="75">
        <v>20.635055167202147</v>
      </c>
    </row>
    <row r="126" spans="2:23" x14ac:dyDescent="0.25">
      <c r="B126" s="86" t="s">
        <v>355</v>
      </c>
      <c r="C126" s="87" t="s">
        <v>356</v>
      </c>
      <c r="D126" s="88" t="s">
        <v>366</v>
      </c>
      <c r="E126" s="87" t="s">
        <v>365</v>
      </c>
      <c r="F126" s="89">
        <v>0</v>
      </c>
      <c r="G126" s="19">
        <v>0</v>
      </c>
      <c r="H126" s="90">
        <v>0.54602978500770005</v>
      </c>
      <c r="I126" s="91">
        <v>6.1456628596897867</v>
      </c>
      <c r="J126" s="92">
        <v>0.54602978500770005</v>
      </c>
      <c r="K126" s="93">
        <v>6.6916926446974863</v>
      </c>
      <c r="N126" s="70" t="s">
        <v>1183</v>
      </c>
      <c r="O126" s="71" t="s">
        <v>1184</v>
      </c>
      <c r="P126" s="72" t="s">
        <v>1208</v>
      </c>
      <c r="Q126" s="83" t="s">
        <v>1209</v>
      </c>
      <c r="R126" s="73">
        <v>0</v>
      </c>
      <c r="S126" s="73">
        <v>0</v>
      </c>
      <c r="T126" s="73">
        <v>0</v>
      </c>
      <c r="U126" s="84">
        <v>20.635055167202147</v>
      </c>
      <c r="V126" s="73">
        <v>0</v>
      </c>
      <c r="W126" s="75">
        <v>20.635055167202147</v>
      </c>
    </row>
    <row r="127" spans="2:23" x14ac:dyDescent="0.25">
      <c r="B127" s="86" t="s">
        <v>355</v>
      </c>
      <c r="C127" s="87" t="s">
        <v>356</v>
      </c>
      <c r="D127" s="88" t="s">
        <v>368</v>
      </c>
      <c r="E127" s="87" t="s">
        <v>367</v>
      </c>
      <c r="F127" s="89">
        <v>0</v>
      </c>
      <c r="G127" s="19">
        <v>0</v>
      </c>
      <c r="H127" s="90">
        <v>7.8111300221999991E-3</v>
      </c>
      <c r="I127" s="91">
        <v>60.377749707790144</v>
      </c>
      <c r="J127" s="92">
        <v>7.8111300221999991E-3</v>
      </c>
      <c r="K127" s="93">
        <v>60.385560837812342</v>
      </c>
      <c r="N127" s="70" t="s">
        <v>1183</v>
      </c>
      <c r="O127" s="71" t="s">
        <v>1184</v>
      </c>
      <c r="P127" s="72" t="s">
        <v>1186</v>
      </c>
      <c r="Q127" s="83" t="s">
        <v>1185</v>
      </c>
      <c r="R127" s="73">
        <v>0</v>
      </c>
      <c r="S127" s="73">
        <v>0</v>
      </c>
      <c r="T127" s="73">
        <v>0</v>
      </c>
      <c r="U127" s="84">
        <v>6.5549199176290012</v>
      </c>
      <c r="V127" s="73">
        <v>0</v>
      </c>
      <c r="W127" s="75">
        <v>6.5549199176290012</v>
      </c>
    </row>
    <row r="128" spans="2:23" x14ac:dyDescent="0.25">
      <c r="B128" s="86" t="s">
        <v>355</v>
      </c>
      <c r="C128" s="87" t="s">
        <v>356</v>
      </c>
      <c r="D128" s="88" t="s">
        <v>370</v>
      </c>
      <c r="E128" s="87" t="s">
        <v>369</v>
      </c>
      <c r="F128" s="89">
        <v>0</v>
      </c>
      <c r="G128" s="19">
        <v>0</v>
      </c>
      <c r="H128" s="90">
        <v>0</v>
      </c>
      <c r="I128" s="91">
        <v>7.7223328144285716E-3</v>
      </c>
      <c r="J128" s="92">
        <v>0</v>
      </c>
      <c r="K128" s="93">
        <v>7.7223328144285716E-3</v>
      </c>
      <c r="N128" s="70" t="s">
        <v>1183</v>
      </c>
      <c r="O128" s="71" t="s">
        <v>1184</v>
      </c>
      <c r="P128" s="72" t="s">
        <v>1200</v>
      </c>
      <c r="Q128" s="83" t="s">
        <v>1199</v>
      </c>
      <c r="R128" s="73">
        <v>0</v>
      </c>
      <c r="S128" s="73">
        <v>0</v>
      </c>
      <c r="T128" s="73">
        <v>0</v>
      </c>
      <c r="U128" s="84">
        <v>17.998736706845886</v>
      </c>
      <c r="V128" s="73">
        <v>0</v>
      </c>
      <c r="W128" s="75">
        <v>17.998736706845886</v>
      </c>
    </row>
    <row r="129" spans="2:23" x14ac:dyDescent="0.25">
      <c r="B129" s="86" t="s">
        <v>355</v>
      </c>
      <c r="C129" s="87" t="s">
        <v>356</v>
      </c>
      <c r="D129" s="88" t="s">
        <v>372</v>
      </c>
      <c r="E129" s="87" t="s">
        <v>371</v>
      </c>
      <c r="F129" s="89">
        <v>0</v>
      </c>
      <c r="G129" s="19">
        <v>0</v>
      </c>
      <c r="H129" s="90">
        <v>3.3048016957500006E-3</v>
      </c>
      <c r="I129" s="91">
        <v>13.569310433929395</v>
      </c>
      <c r="J129" s="92">
        <v>3.3048016957500006E-3</v>
      </c>
      <c r="K129" s="93">
        <v>13.572615235625145</v>
      </c>
      <c r="N129" s="70" t="s">
        <v>1183</v>
      </c>
      <c r="O129" s="71" t="s">
        <v>1184</v>
      </c>
      <c r="P129" s="72" t="s">
        <v>1211</v>
      </c>
      <c r="Q129" s="83" t="s">
        <v>1210</v>
      </c>
      <c r="R129" s="73">
        <v>0</v>
      </c>
      <c r="S129" s="73">
        <v>0</v>
      </c>
      <c r="T129" s="73">
        <v>0</v>
      </c>
      <c r="U129" s="84">
        <v>11.802485572333381</v>
      </c>
      <c r="V129" s="73">
        <v>0</v>
      </c>
      <c r="W129" s="75">
        <v>11.802485572333381</v>
      </c>
    </row>
    <row r="130" spans="2:23" x14ac:dyDescent="0.25">
      <c r="B130" s="86" t="s">
        <v>355</v>
      </c>
      <c r="C130" s="87" t="s">
        <v>356</v>
      </c>
      <c r="D130" s="88" t="s">
        <v>374</v>
      </c>
      <c r="E130" s="87" t="s">
        <v>373</v>
      </c>
      <c r="F130" s="89">
        <v>0</v>
      </c>
      <c r="G130" s="19">
        <v>0</v>
      </c>
      <c r="H130" s="90">
        <v>1.50985583829E-2</v>
      </c>
      <c r="I130" s="91">
        <v>24.138294279471101</v>
      </c>
      <c r="J130" s="92">
        <v>1.50985583829E-2</v>
      </c>
      <c r="K130" s="93">
        <v>24.153392837854</v>
      </c>
      <c r="N130" s="86" t="s">
        <v>1681</v>
      </c>
      <c r="O130" s="87" t="s">
        <v>1682</v>
      </c>
      <c r="P130" s="88" t="s">
        <v>1688</v>
      </c>
      <c r="Q130" s="94" t="s">
        <v>1687</v>
      </c>
      <c r="R130" s="90">
        <v>0</v>
      </c>
      <c r="S130" s="90">
        <v>0</v>
      </c>
      <c r="T130" s="90">
        <v>0</v>
      </c>
      <c r="U130" s="95">
        <v>0.7934455292357524</v>
      </c>
      <c r="V130" s="90">
        <v>0</v>
      </c>
      <c r="W130" s="93">
        <v>0.7934455292357524</v>
      </c>
    </row>
    <row r="131" spans="2:23" x14ac:dyDescent="0.25">
      <c r="B131" s="86" t="s">
        <v>355</v>
      </c>
      <c r="C131" s="87" t="s">
        <v>356</v>
      </c>
      <c r="D131" s="88" t="s">
        <v>376</v>
      </c>
      <c r="E131" s="87" t="s">
        <v>375</v>
      </c>
      <c r="F131" s="89">
        <v>0</v>
      </c>
      <c r="G131" s="19">
        <v>0</v>
      </c>
      <c r="H131" s="90">
        <v>0.12630839644035</v>
      </c>
      <c r="I131" s="91">
        <v>8.1576315078054531</v>
      </c>
      <c r="J131" s="92">
        <v>0.12630839644035</v>
      </c>
      <c r="K131" s="93">
        <v>8.2839399042458037</v>
      </c>
      <c r="L131" s="103"/>
      <c r="N131" s="86" t="s">
        <v>1681</v>
      </c>
      <c r="O131" s="87" t="s">
        <v>1682</v>
      </c>
      <c r="P131" s="88" t="s">
        <v>1690</v>
      </c>
      <c r="Q131" s="94" t="s">
        <v>1689</v>
      </c>
      <c r="R131" s="90">
        <v>0</v>
      </c>
      <c r="S131" s="90">
        <v>0</v>
      </c>
      <c r="T131" s="90">
        <v>0</v>
      </c>
      <c r="U131" s="95">
        <v>194.16159964767192</v>
      </c>
      <c r="V131" s="90">
        <v>0</v>
      </c>
      <c r="W131" s="93">
        <v>194.16159964767192</v>
      </c>
    </row>
    <row r="132" spans="2:23" x14ac:dyDescent="0.25">
      <c r="B132" s="70" t="s">
        <v>704</v>
      </c>
      <c r="C132" s="71" t="s">
        <v>705</v>
      </c>
      <c r="D132" s="72" t="s">
        <v>707</v>
      </c>
      <c r="E132" s="71" t="s">
        <v>706</v>
      </c>
      <c r="F132" s="81">
        <v>140.54565646789206</v>
      </c>
      <c r="G132" s="31">
        <v>217.36493614783416</v>
      </c>
      <c r="H132" s="73">
        <v>3.3582496767299998E-2</v>
      </c>
      <c r="I132" s="74">
        <v>58.770447810202263</v>
      </c>
      <c r="J132" s="77">
        <v>357.9441751124935</v>
      </c>
      <c r="K132" s="75">
        <v>416.71462292269575</v>
      </c>
      <c r="N132" s="86" t="s">
        <v>1681</v>
      </c>
      <c r="O132" s="87" t="s">
        <v>1682</v>
      </c>
      <c r="P132" s="88" t="s">
        <v>1684</v>
      </c>
      <c r="Q132" s="94" t="s">
        <v>1683</v>
      </c>
      <c r="R132" s="90">
        <v>0</v>
      </c>
      <c r="S132" s="90">
        <v>0</v>
      </c>
      <c r="T132" s="90">
        <v>0</v>
      </c>
      <c r="U132" s="95">
        <v>198.41042191673253</v>
      </c>
      <c r="V132" s="90">
        <v>0</v>
      </c>
      <c r="W132" s="93">
        <v>198.41042191673253</v>
      </c>
    </row>
    <row r="133" spans="2:23" x14ac:dyDescent="0.25">
      <c r="B133" s="70" t="s">
        <v>704</v>
      </c>
      <c r="C133" s="71" t="s">
        <v>705</v>
      </c>
      <c r="D133" s="72" t="s">
        <v>709</v>
      </c>
      <c r="E133" s="71" t="s">
        <v>708</v>
      </c>
      <c r="F133" s="81">
        <v>2.4996138313988534</v>
      </c>
      <c r="G133" s="31">
        <v>7.3522822567145552</v>
      </c>
      <c r="H133" s="73">
        <v>3.5159524679999996E-3</v>
      </c>
      <c r="I133" s="74">
        <v>0.7732955492799426</v>
      </c>
      <c r="J133" s="77">
        <v>9.8554120405814079</v>
      </c>
      <c r="K133" s="75">
        <v>10.628707589861351</v>
      </c>
      <c r="N133" s="86" t="s">
        <v>1681</v>
      </c>
      <c r="O133" s="87" t="s">
        <v>1682</v>
      </c>
      <c r="P133" s="88" t="s">
        <v>1686</v>
      </c>
      <c r="Q133" s="94" t="s">
        <v>1685</v>
      </c>
      <c r="R133" s="90">
        <v>0</v>
      </c>
      <c r="S133" s="90">
        <v>0</v>
      </c>
      <c r="T133" s="90">
        <v>0</v>
      </c>
      <c r="U133" s="95">
        <v>547.5747281443862</v>
      </c>
      <c r="V133" s="90">
        <v>0</v>
      </c>
      <c r="W133" s="93">
        <v>547.5747281443862</v>
      </c>
    </row>
    <row r="134" spans="2:23" x14ac:dyDescent="0.25">
      <c r="B134" s="70" t="s">
        <v>704</v>
      </c>
      <c r="C134" s="71" t="s">
        <v>705</v>
      </c>
      <c r="D134" s="72" t="s">
        <v>713</v>
      </c>
      <c r="E134" s="71" t="s">
        <v>712</v>
      </c>
      <c r="F134" s="81">
        <v>195.32543506958834</v>
      </c>
      <c r="G134" s="31">
        <v>732.71153703515915</v>
      </c>
      <c r="H134" s="73">
        <v>2.9486704890002984</v>
      </c>
      <c r="I134" s="74">
        <v>148.4288223386927</v>
      </c>
      <c r="J134" s="77">
        <v>930.9856425937478</v>
      </c>
      <c r="K134" s="75">
        <v>1079.4144649324405</v>
      </c>
      <c r="N134" s="86" t="s">
        <v>1681</v>
      </c>
      <c r="O134" s="87" t="s">
        <v>1682</v>
      </c>
      <c r="P134" s="88" t="s">
        <v>1692</v>
      </c>
      <c r="Q134" s="94" t="s">
        <v>1691</v>
      </c>
      <c r="R134" s="90">
        <v>0</v>
      </c>
      <c r="S134" s="90">
        <v>0</v>
      </c>
      <c r="T134" s="90">
        <v>0</v>
      </c>
      <c r="U134" s="95">
        <v>0.12643023884490504</v>
      </c>
      <c r="V134" s="90">
        <v>0</v>
      </c>
      <c r="W134" s="93">
        <v>0.12643023884490504</v>
      </c>
    </row>
    <row r="135" spans="2:23" x14ac:dyDescent="0.25">
      <c r="B135" s="70" t="s">
        <v>704</v>
      </c>
      <c r="C135" s="71" t="s">
        <v>705</v>
      </c>
      <c r="D135" s="72" t="s">
        <v>711</v>
      </c>
      <c r="E135" s="71" t="s">
        <v>710</v>
      </c>
      <c r="F135" s="81">
        <v>141.91302920925696</v>
      </c>
      <c r="G135" s="31">
        <v>185.5072725458196</v>
      </c>
      <c r="H135" s="73">
        <v>9.4523197483200025E-2</v>
      </c>
      <c r="I135" s="74">
        <v>91.055842340544999</v>
      </c>
      <c r="J135" s="77">
        <v>327.51482495255982</v>
      </c>
      <c r="K135" s="75">
        <v>418.5706672931048</v>
      </c>
      <c r="N135" s="86" t="s">
        <v>1681</v>
      </c>
      <c r="O135" s="87" t="s">
        <v>1682</v>
      </c>
      <c r="P135" s="88" t="s">
        <v>1696</v>
      </c>
      <c r="Q135" s="94" t="s">
        <v>1695</v>
      </c>
      <c r="R135" s="90">
        <v>0</v>
      </c>
      <c r="S135" s="90">
        <v>0</v>
      </c>
      <c r="T135" s="90">
        <v>0</v>
      </c>
      <c r="U135" s="95">
        <v>221.14142949523878</v>
      </c>
      <c r="V135" s="90">
        <v>0</v>
      </c>
      <c r="W135" s="93">
        <v>221.14142949523878</v>
      </c>
    </row>
    <row r="136" spans="2:23" x14ac:dyDescent="0.25">
      <c r="B136" s="70" t="s">
        <v>704</v>
      </c>
      <c r="C136" s="71" t="s">
        <v>705</v>
      </c>
      <c r="D136" s="72" t="s">
        <v>715</v>
      </c>
      <c r="E136" s="71" t="s">
        <v>714</v>
      </c>
      <c r="F136" s="81">
        <v>169.19723433703348</v>
      </c>
      <c r="G136" s="31">
        <v>346.44613661577409</v>
      </c>
      <c r="H136" s="73">
        <v>3.5556407170357507</v>
      </c>
      <c r="I136" s="74">
        <v>35.782202920504346</v>
      </c>
      <c r="J136" s="77">
        <v>519.19901166984334</v>
      </c>
      <c r="K136" s="75">
        <v>554.98121459034769</v>
      </c>
      <c r="N136" s="86" t="s">
        <v>1681</v>
      </c>
      <c r="O136" s="87" t="s">
        <v>1682</v>
      </c>
      <c r="P136" s="88" t="s">
        <v>1694</v>
      </c>
      <c r="Q136" s="94" t="s">
        <v>1693</v>
      </c>
      <c r="R136" s="90">
        <v>0</v>
      </c>
      <c r="S136" s="90">
        <v>0</v>
      </c>
      <c r="T136" s="90">
        <v>0</v>
      </c>
      <c r="U136" s="95">
        <v>0.54556563671255998</v>
      </c>
      <c r="V136" s="90">
        <v>0</v>
      </c>
      <c r="W136" s="93">
        <v>0.54556563671255998</v>
      </c>
    </row>
    <row r="137" spans="2:23" x14ac:dyDescent="0.25">
      <c r="B137" s="70" t="s">
        <v>704</v>
      </c>
      <c r="C137" s="71" t="s">
        <v>705</v>
      </c>
      <c r="D137" s="72" t="s">
        <v>717</v>
      </c>
      <c r="E137" s="71" t="s">
        <v>716</v>
      </c>
      <c r="F137" s="81">
        <v>259.89819680916685</v>
      </c>
      <c r="G137" s="31">
        <v>328.75641042949951</v>
      </c>
      <c r="H137" s="73">
        <v>0.22843577418270006</v>
      </c>
      <c r="I137" s="74">
        <v>101.72467353181607</v>
      </c>
      <c r="J137" s="77">
        <v>588.88304301284904</v>
      </c>
      <c r="K137" s="75">
        <v>690.6077165446651</v>
      </c>
      <c r="N137" s="86" t="s">
        <v>1681</v>
      </c>
      <c r="O137" s="87" t="s">
        <v>1682</v>
      </c>
      <c r="P137" s="88" t="s">
        <v>1698</v>
      </c>
      <c r="Q137" s="94" t="s">
        <v>1697</v>
      </c>
      <c r="R137" s="90">
        <v>0</v>
      </c>
      <c r="S137" s="90">
        <v>0</v>
      </c>
      <c r="T137" s="90">
        <v>0</v>
      </c>
      <c r="U137" s="95">
        <v>65.705028883825349</v>
      </c>
      <c r="V137" s="90">
        <v>0</v>
      </c>
      <c r="W137" s="93">
        <v>65.705028883825349</v>
      </c>
    </row>
    <row r="138" spans="2:23" x14ac:dyDescent="0.25">
      <c r="B138" s="70" t="s">
        <v>704</v>
      </c>
      <c r="C138" s="71" t="s">
        <v>705</v>
      </c>
      <c r="D138" s="72" t="s">
        <v>719</v>
      </c>
      <c r="E138" s="71" t="s">
        <v>718</v>
      </c>
      <c r="F138" s="81">
        <v>50.697492910502554</v>
      </c>
      <c r="G138" s="31">
        <v>65.820542801617151</v>
      </c>
      <c r="H138" s="73">
        <v>0.13002887452994996</v>
      </c>
      <c r="I138" s="74">
        <v>12.411907806177785</v>
      </c>
      <c r="J138" s="77">
        <v>116.64806458664967</v>
      </c>
      <c r="K138" s="75">
        <v>129.05997239282746</v>
      </c>
      <c r="N138" s="86" t="s">
        <v>1681</v>
      </c>
      <c r="O138" s="87" t="s">
        <v>1682</v>
      </c>
      <c r="P138" s="88" t="s">
        <v>1700</v>
      </c>
      <c r="Q138" s="94" t="s">
        <v>1699</v>
      </c>
      <c r="R138" s="90">
        <v>0</v>
      </c>
      <c r="S138" s="90">
        <v>0</v>
      </c>
      <c r="T138" s="90">
        <v>0</v>
      </c>
      <c r="U138" s="95">
        <v>159.18333314445329</v>
      </c>
      <c r="V138" s="90">
        <v>0</v>
      </c>
      <c r="W138" s="93">
        <v>159.18333314445329</v>
      </c>
    </row>
    <row r="139" spans="2:23" x14ac:dyDescent="0.25">
      <c r="B139" s="70" t="s">
        <v>704</v>
      </c>
      <c r="C139" s="71" t="s">
        <v>705</v>
      </c>
      <c r="D139" s="72" t="s">
        <v>725</v>
      </c>
      <c r="E139" s="71" t="s">
        <v>724</v>
      </c>
      <c r="F139" s="81">
        <v>74.361814105173934</v>
      </c>
      <c r="G139" s="31">
        <v>56.184317704659925</v>
      </c>
      <c r="H139" s="73">
        <v>0.14241833650815</v>
      </c>
      <c r="I139" s="74">
        <v>9.1814642545873948</v>
      </c>
      <c r="J139" s="77">
        <v>130.68855014634201</v>
      </c>
      <c r="K139" s="75">
        <v>139.87001440092939</v>
      </c>
      <c r="N139" s="86" t="s">
        <v>1681</v>
      </c>
      <c r="O139" s="87" t="s">
        <v>1682</v>
      </c>
      <c r="P139" s="88" t="s">
        <v>1702</v>
      </c>
      <c r="Q139" s="94" t="s">
        <v>1701</v>
      </c>
      <c r="R139" s="90">
        <v>0</v>
      </c>
      <c r="S139" s="90">
        <v>0</v>
      </c>
      <c r="T139" s="90">
        <v>0</v>
      </c>
      <c r="U139" s="95">
        <v>358.8381351089684</v>
      </c>
      <c r="V139" s="90">
        <v>0</v>
      </c>
      <c r="W139" s="93">
        <v>358.8381351089684</v>
      </c>
    </row>
    <row r="140" spans="2:23" x14ac:dyDescent="0.25">
      <c r="B140" s="70" t="s">
        <v>704</v>
      </c>
      <c r="C140" s="71" t="s">
        <v>705</v>
      </c>
      <c r="D140" s="72" t="s">
        <v>721</v>
      </c>
      <c r="E140" s="71" t="s">
        <v>720</v>
      </c>
      <c r="F140" s="81">
        <v>84.6604374962983</v>
      </c>
      <c r="G140" s="31">
        <v>44.967792296905337</v>
      </c>
      <c r="H140" s="73">
        <v>0.79598234086559994</v>
      </c>
      <c r="I140" s="74">
        <v>13.807791182471711</v>
      </c>
      <c r="J140" s="77">
        <v>130.42421213406925</v>
      </c>
      <c r="K140" s="75">
        <v>144.23200331654095</v>
      </c>
      <c r="N140" s="86" t="s">
        <v>1681</v>
      </c>
      <c r="O140" s="87" t="s">
        <v>1682</v>
      </c>
      <c r="P140" s="88" t="s">
        <v>1704</v>
      </c>
      <c r="Q140" s="94" t="s">
        <v>1703</v>
      </c>
      <c r="R140" s="90">
        <v>0</v>
      </c>
      <c r="S140" s="90">
        <v>0</v>
      </c>
      <c r="T140" s="90">
        <v>0</v>
      </c>
      <c r="U140" s="95">
        <v>166.06267062535969</v>
      </c>
      <c r="V140" s="90">
        <v>0</v>
      </c>
      <c r="W140" s="93">
        <v>166.06267062535969</v>
      </c>
    </row>
    <row r="141" spans="2:23" x14ac:dyDescent="0.25">
      <c r="B141" s="70" t="s">
        <v>704</v>
      </c>
      <c r="C141" s="71" t="s">
        <v>705</v>
      </c>
      <c r="D141" s="72" t="s">
        <v>723</v>
      </c>
      <c r="E141" s="71" t="s">
        <v>722</v>
      </c>
      <c r="F141" s="81">
        <v>61.77297984265067</v>
      </c>
      <c r="G141" s="31">
        <v>41.638905131849818</v>
      </c>
      <c r="H141" s="73">
        <v>6.9171050433599987E-2</v>
      </c>
      <c r="I141" s="74">
        <v>31.004813634848908</v>
      </c>
      <c r="J141" s="77">
        <v>103.48105602493408</v>
      </c>
      <c r="K141" s="75">
        <v>134.48586965978299</v>
      </c>
      <c r="N141" s="86" t="s">
        <v>1681</v>
      </c>
      <c r="O141" s="87" t="s">
        <v>1682</v>
      </c>
      <c r="P141" s="88" t="s">
        <v>1712</v>
      </c>
      <c r="Q141" s="94" t="s">
        <v>1711</v>
      </c>
      <c r="R141" s="90">
        <v>0</v>
      </c>
      <c r="S141" s="90">
        <v>0</v>
      </c>
      <c r="T141" s="90">
        <v>0</v>
      </c>
      <c r="U141" s="95">
        <v>18.26955263502467</v>
      </c>
      <c r="V141" s="90">
        <v>0</v>
      </c>
      <c r="W141" s="93">
        <v>18.26955263502467</v>
      </c>
    </row>
    <row r="142" spans="2:23" x14ac:dyDescent="0.25">
      <c r="B142" s="70" t="s">
        <v>704</v>
      </c>
      <c r="C142" s="71" t="s">
        <v>705</v>
      </c>
      <c r="D142" s="72" t="s">
        <v>727</v>
      </c>
      <c r="E142" s="71" t="s">
        <v>726</v>
      </c>
      <c r="F142" s="81">
        <v>126.82815454468637</v>
      </c>
      <c r="G142" s="31">
        <v>794.69285632940102</v>
      </c>
      <c r="H142" s="73">
        <v>2.3902402282280995</v>
      </c>
      <c r="I142" s="74">
        <v>51.731355176516672</v>
      </c>
      <c r="J142" s="77">
        <v>923.91125110231553</v>
      </c>
      <c r="K142" s="75">
        <v>975.6426062788322</v>
      </c>
      <c r="N142" s="86" t="s">
        <v>1681</v>
      </c>
      <c r="O142" s="87" t="s">
        <v>1682</v>
      </c>
      <c r="P142" s="88" t="s">
        <v>1706</v>
      </c>
      <c r="Q142" s="94" t="s">
        <v>1705</v>
      </c>
      <c r="R142" s="90">
        <v>0</v>
      </c>
      <c r="S142" s="90">
        <v>0</v>
      </c>
      <c r="T142" s="90">
        <v>0</v>
      </c>
      <c r="U142" s="95">
        <v>10.96073546398148</v>
      </c>
      <c r="V142" s="90">
        <v>0</v>
      </c>
      <c r="W142" s="93">
        <v>10.96073546398148</v>
      </c>
    </row>
    <row r="143" spans="2:23" x14ac:dyDescent="0.25">
      <c r="B143" s="70" t="s">
        <v>704</v>
      </c>
      <c r="C143" s="71" t="s">
        <v>705</v>
      </c>
      <c r="D143" s="72" t="s">
        <v>729</v>
      </c>
      <c r="E143" s="71" t="s">
        <v>728</v>
      </c>
      <c r="F143" s="81">
        <v>30.647338161973842</v>
      </c>
      <c r="G143" s="31">
        <v>24.109845194442144</v>
      </c>
      <c r="H143" s="73">
        <v>3.1233254512499996E-2</v>
      </c>
      <c r="I143" s="74">
        <v>24.498484866775378</v>
      </c>
      <c r="J143" s="77">
        <v>54.788416610928486</v>
      </c>
      <c r="K143" s="75">
        <v>79.286901477703864</v>
      </c>
      <c r="N143" s="86" t="s">
        <v>1681</v>
      </c>
      <c r="O143" s="87" t="s">
        <v>1682</v>
      </c>
      <c r="P143" s="88" t="s">
        <v>1710</v>
      </c>
      <c r="Q143" s="94" t="s">
        <v>1709</v>
      </c>
      <c r="R143" s="90">
        <v>0</v>
      </c>
      <c r="S143" s="90">
        <v>0</v>
      </c>
      <c r="T143" s="90">
        <v>0</v>
      </c>
      <c r="U143" s="95">
        <v>78.534250029160191</v>
      </c>
      <c r="V143" s="90">
        <v>0</v>
      </c>
      <c r="W143" s="93">
        <v>78.534250029160191</v>
      </c>
    </row>
    <row r="144" spans="2:23" x14ac:dyDescent="0.25">
      <c r="B144" s="70" t="s">
        <v>704</v>
      </c>
      <c r="C144" s="71" t="s">
        <v>705</v>
      </c>
      <c r="D144" s="72" t="s">
        <v>733</v>
      </c>
      <c r="E144" s="71" t="s">
        <v>732</v>
      </c>
      <c r="F144" s="81">
        <v>14.25530304061169</v>
      </c>
      <c r="G144" s="31">
        <v>28.147767841624916</v>
      </c>
      <c r="H144" s="73">
        <v>1.8401223650399992E-2</v>
      </c>
      <c r="I144" s="74">
        <v>9.3620292460023222</v>
      </c>
      <c r="J144" s="77">
        <v>42.421472105887005</v>
      </c>
      <c r="K144" s="75">
        <v>51.783501351889328</v>
      </c>
      <c r="N144" s="86" t="s">
        <v>1681</v>
      </c>
      <c r="O144" s="87" t="s">
        <v>1682</v>
      </c>
      <c r="P144" s="88" t="s">
        <v>1708</v>
      </c>
      <c r="Q144" s="94" t="s">
        <v>1707</v>
      </c>
      <c r="R144" s="90">
        <v>0</v>
      </c>
      <c r="S144" s="90">
        <v>0</v>
      </c>
      <c r="T144" s="90">
        <v>0</v>
      </c>
      <c r="U144" s="95">
        <v>87.478231622597463</v>
      </c>
      <c r="V144" s="90">
        <v>0</v>
      </c>
      <c r="W144" s="93">
        <v>87.478231622597463</v>
      </c>
    </row>
    <row r="145" spans="2:23" x14ac:dyDescent="0.25">
      <c r="B145" s="70" t="s">
        <v>704</v>
      </c>
      <c r="C145" s="71" t="s">
        <v>705</v>
      </c>
      <c r="D145" s="72" t="s">
        <v>731</v>
      </c>
      <c r="E145" s="71" t="s">
        <v>730</v>
      </c>
      <c r="F145" s="81">
        <v>133.48313069751791</v>
      </c>
      <c r="G145" s="31">
        <v>83.176702873478277</v>
      </c>
      <c r="H145" s="73">
        <v>1.5754463677440005</v>
      </c>
      <c r="I145" s="74">
        <v>16.324311840696943</v>
      </c>
      <c r="J145" s="77">
        <v>218.23527993874018</v>
      </c>
      <c r="K145" s="75">
        <v>234.55959177943711</v>
      </c>
      <c r="N145" s="86" t="s">
        <v>1681</v>
      </c>
      <c r="O145" s="87" t="s">
        <v>1682</v>
      </c>
      <c r="P145" s="88" t="s">
        <v>1714</v>
      </c>
      <c r="Q145" s="94" t="s">
        <v>1713</v>
      </c>
      <c r="R145" s="90">
        <v>0</v>
      </c>
      <c r="S145" s="90">
        <v>0</v>
      </c>
      <c r="T145" s="90">
        <v>0</v>
      </c>
      <c r="U145" s="95">
        <v>89.634441877806964</v>
      </c>
      <c r="V145" s="90">
        <v>0</v>
      </c>
      <c r="W145" s="93">
        <v>89.634441877806964</v>
      </c>
    </row>
    <row r="146" spans="2:23" x14ac:dyDescent="0.25">
      <c r="B146" s="70" t="s">
        <v>704</v>
      </c>
      <c r="C146" s="71" t="s">
        <v>705</v>
      </c>
      <c r="D146" s="72" t="s">
        <v>735</v>
      </c>
      <c r="E146" s="71" t="s">
        <v>734</v>
      </c>
      <c r="F146" s="81">
        <v>108.98762983567946</v>
      </c>
      <c r="G146" s="31">
        <v>52.588369477984529</v>
      </c>
      <c r="H146" s="73">
        <v>0.10515850689959996</v>
      </c>
      <c r="I146" s="74">
        <v>13.743473367559689</v>
      </c>
      <c r="J146" s="77">
        <v>161.68115782056361</v>
      </c>
      <c r="K146" s="75">
        <v>175.4246311881233</v>
      </c>
      <c r="N146" s="70" t="s">
        <v>1232</v>
      </c>
      <c r="O146" s="71" t="s">
        <v>1233</v>
      </c>
      <c r="P146" s="72" t="s">
        <v>1235</v>
      </c>
      <c r="Q146" s="83" t="s">
        <v>1234</v>
      </c>
      <c r="R146" s="73">
        <v>0</v>
      </c>
      <c r="S146" s="73">
        <v>0</v>
      </c>
      <c r="T146" s="73">
        <v>0</v>
      </c>
      <c r="U146" s="84">
        <v>4.4338491016315196</v>
      </c>
      <c r="V146" s="73">
        <v>0</v>
      </c>
      <c r="W146" s="75">
        <v>4.4338491016315196</v>
      </c>
    </row>
    <row r="147" spans="2:23" x14ac:dyDescent="0.25">
      <c r="B147" s="70" t="s">
        <v>704</v>
      </c>
      <c r="C147" s="71" t="s">
        <v>705</v>
      </c>
      <c r="D147" s="72" t="s">
        <v>737</v>
      </c>
      <c r="E147" s="71" t="s">
        <v>736</v>
      </c>
      <c r="F147" s="81">
        <v>63.22486418817941</v>
      </c>
      <c r="G147" s="31">
        <v>410.6930117265955</v>
      </c>
      <c r="H147" s="73">
        <v>1.0881715271304002</v>
      </c>
      <c r="I147" s="74">
        <v>34.258030938752846</v>
      </c>
      <c r="J147" s="77">
        <v>475.00604744190531</v>
      </c>
      <c r="K147" s="75">
        <v>509.26407838065813</v>
      </c>
      <c r="N147" s="70" t="s">
        <v>1232</v>
      </c>
      <c r="O147" s="71" t="s">
        <v>1233</v>
      </c>
      <c r="P147" s="72" t="s">
        <v>1237</v>
      </c>
      <c r="Q147" s="83" t="s">
        <v>1236</v>
      </c>
      <c r="R147" s="73">
        <v>0</v>
      </c>
      <c r="S147" s="73">
        <v>0</v>
      </c>
      <c r="T147" s="73">
        <v>0</v>
      </c>
      <c r="U147" s="84">
        <v>37.859558594735994</v>
      </c>
      <c r="V147" s="73">
        <v>0</v>
      </c>
      <c r="W147" s="75">
        <v>37.859558594735994</v>
      </c>
    </row>
    <row r="148" spans="2:23" x14ac:dyDescent="0.25">
      <c r="B148" s="70" t="s">
        <v>704</v>
      </c>
      <c r="C148" s="71" t="s">
        <v>705</v>
      </c>
      <c r="D148" s="72" t="s">
        <v>739</v>
      </c>
      <c r="E148" s="71" t="s">
        <v>738</v>
      </c>
      <c r="F148" s="81">
        <v>169.76934037621425</v>
      </c>
      <c r="G148" s="31">
        <v>349.82482431117211</v>
      </c>
      <c r="H148" s="73">
        <v>3.3335883028367994</v>
      </c>
      <c r="I148" s="74">
        <v>31.390294636643056</v>
      </c>
      <c r="J148" s="77">
        <v>522.92775299022321</v>
      </c>
      <c r="K148" s="75">
        <v>554.31804762686625</v>
      </c>
      <c r="L148" s="103"/>
      <c r="N148" s="70" t="s">
        <v>1232</v>
      </c>
      <c r="O148" s="71" t="s">
        <v>1233</v>
      </c>
      <c r="P148" s="72" t="s">
        <v>1239</v>
      </c>
      <c r="Q148" s="83" t="s">
        <v>1238</v>
      </c>
      <c r="R148" s="73">
        <v>0</v>
      </c>
      <c r="S148" s="73">
        <v>0</v>
      </c>
      <c r="T148" s="73">
        <v>0</v>
      </c>
      <c r="U148" s="84">
        <v>20.919735285343858</v>
      </c>
      <c r="V148" s="73">
        <v>0</v>
      </c>
      <c r="W148" s="75">
        <v>20.919735285343858</v>
      </c>
    </row>
    <row r="149" spans="2:23" x14ac:dyDescent="0.25">
      <c r="B149" s="86" t="s">
        <v>497</v>
      </c>
      <c r="C149" s="87" t="s">
        <v>498</v>
      </c>
      <c r="D149" s="88" t="s">
        <v>502</v>
      </c>
      <c r="E149" s="87" t="s">
        <v>501</v>
      </c>
      <c r="F149" s="89">
        <v>6.4578404114867611</v>
      </c>
      <c r="G149" s="19">
        <v>81.79296049674879</v>
      </c>
      <c r="H149" s="90">
        <v>173.81038708102437</v>
      </c>
      <c r="I149" s="91">
        <v>47.498690220572414</v>
      </c>
      <c r="J149" s="92">
        <v>262.06118798925991</v>
      </c>
      <c r="K149" s="93">
        <v>309.55987820983233</v>
      </c>
      <c r="N149" s="70" t="s">
        <v>1232</v>
      </c>
      <c r="O149" s="71" t="s">
        <v>1233</v>
      </c>
      <c r="P149" s="72" t="s">
        <v>1243</v>
      </c>
      <c r="Q149" s="83" t="s">
        <v>1242</v>
      </c>
      <c r="R149" s="73">
        <v>0</v>
      </c>
      <c r="S149" s="73">
        <v>0</v>
      </c>
      <c r="T149" s="73">
        <v>0</v>
      </c>
      <c r="U149" s="84">
        <v>12.979480896762203</v>
      </c>
      <c r="V149" s="73">
        <v>0</v>
      </c>
      <c r="W149" s="75">
        <v>12.979480896762203</v>
      </c>
    </row>
    <row r="150" spans="2:23" x14ac:dyDescent="0.25">
      <c r="B150" s="86" t="s">
        <v>497</v>
      </c>
      <c r="C150" s="87" t="s">
        <v>498</v>
      </c>
      <c r="D150" s="88" t="s">
        <v>500</v>
      </c>
      <c r="E150" s="87" t="s">
        <v>499</v>
      </c>
      <c r="F150" s="89">
        <v>1.8607729274374729</v>
      </c>
      <c r="G150" s="19">
        <v>107.56056709508924</v>
      </c>
      <c r="H150" s="90">
        <v>623.88712253806978</v>
      </c>
      <c r="I150" s="91">
        <v>2.4869821185395997</v>
      </c>
      <c r="J150" s="92">
        <v>733.30846256059647</v>
      </c>
      <c r="K150" s="93">
        <v>735.79544467913604</v>
      </c>
      <c r="N150" s="70" t="s">
        <v>1232</v>
      </c>
      <c r="O150" s="71" t="s">
        <v>1233</v>
      </c>
      <c r="P150" s="72" t="s">
        <v>1241</v>
      </c>
      <c r="Q150" s="83" t="s">
        <v>1240</v>
      </c>
      <c r="R150" s="73">
        <v>0</v>
      </c>
      <c r="S150" s="73">
        <v>0</v>
      </c>
      <c r="T150" s="73">
        <v>0</v>
      </c>
      <c r="U150" s="84">
        <v>7.4173761215264244</v>
      </c>
      <c r="V150" s="73">
        <v>0</v>
      </c>
      <c r="W150" s="75">
        <v>7.4173761215264244</v>
      </c>
    </row>
    <row r="151" spans="2:23" x14ac:dyDescent="0.25">
      <c r="B151" s="86" t="s">
        <v>497</v>
      </c>
      <c r="C151" s="87" t="s">
        <v>498</v>
      </c>
      <c r="D151" s="88" t="s">
        <v>504</v>
      </c>
      <c r="E151" s="87" t="s">
        <v>503</v>
      </c>
      <c r="F151" s="89">
        <v>113.36642383573108</v>
      </c>
      <c r="G151" s="19">
        <v>0</v>
      </c>
      <c r="H151" s="90">
        <v>2.6370487840108505</v>
      </c>
      <c r="I151" s="91">
        <v>329.9727691556779</v>
      </c>
      <c r="J151" s="92">
        <v>116.00347261974193</v>
      </c>
      <c r="K151" s="93">
        <v>445.97624177541979</v>
      </c>
      <c r="N151" s="86" t="s">
        <v>4875</v>
      </c>
      <c r="O151" s="87" t="s">
        <v>4876</v>
      </c>
      <c r="P151" s="88" t="s">
        <v>4878</v>
      </c>
      <c r="Q151" s="94" t="s">
        <v>4877</v>
      </c>
      <c r="R151" s="90">
        <v>0</v>
      </c>
      <c r="S151" s="90">
        <v>0</v>
      </c>
      <c r="T151" s="90">
        <v>0</v>
      </c>
      <c r="U151" s="95">
        <v>69.164378350991072</v>
      </c>
      <c r="V151" s="90">
        <v>0</v>
      </c>
      <c r="W151" s="93">
        <v>69.164378350991072</v>
      </c>
    </row>
    <row r="152" spans="2:23" x14ac:dyDescent="0.25">
      <c r="B152" s="86" t="s">
        <v>497</v>
      </c>
      <c r="C152" s="87" t="s">
        <v>498</v>
      </c>
      <c r="D152" s="88" t="s">
        <v>506</v>
      </c>
      <c r="E152" s="87" t="s">
        <v>505</v>
      </c>
      <c r="F152" s="89">
        <v>227.5376506664997</v>
      </c>
      <c r="G152" s="19">
        <v>111.72896090320421</v>
      </c>
      <c r="H152" s="90">
        <v>117.06710977164644</v>
      </c>
      <c r="I152" s="91">
        <v>375.12495819642265</v>
      </c>
      <c r="J152" s="92">
        <v>456.33372134135038</v>
      </c>
      <c r="K152" s="93">
        <v>831.45867953777304</v>
      </c>
      <c r="N152" s="86" t="s">
        <v>4875</v>
      </c>
      <c r="O152" s="87" t="s">
        <v>4876</v>
      </c>
      <c r="P152" s="88" t="s">
        <v>4880</v>
      </c>
      <c r="Q152" s="94" t="s">
        <v>4879</v>
      </c>
      <c r="R152" s="90">
        <v>0</v>
      </c>
      <c r="S152" s="90">
        <v>0</v>
      </c>
      <c r="T152" s="90">
        <v>0</v>
      </c>
      <c r="U152" s="95">
        <v>16.940988699896749</v>
      </c>
      <c r="V152" s="90">
        <v>0</v>
      </c>
      <c r="W152" s="93">
        <v>16.940988699896749</v>
      </c>
    </row>
    <row r="153" spans="2:23" x14ac:dyDescent="0.25">
      <c r="B153" s="86" t="s">
        <v>497</v>
      </c>
      <c r="C153" s="87" t="s">
        <v>498</v>
      </c>
      <c r="D153" s="88" t="s">
        <v>512</v>
      </c>
      <c r="E153" s="87" t="s">
        <v>511</v>
      </c>
      <c r="F153" s="89">
        <v>57.574409214052558</v>
      </c>
      <c r="G153" s="19">
        <v>7.5235781620056548</v>
      </c>
      <c r="H153" s="90">
        <v>6.5766963844934994</v>
      </c>
      <c r="I153" s="91">
        <v>96.676256488848509</v>
      </c>
      <c r="J153" s="92">
        <v>71.674683760551716</v>
      </c>
      <c r="K153" s="93">
        <v>168.35094024940022</v>
      </c>
      <c r="N153" s="86" t="s">
        <v>4875</v>
      </c>
      <c r="O153" s="87" t="s">
        <v>4876</v>
      </c>
      <c r="P153" s="88" t="s">
        <v>4909</v>
      </c>
      <c r="Q153" s="94" t="s">
        <v>4908</v>
      </c>
      <c r="R153" s="90">
        <v>0</v>
      </c>
      <c r="S153" s="90">
        <v>0</v>
      </c>
      <c r="T153" s="90">
        <v>23.2143806961084</v>
      </c>
      <c r="U153" s="95">
        <v>27.733742751791247</v>
      </c>
      <c r="V153" s="90">
        <v>23.2143806961084</v>
      </c>
      <c r="W153" s="93">
        <v>50.948123447899647</v>
      </c>
    </row>
    <row r="154" spans="2:23" x14ac:dyDescent="0.25">
      <c r="B154" s="86" t="s">
        <v>497</v>
      </c>
      <c r="C154" s="87" t="s">
        <v>498</v>
      </c>
      <c r="D154" s="88" t="s">
        <v>508</v>
      </c>
      <c r="E154" s="87" t="s">
        <v>507</v>
      </c>
      <c r="F154" s="89">
        <v>580.27667563072737</v>
      </c>
      <c r="G154" s="19">
        <v>0</v>
      </c>
      <c r="H154" s="90">
        <v>29.548778120490603</v>
      </c>
      <c r="I154" s="91">
        <v>514.05128920509537</v>
      </c>
      <c r="J154" s="92">
        <v>609.82545375121799</v>
      </c>
      <c r="K154" s="93">
        <v>1123.8767429563134</v>
      </c>
      <c r="N154" s="86" t="s">
        <v>4875</v>
      </c>
      <c r="O154" s="87" t="s">
        <v>4876</v>
      </c>
      <c r="P154" s="88" t="s">
        <v>4882</v>
      </c>
      <c r="Q154" s="94" t="s">
        <v>4881</v>
      </c>
      <c r="R154" s="90">
        <v>0</v>
      </c>
      <c r="S154" s="90">
        <v>0</v>
      </c>
      <c r="T154" s="90">
        <v>1.59143913E-4</v>
      </c>
      <c r="U154" s="95">
        <v>17.403652604297825</v>
      </c>
      <c r="V154" s="90">
        <v>1.59143913E-4</v>
      </c>
      <c r="W154" s="93">
        <v>17.403811748210824</v>
      </c>
    </row>
    <row r="155" spans="2:23" x14ac:dyDescent="0.25">
      <c r="B155" s="86" t="s">
        <v>497</v>
      </c>
      <c r="C155" s="87" t="s">
        <v>498</v>
      </c>
      <c r="D155" s="88" t="s">
        <v>510</v>
      </c>
      <c r="E155" s="87" t="s">
        <v>509</v>
      </c>
      <c r="F155" s="89">
        <v>417.69008243580583</v>
      </c>
      <c r="G155" s="19">
        <v>55.611313623682214</v>
      </c>
      <c r="H155" s="90">
        <v>25.414783785749847</v>
      </c>
      <c r="I155" s="91">
        <v>167.06445804068258</v>
      </c>
      <c r="J155" s="92">
        <v>498.71617984523789</v>
      </c>
      <c r="K155" s="93">
        <v>665.78063788592044</v>
      </c>
      <c r="N155" s="86" t="s">
        <v>4875</v>
      </c>
      <c r="O155" s="87" t="s">
        <v>4876</v>
      </c>
      <c r="P155" s="88" t="s">
        <v>4886</v>
      </c>
      <c r="Q155" s="94" t="s">
        <v>4885</v>
      </c>
      <c r="R155" s="90">
        <v>0</v>
      </c>
      <c r="S155" s="90">
        <v>0</v>
      </c>
      <c r="T155" s="90">
        <v>62.880186443630393</v>
      </c>
      <c r="U155" s="95">
        <v>115.13033270124474</v>
      </c>
      <c r="V155" s="90">
        <v>62.880186443630393</v>
      </c>
      <c r="W155" s="93">
        <v>178.01051914487513</v>
      </c>
    </row>
    <row r="156" spans="2:23" x14ac:dyDescent="0.25">
      <c r="B156" s="86" t="s">
        <v>497</v>
      </c>
      <c r="C156" s="87" t="s">
        <v>498</v>
      </c>
      <c r="D156" s="88" t="s">
        <v>514</v>
      </c>
      <c r="E156" s="87" t="s">
        <v>513</v>
      </c>
      <c r="F156" s="89">
        <v>8.0159660860316187E-3</v>
      </c>
      <c r="G156" s="19">
        <v>1.3967005702940114</v>
      </c>
      <c r="H156" s="90">
        <v>2.8812128895000001E-4</v>
      </c>
      <c r="I156" s="91">
        <v>5.4296691428571428E-4</v>
      </c>
      <c r="J156" s="92">
        <v>1.4050046576689932</v>
      </c>
      <c r="K156" s="93">
        <v>1.405547624583279</v>
      </c>
      <c r="N156" s="86" t="s">
        <v>4875</v>
      </c>
      <c r="O156" s="87" t="s">
        <v>4876</v>
      </c>
      <c r="P156" s="88" t="s">
        <v>4884</v>
      </c>
      <c r="Q156" s="94" t="s">
        <v>4883</v>
      </c>
      <c r="R156" s="90">
        <v>0</v>
      </c>
      <c r="S156" s="90">
        <v>0</v>
      </c>
      <c r="T156" s="90">
        <v>3.0957356271014995</v>
      </c>
      <c r="U156" s="95">
        <v>45.029959717316224</v>
      </c>
      <c r="V156" s="90">
        <v>3.0957356271014995</v>
      </c>
      <c r="W156" s="93">
        <v>48.125695344417721</v>
      </c>
    </row>
    <row r="157" spans="2:23" x14ac:dyDescent="0.25">
      <c r="B157" s="86" t="s">
        <v>497</v>
      </c>
      <c r="C157" s="87" t="s">
        <v>498</v>
      </c>
      <c r="D157" s="88" t="s">
        <v>516</v>
      </c>
      <c r="E157" s="87" t="s">
        <v>515</v>
      </c>
      <c r="F157" s="89">
        <v>59.61634297503435</v>
      </c>
      <c r="G157" s="19">
        <v>0</v>
      </c>
      <c r="H157" s="90">
        <v>1.3659135598568994</v>
      </c>
      <c r="I157" s="91">
        <v>18.858091058247261</v>
      </c>
      <c r="J157" s="92">
        <v>60.982256534891249</v>
      </c>
      <c r="K157" s="93">
        <v>79.840347593138517</v>
      </c>
      <c r="N157" s="86" t="s">
        <v>4875</v>
      </c>
      <c r="O157" s="87" t="s">
        <v>4876</v>
      </c>
      <c r="P157" s="88" t="s">
        <v>4904</v>
      </c>
      <c r="Q157" s="94" t="s">
        <v>4903</v>
      </c>
      <c r="R157" s="90">
        <v>0</v>
      </c>
      <c r="S157" s="90">
        <v>0</v>
      </c>
      <c r="T157" s="90">
        <v>0</v>
      </c>
      <c r="U157" s="95">
        <v>0.94244077126383041</v>
      </c>
      <c r="V157" s="90">
        <v>0</v>
      </c>
      <c r="W157" s="93">
        <v>0.94244077126383041</v>
      </c>
    </row>
    <row r="158" spans="2:23" x14ac:dyDescent="0.25">
      <c r="B158" s="86" t="s">
        <v>497</v>
      </c>
      <c r="C158" s="87" t="s">
        <v>498</v>
      </c>
      <c r="D158" s="88" t="s">
        <v>518</v>
      </c>
      <c r="E158" s="87" t="s">
        <v>517</v>
      </c>
      <c r="F158" s="89">
        <v>35.956773740662804</v>
      </c>
      <c r="G158" s="19">
        <v>0</v>
      </c>
      <c r="H158" s="90">
        <v>0.3848595296367</v>
      </c>
      <c r="I158" s="91">
        <v>47.333470703289684</v>
      </c>
      <c r="J158" s="92">
        <v>36.341633270299504</v>
      </c>
      <c r="K158" s="93">
        <v>83.675103973589188</v>
      </c>
      <c r="N158" s="86" t="s">
        <v>4875</v>
      </c>
      <c r="O158" s="87" t="s">
        <v>4876</v>
      </c>
      <c r="P158" s="88" t="s">
        <v>4888</v>
      </c>
      <c r="Q158" s="94" t="s">
        <v>4887</v>
      </c>
      <c r="R158" s="90">
        <v>0</v>
      </c>
      <c r="S158" s="90">
        <v>0</v>
      </c>
      <c r="T158" s="90">
        <v>0</v>
      </c>
      <c r="U158" s="95">
        <v>31.583008209538484</v>
      </c>
      <c r="V158" s="90">
        <v>0</v>
      </c>
      <c r="W158" s="93">
        <v>31.583008209538484</v>
      </c>
    </row>
    <row r="159" spans="2:23" x14ac:dyDescent="0.25">
      <c r="B159" s="86" t="s">
        <v>497</v>
      </c>
      <c r="C159" s="87" t="s">
        <v>498</v>
      </c>
      <c r="D159" s="88" t="s">
        <v>520</v>
      </c>
      <c r="E159" s="87" t="s">
        <v>519</v>
      </c>
      <c r="F159" s="89">
        <v>60.091066299907105</v>
      </c>
      <c r="G159" s="19">
        <v>0</v>
      </c>
      <c r="H159" s="90">
        <v>2.2166668989952503</v>
      </c>
      <c r="I159" s="91">
        <v>153.47501656869127</v>
      </c>
      <c r="J159" s="92">
        <v>62.307733198902355</v>
      </c>
      <c r="K159" s="93">
        <v>215.78274976759363</v>
      </c>
      <c r="N159" s="86" t="s">
        <v>4875</v>
      </c>
      <c r="O159" s="87" t="s">
        <v>4876</v>
      </c>
      <c r="P159" s="88" t="s">
        <v>4898</v>
      </c>
      <c r="Q159" s="94" t="s">
        <v>4897</v>
      </c>
      <c r="R159" s="90">
        <v>0</v>
      </c>
      <c r="S159" s="90">
        <v>0</v>
      </c>
      <c r="T159" s="90">
        <v>2.0823103535975993</v>
      </c>
      <c r="U159" s="95">
        <v>52.554982076192523</v>
      </c>
      <c r="V159" s="90">
        <v>2.0823103535975993</v>
      </c>
      <c r="W159" s="93">
        <v>54.637292429790122</v>
      </c>
    </row>
    <row r="160" spans="2:23" x14ac:dyDescent="0.25">
      <c r="B160" s="86" t="s">
        <v>497</v>
      </c>
      <c r="C160" s="87" t="s">
        <v>498</v>
      </c>
      <c r="D160" s="88" t="s">
        <v>522</v>
      </c>
      <c r="E160" s="87" t="s">
        <v>521</v>
      </c>
      <c r="F160" s="89">
        <v>91.005441107296647</v>
      </c>
      <c r="G160" s="19">
        <v>0</v>
      </c>
      <c r="H160" s="90">
        <v>5.9164470229914006</v>
      </c>
      <c r="I160" s="91">
        <v>122.62188947707941</v>
      </c>
      <c r="J160" s="92">
        <v>96.921888130288053</v>
      </c>
      <c r="K160" s="93">
        <v>219.54377760736747</v>
      </c>
      <c r="L160" s="103"/>
      <c r="N160" s="86" t="s">
        <v>4875</v>
      </c>
      <c r="O160" s="87" t="s">
        <v>4876</v>
      </c>
      <c r="P160" s="88" t="s">
        <v>4900</v>
      </c>
      <c r="Q160" s="94" t="s">
        <v>4899</v>
      </c>
      <c r="R160" s="90">
        <v>0</v>
      </c>
      <c r="S160" s="90">
        <v>0</v>
      </c>
      <c r="T160" s="90">
        <v>979.4431251923163</v>
      </c>
      <c r="U160" s="95">
        <v>209.88787544122005</v>
      </c>
      <c r="V160" s="90">
        <v>979.4431251923163</v>
      </c>
      <c r="W160" s="93">
        <v>1189.3310006335364</v>
      </c>
    </row>
    <row r="161" spans="2:23" x14ac:dyDescent="0.25">
      <c r="B161" s="70" t="s">
        <v>698</v>
      </c>
      <c r="C161" s="71" t="s">
        <v>699</v>
      </c>
      <c r="D161" s="72" t="s">
        <v>6349</v>
      </c>
      <c r="E161" s="71" t="s">
        <v>6751</v>
      </c>
      <c r="F161" s="81">
        <v>166.83511627515165</v>
      </c>
      <c r="G161" s="31">
        <v>56.624853733638943</v>
      </c>
      <c r="H161" s="73">
        <v>65.017284280860594</v>
      </c>
      <c r="I161" s="74">
        <v>0.59975401859999999</v>
      </c>
      <c r="J161" s="77">
        <v>288.47725428965123</v>
      </c>
      <c r="K161" s="75">
        <v>289.07700830825121</v>
      </c>
      <c r="N161" s="86" t="s">
        <v>4875</v>
      </c>
      <c r="O161" s="87" t="s">
        <v>4876</v>
      </c>
      <c r="P161" s="88" t="s">
        <v>4905</v>
      </c>
      <c r="Q161" s="94" t="s">
        <v>261</v>
      </c>
      <c r="R161" s="90">
        <v>0</v>
      </c>
      <c r="S161" s="90">
        <v>0</v>
      </c>
      <c r="T161" s="90">
        <v>0</v>
      </c>
      <c r="U161" s="95">
        <v>3.679824107454051</v>
      </c>
      <c r="V161" s="90">
        <v>0</v>
      </c>
      <c r="W161" s="93">
        <v>3.679824107454051</v>
      </c>
    </row>
    <row r="162" spans="2:23" x14ac:dyDescent="0.25">
      <c r="B162" s="70" t="s">
        <v>698</v>
      </c>
      <c r="C162" s="71" t="s">
        <v>699</v>
      </c>
      <c r="D162" s="72" t="s">
        <v>6350</v>
      </c>
      <c r="E162" s="71" t="s">
        <v>6696</v>
      </c>
      <c r="F162" s="81">
        <v>19.177802505535766</v>
      </c>
      <c r="G162" s="31">
        <v>263.77549603928156</v>
      </c>
      <c r="H162" s="73">
        <v>23.720891776406102</v>
      </c>
      <c r="I162" s="74">
        <v>1.1725560000000002E-3</v>
      </c>
      <c r="J162" s="77">
        <v>306.67419032122348</v>
      </c>
      <c r="K162" s="75">
        <v>306.67536287722345</v>
      </c>
      <c r="N162" s="86" t="s">
        <v>4875</v>
      </c>
      <c r="O162" s="87" t="s">
        <v>4876</v>
      </c>
      <c r="P162" s="88" t="s">
        <v>4892</v>
      </c>
      <c r="Q162" s="94" t="s">
        <v>4891</v>
      </c>
      <c r="R162" s="90">
        <v>0</v>
      </c>
      <c r="S162" s="90">
        <v>0</v>
      </c>
      <c r="T162" s="90">
        <v>0</v>
      </c>
      <c r="U162" s="95">
        <v>4.209635286088159</v>
      </c>
      <c r="V162" s="90">
        <v>0</v>
      </c>
      <c r="W162" s="93">
        <v>4.209635286088159</v>
      </c>
    </row>
    <row r="163" spans="2:23" x14ac:dyDescent="0.25">
      <c r="B163" s="70" t="s">
        <v>698</v>
      </c>
      <c r="C163" s="71" t="s">
        <v>699</v>
      </c>
      <c r="D163" s="72" t="s">
        <v>6351</v>
      </c>
      <c r="E163" s="71" t="s">
        <v>6752</v>
      </c>
      <c r="F163" s="81">
        <v>0</v>
      </c>
      <c r="G163" s="31">
        <v>38.087873257443448</v>
      </c>
      <c r="H163" s="73">
        <v>3.3997639034155496</v>
      </c>
      <c r="I163" s="74">
        <v>0</v>
      </c>
      <c r="J163" s="77">
        <v>41.487637160858995</v>
      </c>
      <c r="K163" s="75">
        <v>41.487637160858995</v>
      </c>
      <c r="N163" s="86" t="s">
        <v>4875</v>
      </c>
      <c r="O163" s="87" t="s">
        <v>4876</v>
      </c>
      <c r="P163" s="88" t="s">
        <v>4890</v>
      </c>
      <c r="Q163" s="94" t="s">
        <v>4889</v>
      </c>
      <c r="R163" s="90">
        <v>0</v>
      </c>
      <c r="S163" s="90">
        <v>0</v>
      </c>
      <c r="T163" s="90">
        <v>0</v>
      </c>
      <c r="U163" s="95">
        <v>7.9041934240024862E-3</v>
      </c>
      <c r="V163" s="90">
        <v>0</v>
      </c>
      <c r="W163" s="93">
        <v>7.9041934240024862E-3</v>
      </c>
    </row>
    <row r="164" spans="2:23" x14ac:dyDescent="0.25">
      <c r="B164" s="70" t="s">
        <v>698</v>
      </c>
      <c r="C164" s="71" t="s">
        <v>699</v>
      </c>
      <c r="D164" s="72" t="s">
        <v>6352</v>
      </c>
      <c r="E164" s="71" t="s">
        <v>6697</v>
      </c>
      <c r="F164" s="81">
        <v>0.23531046019062285</v>
      </c>
      <c r="G164" s="31">
        <v>44.163199037123228</v>
      </c>
      <c r="H164" s="73">
        <v>25.811524147651198</v>
      </c>
      <c r="I164" s="74">
        <v>0</v>
      </c>
      <c r="J164" s="77">
        <v>70.210033644965051</v>
      </c>
      <c r="K164" s="75">
        <v>70.210033644965051</v>
      </c>
      <c r="N164" s="86" t="s">
        <v>4875</v>
      </c>
      <c r="O164" s="87" t="s">
        <v>4876</v>
      </c>
      <c r="P164" s="88" t="s">
        <v>4911</v>
      </c>
      <c r="Q164" s="94" t="s">
        <v>4910</v>
      </c>
      <c r="R164" s="90">
        <v>0</v>
      </c>
      <c r="S164" s="90">
        <v>0</v>
      </c>
      <c r="T164" s="90">
        <v>0</v>
      </c>
      <c r="U164" s="95">
        <v>0.83876537984803079</v>
      </c>
      <c r="V164" s="90">
        <v>0</v>
      </c>
      <c r="W164" s="93">
        <v>0.83876537984803079</v>
      </c>
    </row>
    <row r="165" spans="2:23" x14ac:dyDescent="0.25">
      <c r="B165" s="70" t="s">
        <v>698</v>
      </c>
      <c r="C165" s="71" t="s">
        <v>699</v>
      </c>
      <c r="D165" s="72" t="s">
        <v>6353</v>
      </c>
      <c r="E165" s="71" t="s">
        <v>6694</v>
      </c>
      <c r="F165" s="81">
        <v>0</v>
      </c>
      <c r="G165" s="31">
        <v>5.3862814890413633</v>
      </c>
      <c r="H165" s="73">
        <v>0</v>
      </c>
      <c r="I165" s="74">
        <v>0</v>
      </c>
      <c r="J165" s="77">
        <v>5.3862814890413633</v>
      </c>
      <c r="K165" s="75">
        <v>5.3862814890413633</v>
      </c>
      <c r="N165" s="86" t="s">
        <v>4875</v>
      </c>
      <c r="O165" s="87" t="s">
        <v>4876</v>
      </c>
      <c r="P165" s="88" t="s">
        <v>4894</v>
      </c>
      <c r="Q165" s="94" t="s">
        <v>4893</v>
      </c>
      <c r="R165" s="90">
        <v>0</v>
      </c>
      <c r="S165" s="90">
        <v>0</v>
      </c>
      <c r="T165" s="90">
        <v>0.73296066111929992</v>
      </c>
      <c r="U165" s="95">
        <v>7.695000887363352</v>
      </c>
      <c r="V165" s="90">
        <v>0.73296066111929992</v>
      </c>
      <c r="W165" s="93">
        <v>8.4279615484826511</v>
      </c>
    </row>
    <row r="166" spans="2:23" x14ac:dyDescent="0.25">
      <c r="B166" s="70" t="s">
        <v>698</v>
      </c>
      <c r="C166" s="71" t="s">
        <v>699</v>
      </c>
      <c r="D166" s="72" t="s">
        <v>6354</v>
      </c>
      <c r="E166" s="71" t="s">
        <v>6695</v>
      </c>
      <c r="F166" s="81">
        <v>4.2355882834312117</v>
      </c>
      <c r="G166" s="31">
        <v>12.938588722416384</v>
      </c>
      <c r="H166" s="73">
        <v>7.356891765601798</v>
      </c>
      <c r="I166" s="74">
        <v>0</v>
      </c>
      <c r="J166" s="77">
        <v>24.531068771449394</v>
      </c>
      <c r="K166" s="75">
        <v>24.531068771449394</v>
      </c>
      <c r="N166" s="86" t="s">
        <v>4875</v>
      </c>
      <c r="O166" s="87" t="s">
        <v>4876</v>
      </c>
      <c r="P166" s="88" t="s">
        <v>4902</v>
      </c>
      <c r="Q166" s="94" t="s">
        <v>4901</v>
      </c>
      <c r="R166" s="90">
        <v>0</v>
      </c>
      <c r="S166" s="90">
        <v>0</v>
      </c>
      <c r="T166" s="90">
        <v>0</v>
      </c>
      <c r="U166" s="95">
        <v>4.0715037505230676</v>
      </c>
      <c r="V166" s="90">
        <v>0</v>
      </c>
      <c r="W166" s="93">
        <v>4.0715037505230676</v>
      </c>
    </row>
    <row r="167" spans="2:23" x14ac:dyDescent="0.25">
      <c r="B167" s="70" t="s">
        <v>698</v>
      </c>
      <c r="C167" s="71" t="s">
        <v>699</v>
      </c>
      <c r="D167" s="72" t="s">
        <v>6355</v>
      </c>
      <c r="E167" s="71" t="s">
        <v>6753</v>
      </c>
      <c r="F167" s="81">
        <v>0</v>
      </c>
      <c r="G167" s="31">
        <v>29.319270623659726</v>
      </c>
      <c r="H167" s="73">
        <v>12.915626043176999</v>
      </c>
      <c r="I167" s="74">
        <v>0</v>
      </c>
      <c r="J167" s="77">
        <v>42.234896666836725</v>
      </c>
      <c r="K167" s="75">
        <v>42.234896666836725</v>
      </c>
      <c r="N167" s="86" t="s">
        <v>4875</v>
      </c>
      <c r="O167" s="87" t="s">
        <v>4876</v>
      </c>
      <c r="P167" s="88" t="s">
        <v>4907</v>
      </c>
      <c r="Q167" s="94" t="s">
        <v>4906</v>
      </c>
      <c r="R167" s="90">
        <v>0</v>
      </c>
      <c r="S167" s="90">
        <v>0</v>
      </c>
      <c r="T167" s="90">
        <v>7.1440099524300013E-2</v>
      </c>
      <c r="U167" s="95">
        <v>31.131011129272711</v>
      </c>
      <c r="V167" s="90">
        <v>7.1440099524300013E-2</v>
      </c>
      <c r="W167" s="93">
        <v>31.20245122879701</v>
      </c>
    </row>
    <row r="168" spans="2:23" x14ac:dyDescent="0.25">
      <c r="B168" s="70" t="s">
        <v>698</v>
      </c>
      <c r="C168" s="71" t="s">
        <v>699</v>
      </c>
      <c r="D168" s="72" t="s">
        <v>6356</v>
      </c>
      <c r="E168" s="71" t="s">
        <v>6699</v>
      </c>
      <c r="F168" s="81">
        <v>0</v>
      </c>
      <c r="G168" s="31">
        <v>28.692314135661341</v>
      </c>
      <c r="H168" s="73">
        <v>6.4672093467000001E-3</v>
      </c>
      <c r="I168" s="74">
        <v>0</v>
      </c>
      <c r="J168" s="77">
        <v>28.69878134500804</v>
      </c>
      <c r="K168" s="75">
        <v>28.69878134500804</v>
      </c>
      <c r="N168" s="86" t="s">
        <v>4875</v>
      </c>
      <c r="O168" s="87" t="s">
        <v>4876</v>
      </c>
      <c r="P168" s="88" t="s">
        <v>4896</v>
      </c>
      <c r="Q168" s="94" t="s">
        <v>4895</v>
      </c>
      <c r="R168" s="90">
        <v>0</v>
      </c>
      <c r="S168" s="90">
        <v>0</v>
      </c>
      <c r="T168" s="90">
        <v>6.4586195410350017E-2</v>
      </c>
      <c r="U168" s="95">
        <v>20.544993942273955</v>
      </c>
      <c r="V168" s="90">
        <v>6.4586195410350017E-2</v>
      </c>
      <c r="W168" s="93">
        <v>20.609580137684304</v>
      </c>
    </row>
    <row r="169" spans="2:23" x14ac:dyDescent="0.25">
      <c r="B169" s="70" t="s">
        <v>698</v>
      </c>
      <c r="C169" s="71" t="s">
        <v>699</v>
      </c>
      <c r="D169" s="72" t="s">
        <v>6357</v>
      </c>
      <c r="E169" s="71" t="s">
        <v>6700</v>
      </c>
      <c r="F169" s="81">
        <v>0</v>
      </c>
      <c r="G169" s="31">
        <v>75.190694696664551</v>
      </c>
      <c r="H169" s="73">
        <v>321.29354586262178</v>
      </c>
      <c r="I169" s="74">
        <v>0</v>
      </c>
      <c r="J169" s="77">
        <v>396.48424055928632</v>
      </c>
      <c r="K169" s="75">
        <v>396.48424055928632</v>
      </c>
      <c r="N169" s="70" t="s">
        <v>1484</v>
      </c>
      <c r="O169" s="71" t="s">
        <v>1485</v>
      </c>
      <c r="P169" s="72" t="s">
        <v>1487</v>
      </c>
      <c r="Q169" s="83" t="s">
        <v>1486</v>
      </c>
      <c r="R169" s="73">
        <v>0</v>
      </c>
      <c r="S169" s="73">
        <v>0</v>
      </c>
      <c r="T169" s="73">
        <v>0</v>
      </c>
      <c r="U169" s="84">
        <v>38.078601463569484</v>
      </c>
      <c r="V169" s="73">
        <v>0</v>
      </c>
      <c r="W169" s="75">
        <v>38.078601463569484</v>
      </c>
    </row>
    <row r="170" spans="2:23" x14ac:dyDescent="0.25">
      <c r="B170" s="70" t="s">
        <v>698</v>
      </c>
      <c r="C170" s="71" t="s">
        <v>699</v>
      </c>
      <c r="D170" s="72" t="s">
        <v>6358</v>
      </c>
      <c r="E170" s="71" t="s">
        <v>6698</v>
      </c>
      <c r="F170" s="81">
        <v>0</v>
      </c>
      <c r="G170" s="31">
        <v>35.326920067029938</v>
      </c>
      <c r="H170" s="73">
        <v>0</v>
      </c>
      <c r="I170" s="74">
        <v>0</v>
      </c>
      <c r="J170" s="77">
        <v>35.326920067029938</v>
      </c>
      <c r="K170" s="75">
        <v>35.326920067029938</v>
      </c>
      <c r="N170" s="70" t="s">
        <v>1484</v>
      </c>
      <c r="O170" s="71" t="s">
        <v>1485</v>
      </c>
      <c r="P170" s="72" t="s">
        <v>1489</v>
      </c>
      <c r="Q170" s="83" t="s">
        <v>1488</v>
      </c>
      <c r="R170" s="73">
        <v>0</v>
      </c>
      <c r="S170" s="73">
        <v>0</v>
      </c>
      <c r="T170" s="73">
        <v>0</v>
      </c>
      <c r="U170" s="84">
        <v>12.975505740375841</v>
      </c>
      <c r="V170" s="73">
        <v>0</v>
      </c>
      <c r="W170" s="75">
        <v>12.975505740375841</v>
      </c>
    </row>
    <row r="171" spans="2:23" x14ac:dyDescent="0.25">
      <c r="B171" s="70" t="s">
        <v>698</v>
      </c>
      <c r="C171" s="71" t="s">
        <v>699</v>
      </c>
      <c r="D171" s="72" t="s">
        <v>6359</v>
      </c>
      <c r="E171" s="71" t="s">
        <v>6701</v>
      </c>
      <c r="F171" s="81">
        <v>278.48992963560215</v>
      </c>
      <c r="G171" s="31">
        <v>691.50467095526199</v>
      </c>
      <c r="H171" s="73">
        <v>112.97748525050882</v>
      </c>
      <c r="I171" s="74">
        <v>4.7159012260248048</v>
      </c>
      <c r="J171" s="77">
        <v>1082.972085841373</v>
      </c>
      <c r="K171" s="75">
        <v>1087.6879870673977</v>
      </c>
      <c r="N171" s="70" t="s">
        <v>1484</v>
      </c>
      <c r="O171" s="71" t="s">
        <v>1485</v>
      </c>
      <c r="P171" s="72" t="s">
        <v>1491</v>
      </c>
      <c r="Q171" s="83" t="s">
        <v>1490</v>
      </c>
      <c r="R171" s="73">
        <v>0</v>
      </c>
      <c r="S171" s="73">
        <v>0</v>
      </c>
      <c r="T171" s="73">
        <v>0.84484603875329989</v>
      </c>
      <c r="U171" s="84">
        <v>46.606001617811145</v>
      </c>
      <c r="V171" s="73">
        <v>0.84484603875329989</v>
      </c>
      <c r="W171" s="75">
        <v>47.450847656564449</v>
      </c>
    </row>
    <row r="172" spans="2:23" x14ac:dyDescent="0.25">
      <c r="B172" s="70" t="s">
        <v>698</v>
      </c>
      <c r="C172" s="71" t="s">
        <v>699</v>
      </c>
      <c r="D172" s="72" t="s">
        <v>6360</v>
      </c>
      <c r="E172" s="71" t="s">
        <v>6702</v>
      </c>
      <c r="F172" s="81">
        <v>10.118349788196785</v>
      </c>
      <c r="G172" s="31">
        <v>0</v>
      </c>
      <c r="H172" s="73">
        <v>15.616678867559097</v>
      </c>
      <c r="I172" s="74">
        <v>0</v>
      </c>
      <c r="J172" s="77">
        <v>25.735028655755883</v>
      </c>
      <c r="K172" s="75">
        <v>25.735028655755883</v>
      </c>
      <c r="N172" s="70" t="s">
        <v>1484</v>
      </c>
      <c r="O172" s="71" t="s">
        <v>1485</v>
      </c>
      <c r="P172" s="72" t="s">
        <v>1495</v>
      </c>
      <c r="Q172" s="83" t="s">
        <v>1494</v>
      </c>
      <c r="R172" s="73">
        <v>0</v>
      </c>
      <c r="S172" s="73">
        <v>0</v>
      </c>
      <c r="T172" s="73">
        <v>0</v>
      </c>
      <c r="U172" s="84">
        <v>33.767882351449039</v>
      </c>
      <c r="V172" s="73">
        <v>0</v>
      </c>
      <c r="W172" s="75">
        <v>33.767882351449039</v>
      </c>
    </row>
    <row r="173" spans="2:23" x14ac:dyDescent="0.25">
      <c r="B173" s="70" t="s">
        <v>698</v>
      </c>
      <c r="C173" s="71" t="s">
        <v>699</v>
      </c>
      <c r="D173" s="72" t="s">
        <v>6361</v>
      </c>
      <c r="E173" s="71" t="s">
        <v>6703</v>
      </c>
      <c r="F173" s="81">
        <v>0</v>
      </c>
      <c r="G173" s="31">
        <v>45.883317657888355</v>
      </c>
      <c r="H173" s="73">
        <v>3.0058626287699994E-2</v>
      </c>
      <c r="I173" s="74">
        <v>0</v>
      </c>
      <c r="J173" s="77">
        <v>45.913376284176053</v>
      </c>
      <c r="K173" s="75">
        <v>45.913376284176053</v>
      </c>
      <c r="N173" s="70" t="s">
        <v>1484</v>
      </c>
      <c r="O173" s="71" t="s">
        <v>1485</v>
      </c>
      <c r="P173" s="72" t="s">
        <v>1493</v>
      </c>
      <c r="Q173" s="83" t="s">
        <v>1492</v>
      </c>
      <c r="R173" s="73">
        <v>0</v>
      </c>
      <c r="S173" s="73">
        <v>0</v>
      </c>
      <c r="T173" s="73">
        <v>0</v>
      </c>
      <c r="U173" s="84">
        <v>31.580710660184618</v>
      </c>
      <c r="V173" s="73">
        <v>0</v>
      </c>
      <c r="W173" s="75">
        <v>31.580710660184618</v>
      </c>
    </row>
    <row r="174" spans="2:23" x14ac:dyDescent="0.25">
      <c r="B174" s="70" t="s">
        <v>698</v>
      </c>
      <c r="C174" s="71" t="s">
        <v>699</v>
      </c>
      <c r="D174" s="72" t="s">
        <v>6362</v>
      </c>
      <c r="E174" s="71" t="s">
        <v>6704</v>
      </c>
      <c r="F174" s="81">
        <v>0</v>
      </c>
      <c r="G174" s="31">
        <v>0</v>
      </c>
      <c r="H174" s="73">
        <v>9.9921096913499999E-2</v>
      </c>
      <c r="I174" s="74">
        <v>0</v>
      </c>
      <c r="J174" s="77">
        <v>9.9921096913499999E-2</v>
      </c>
      <c r="K174" s="75">
        <v>9.9921096913499999E-2</v>
      </c>
      <c r="N174" s="70" t="s">
        <v>1484</v>
      </c>
      <c r="O174" s="71" t="s">
        <v>1485</v>
      </c>
      <c r="P174" s="72" t="s">
        <v>1499</v>
      </c>
      <c r="Q174" s="83" t="s">
        <v>1498</v>
      </c>
      <c r="R174" s="73">
        <v>0</v>
      </c>
      <c r="S174" s="73">
        <v>0</v>
      </c>
      <c r="T174" s="73">
        <v>0</v>
      </c>
      <c r="U174" s="84">
        <v>12.650567502218678</v>
      </c>
      <c r="V174" s="73">
        <v>0</v>
      </c>
      <c r="W174" s="75">
        <v>12.650567502218678</v>
      </c>
    </row>
    <row r="175" spans="2:23" x14ac:dyDescent="0.25">
      <c r="B175" s="70" t="s">
        <v>698</v>
      </c>
      <c r="C175" s="71" t="s">
        <v>699</v>
      </c>
      <c r="D175" s="72" t="s">
        <v>6363</v>
      </c>
      <c r="E175" s="71" t="s">
        <v>6754</v>
      </c>
      <c r="F175" s="81">
        <v>2.1177941417156059</v>
      </c>
      <c r="G175" s="31">
        <v>41.822502197058419</v>
      </c>
      <c r="H175" s="73">
        <v>11.967548108851197</v>
      </c>
      <c r="I175" s="74">
        <v>0</v>
      </c>
      <c r="J175" s="77">
        <v>55.907844447625223</v>
      </c>
      <c r="K175" s="75">
        <v>55.907844447625223</v>
      </c>
      <c r="N175" s="70" t="s">
        <v>1484</v>
      </c>
      <c r="O175" s="71" t="s">
        <v>1485</v>
      </c>
      <c r="P175" s="72" t="s">
        <v>1497</v>
      </c>
      <c r="Q175" s="83" t="s">
        <v>1496</v>
      </c>
      <c r="R175" s="73">
        <v>0</v>
      </c>
      <c r="S175" s="73">
        <v>0</v>
      </c>
      <c r="T175" s="73">
        <v>0</v>
      </c>
      <c r="U175" s="84">
        <v>53.518149346657275</v>
      </c>
      <c r="V175" s="73">
        <v>0</v>
      </c>
      <c r="W175" s="75">
        <v>53.518149346657275</v>
      </c>
    </row>
    <row r="176" spans="2:23" x14ac:dyDescent="0.25">
      <c r="B176" s="70" t="s">
        <v>698</v>
      </c>
      <c r="C176" s="71" t="s">
        <v>699</v>
      </c>
      <c r="D176" s="72" t="s">
        <v>6364</v>
      </c>
      <c r="E176" s="71" t="s">
        <v>6755</v>
      </c>
      <c r="F176" s="81">
        <v>3081.8610971165876</v>
      </c>
      <c r="G176" s="31">
        <v>2088.5025473209689</v>
      </c>
      <c r="H176" s="73">
        <v>228.75751426557542</v>
      </c>
      <c r="I176" s="74">
        <v>6.3611892708951716</v>
      </c>
      <c r="J176" s="77">
        <v>5399.1211587031321</v>
      </c>
      <c r="K176" s="75">
        <v>5405.4823479740271</v>
      </c>
      <c r="N176" s="70" t="s">
        <v>1484</v>
      </c>
      <c r="O176" s="71" t="s">
        <v>1485</v>
      </c>
      <c r="P176" s="72" t="s">
        <v>1505</v>
      </c>
      <c r="Q176" s="83" t="s">
        <v>1504</v>
      </c>
      <c r="R176" s="73">
        <v>0</v>
      </c>
      <c r="S176" s="73">
        <v>0</v>
      </c>
      <c r="T176" s="73">
        <v>0</v>
      </c>
      <c r="U176" s="84">
        <v>4.8592162564653436E-2</v>
      </c>
      <c r="V176" s="73">
        <v>0</v>
      </c>
      <c r="W176" s="75">
        <v>4.8592162564653436E-2</v>
      </c>
    </row>
    <row r="177" spans="2:23" x14ac:dyDescent="0.25">
      <c r="B177" s="70" t="s">
        <v>698</v>
      </c>
      <c r="C177" s="71" t="s">
        <v>699</v>
      </c>
      <c r="D177" s="72" t="s">
        <v>6365</v>
      </c>
      <c r="E177" s="71" t="s">
        <v>6756</v>
      </c>
      <c r="F177" s="81">
        <v>55.768579065177619</v>
      </c>
      <c r="G177" s="31">
        <v>990.56401064830618</v>
      </c>
      <c r="H177" s="73">
        <v>48.442263573967203</v>
      </c>
      <c r="I177" s="74">
        <v>0.20275912799999996</v>
      </c>
      <c r="J177" s="77">
        <v>1094.7748532874509</v>
      </c>
      <c r="K177" s="75">
        <v>1094.9776124154509</v>
      </c>
      <c r="N177" s="70" t="s">
        <v>1484</v>
      </c>
      <c r="O177" s="71" t="s">
        <v>1485</v>
      </c>
      <c r="P177" s="72" t="s">
        <v>1503</v>
      </c>
      <c r="Q177" s="83" t="s">
        <v>1502</v>
      </c>
      <c r="R177" s="73">
        <v>0</v>
      </c>
      <c r="S177" s="73">
        <v>0</v>
      </c>
      <c r="T177" s="73">
        <v>4.4481179574000001E-3</v>
      </c>
      <c r="U177" s="84">
        <v>31.020502455077729</v>
      </c>
      <c r="V177" s="73">
        <v>4.4481179574000001E-3</v>
      </c>
      <c r="W177" s="75">
        <v>31.024950573035127</v>
      </c>
    </row>
    <row r="178" spans="2:23" x14ac:dyDescent="0.25">
      <c r="B178" s="70" t="s">
        <v>698</v>
      </c>
      <c r="C178" s="71" t="s">
        <v>699</v>
      </c>
      <c r="D178" s="72" t="s">
        <v>6366</v>
      </c>
      <c r="E178" s="71" t="s">
        <v>6705</v>
      </c>
      <c r="F178" s="81">
        <v>24.942908780206025</v>
      </c>
      <c r="G178" s="31">
        <v>27.686751669172661</v>
      </c>
      <c r="H178" s="73">
        <v>145.29910597425001</v>
      </c>
      <c r="I178" s="74">
        <v>0</v>
      </c>
      <c r="J178" s="77">
        <v>197.9287664236287</v>
      </c>
      <c r="K178" s="75">
        <v>197.9287664236287</v>
      </c>
      <c r="N178" s="70" t="s">
        <v>1484</v>
      </c>
      <c r="O178" s="71" t="s">
        <v>1485</v>
      </c>
      <c r="P178" s="72" t="s">
        <v>1501</v>
      </c>
      <c r="Q178" s="83" t="s">
        <v>1500</v>
      </c>
      <c r="R178" s="73">
        <v>0</v>
      </c>
      <c r="S178" s="73">
        <v>0</v>
      </c>
      <c r="T178" s="73">
        <v>0</v>
      </c>
      <c r="U178" s="84">
        <v>54.175541876893455</v>
      </c>
      <c r="V178" s="73">
        <v>0</v>
      </c>
      <c r="W178" s="75">
        <v>54.175541876893455</v>
      </c>
    </row>
    <row r="179" spans="2:23" x14ac:dyDescent="0.25">
      <c r="B179" s="70" t="s">
        <v>698</v>
      </c>
      <c r="C179" s="71" t="s">
        <v>699</v>
      </c>
      <c r="D179" s="72" t="s">
        <v>6367</v>
      </c>
      <c r="E179" s="71" t="s">
        <v>6707</v>
      </c>
      <c r="F179" s="81">
        <v>0</v>
      </c>
      <c r="G179" s="31">
        <v>22.974605430499274</v>
      </c>
      <c r="H179" s="73">
        <v>0.1540773173709</v>
      </c>
      <c r="I179" s="74">
        <v>0</v>
      </c>
      <c r="J179" s="77">
        <v>23.128682747870172</v>
      </c>
      <c r="K179" s="75">
        <v>23.128682747870172</v>
      </c>
      <c r="N179" s="70" t="s">
        <v>1484</v>
      </c>
      <c r="O179" s="71" t="s">
        <v>1485</v>
      </c>
      <c r="P179" s="72" t="s">
        <v>1507</v>
      </c>
      <c r="Q179" s="83" t="s">
        <v>1506</v>
      </c>
      <c r="R179" s="73">
        <v>0</v>
      </c>
      <c r="S179" s="73">
        <v>0</v>
      </c>
      <c r="T179" s="73">
        <v>0</v>
      </c>
      <c r="U179" s="84">
        <v>37.943836868830815</v>
      </c>
      <c r="V179" s="73">
        <v>0</v>
      </c>
      <c r="W179" s="75">
        <v>37.943836868830815</v>
      </c>
    </row>
    <row r="180" spans="2:23" x14ac:dyDescent="0.25">
      <c r="B180" s="70" t="s">
        <v>698</v>
      </c>
      <c r="C180" s="71" t="s">
        <v>699</v>
      </c>
      <c r="D180" s="72" t="s">
        <v>6368</v>
      </c>
      <c r="E180" s="71" t="s">
        <v>6706</v>
      </c>
      <c r="F180" s="81">
        <v>0.4706209203812457</v>
      </c>
      <c r="G180" s="31">
        <v>32.405499194219544</v>
      </c>
      <c r="H180" s="73">
        <v>7.6799954956643992</v>
      </c>
      <c r="I180" s="74">
        <v>0</v>
      </c>
      <c r="J180" s="77">
        <v>40.556115610265188</v>
      </c>
      <c r="K180" s="75">
        <v>40.556115610265188</v>
      </c>
      <c r="N180" s="70" t="s">
        <v>1484</v>
      </c>
      <c r="O180" s="71" t="s">
        <v>1485</v>
      </c>
      <c r="P180" s="72" t="s">
        <v>1509</v>
      </c>
      <c r="Q180" s="83" t="s">
        <v>1508</v>
      </c>
      <c r="R180" s="73">
        <v>0</v>
      </c>
      <c r="S180" s="73">
        <v>0</v>
      </c>
      <c r="T180" s="73">
        <v>0</v>
      </c>
      <c r="U180" s="84">
        <v>21.389291126031086</v>
      </c>
      <c r="V180" s="73">
        <v>0</v>
      </c>
      <c r="W180" s="75">
        <v>21.389291126031086</v>
      </c>
    </row>
    <row r="181" spans="2:23" x14ac:dyDescent="0.25">
      <c r="B181" s="70" t="s">
        <v>698</v>
      </c>
      <c r="C181" s="71" t="s">
        <v>699</v>
      </c>
      <c r="D181" s="72" t="s">
        <v>6369</v>
      </c>
      <c r="E181" s="71" t="s">
        <v>6757</v>
      </c>
      <c r="F181" s="81">
        <v>0</v>
      </c>
      <c r="G181" s="31">
        <v>13.777978781660599</v>
      </c>
      <c r="H181" s="73">
        <v>1.0931219466300001E-2</v>
      </c>
      <c r="I181" s="74">
        <v>0</v>
      </c>
      <c r="J181" s="77">
        <v>13.788910001126899</v>
      </c>
      <c r="K181" s="75">
        <v>13.788910001126899</v>
      </c>
      <c r="N181" s="70" t="s">
        <v>1484</v>
      </c>
      <c r="O181" s="71" t="s">
        <v>1485</v>
      </c>
      <c r="P181" s="72" t="s">
        <v>1511</v>
      </c>
      <c r="Q181" s="83" t="s">
        <v>1510</v>
      </c>
      <c r="R181" s="73">
        <v>0</v>
      </c>
      <c r="S181" s="73">
        <v>0</v>
      </c>
      <c r="T181" s="73">
        <v>0</v>
      </c>
      <c r="U181" s="84">
        <v>24.514746013867658</v>
      </c>
      <c r="V181" s="73">
        <v>0</v>
      </c>
      <c r="W181" s="75">
        <v>24.514746013867658</v>
      </c>
    </row>
    <row r="182" spans="2:23" x14ac:dyDescent="0.25">
      <c r="B182" s="70" t="s">
        <v>698</v>
      </c>
      <c r="C182" s="71" t="s">
        <v>699</v>
      </c>
      <c r="D182" s="72" t="s">
        <v>6370</v>
      </c>
      <c r="E182" s="71" t="s">
        <v>6758</v>
      </c>
      <c r="F182" s="81">
        <v>50.944714631269854</v>
      </c>
      <c r="G182" s="31">
        <v>408.22110507916193</v>
      </c>
      <c r="H182" s="73">
        <v>17.458972660720804</v>
      </c>
      <c r="I182" s="74">
        <v>0.4616010729592655</v>
      </c>
      <c r="J182" s="77">
        <v>476.62479237115258</v>
      </c>
      <c r="K182" s="75">
        <v>477.08639344411182</v>
      </c>
      <c r="N182" s="70" t="s">
        <v>1484</v>
      </c>
      <c r="O182" s="71" t="s">
        <v>1485</v>
      </c>
      <c r="P182" s="72" t="s">
        <v>1517</v>
      </c>
      <c r="Q182" s="83" t="s">
        <v>1516</v>
      </c>
      <c r="R182" s="73">
        <v>0</v>
      </c>
      <c r="S182" s="73">
        <v>0</v>
      </c>
      <c r="T182" s="73">
        <v>0</v>
      </c>
      <c r="U182" s="84">
        <v>41.991144509782437</v>
      </c>
      <c r="V182" s="73">
        <v>0</v>
      </c>
      <c r="W182" s="75">
        <v>41.991144509782437</v>
      </c>
    </row>
    <row r="183" spans="2:23" x14ac:dyDescent="0.25">
      <c r="B183" s="70" t="s">
        <v>698</v>
      </c>
      <c r="C183" s="71" t="s">
        <v>699</v>
      </c>
      <c r="D183" s="72" t="s">
        <v>6371</v>
      </c>
      <c r="E183" s="71" t="s">
        <v>6708</v>
      </c>
      <c r="F183" s="81">
        <v>0</v>
      </c>
      <c r="G183" s="31">
        <v>0</v>
      </c>
      <c r="H183" s="73">
        <v>0</v>
      </c>
      <c r="I183" s="74">
        <v>0</v>
      </c>
      <c r="J183" s="77">
        <v>0</v>
      </c>
      <c r="K183" s="75">
        <v>0</v>
      </c>
      <c r="N183" s="70" t="s">
        <v>1484</v>
      </c>
      <c r="O183" s="71" t="s">
        <v>1485</v>
      </c>
      <c r="P183" s="72" t="s">
        <v>1515</v>
      </c>
      <c r="Q183" s="83" t="s">
        <v>1514</v>
      </c>
      <c r="R183" s="73">
        <v>0</v>
      </c>
      <c r="S183" s="73">
        <v>0</v>
      </c>
      <c r="T183" s="73">
        <v>0</v>
      </c>
      <c r="U183" s="84">
        <v>26.560511016229906</v>
      </c>
      <c r="V183" s="73">
        <v>0</v>
      </c>
      <c r="W183" s="75">
        <v>26.560511016229906</v>
      </c>
    </row>
    <row r="184" spans="2:23" x14ac:dyDescent="0.25">
      <c r="B184" s="70" t="s">
        <v>698</v>
      </c>
      <c r="C184" s="71" t="s">
        <v>699</v>
      </c>
      <c r="D184" s="72" t="s">
        <v>6372</v>
      </c>
      <c r="E184" s="71" t="s">
        <v>6709</v>
      </c>
      <c r="F184" s="81">
        <v>42.355882834312112</v>
      </c>
      <c r="G184" s="31">
        <v>0</v>
      </c>
      <c r="H184" s="73">
        <v>29.397537673575901</v>
      </c>
      <c r="I184" s="74">
        <v>0.11540410200000004</v>
      </c>
      <c r="J184" s="77">
        <v>71.753420507888009</v>
      </c>
      <c r="K184" s="75">
        <v>71.868824609888009</v>
      </c>
      <c r="N184" s="70" t="s">
        <v>1484</v>
      </c>
      <c r="O184" s="71" t="s">
        <v>1485</v>
      </c>
      <c r="P184" s="72" t="s">
        <v>1513</v>
      </c>
      <c r="Q184" s="83" t="s">
        <v>1512</v>
      </c>
      <c r="R184" s="73">
        <v>0</v>
      </c>
      <c r="S184" s="73">
        <v>0</v>
      </c>
      <c r="T184" s="73">
        <v>0</v>
      </c>
      <c r="U184" s="84">
        <v>29.308415288456221</v>
      </c>
      <c r="V184" s="73">
        <v>0</v>
      </c>
      <c r="W184" s="75">
        <v>29.308415288456221</v>
      </c>
    </row>
    <row r="185" spans="2:23" x14ac:dyDescent="0.25">
      <c r="B185" s="70" t="s">
        <v>698</v>
      </c>
      <c r="C185" s="71" t="s">
        <v>699</v>
      </c>
      <c r="D185" s="72" t="s">
        <v>6373</v>
      </c>
      <c r="E185" s="71" t="s">
        <v>6711</v>
      </c>
      <c r="F185" s="81">
        <v>0</v>
      </c>
      <c r="G185" s="31">
        <v>10.052354063343051</v>
      </c>
      <c r="H185" s="73">
        <v>0</v>
      </c>
      <c r="I185" s="74">
        <v>0</v>
      </c>
      <c r="J185" s="77">
        <v>10.052354063343051</v>
      </c>
      <c r="K185" s="75">
        <v>10.052354063343051</v>
      </c>
      <c r="N185" s="86" t="s">
        <v>1549</v>
      </c>
      <c r="O185" s="87" t="s">
        <v>1550</v>
      </c>
      <c r="P185" s="88" t="s">
        <v>1558</v>
      </c>
      <c r="Q185" s="94" t="s">
        <v>1557</v>
      </c>
      <c r="R185" s="90">
        <v>0</v>
      </c>
      <c r="S185" s="90">
        <v>0</v>
      </c>
      <c r="T185" s="90">
        <v>0</v>
      </c>
      <c r="U185" s="95">
        <v>310.52602605360875</v>
      </c>
      <c r="V185" s="90">
        <v>0</v>
      </c>
      <c r="W185" s="93">
        <v>310.52602605360875</v>
      </c>
    </row>
    <row r="186" spans="2:23" x14ac:dyDescent="0.25">
      <c r="B186" s="70" t="s">
        <v>698</v>
      </c>
      <c r="C186" s="71" t="s">
        <v>699</v>
      </c>
      <c r="D186" s="72" t="s">
        <v>6374</v>
      </c>
      <c r="E186" s="71" t="s">
        <v>6710</v>
      </c>
      <c r="F186" s="81">
        <v>1.0588970708578029</v>
      </c>
      <c r="G186" s="31">
        <v>62.073496170447065</v>
      </c>
      <c r="H186" s="73">
        <v>76.093019713391243</v>
      </c>
      <c r="I186" s="74">
        <v>0</v>
      </c>
      <c r="J186" s="77">
        <v>139.22541295469611</v>
      </c>
      <c r="K186" s="75">
        <v>139.22541295469611</v>
      </c>
      <c r="N186" s="86" t="s">
        <v>1549</v>
      </c>
      <c r="O186" s="87" t="s">
        <v>1550</v>
      </c>
      <c r="P186" s="88" t="s">
        <v>1552</v>
      </c>
      <c r="Q186" s="94" t="s">
        <v>1551</v>
      </c>
      <c r="R186" s="90">
        <v>0</v>
      </c>
      <c r="S186" s="90">
        <v>0</v>
      </c>
      <c r="T186" s="90">
        <v>1.3579551746999996E-3</v>
      </c>
      <c r="U186" s="95">
        <v>803.49289438658082</v>
      </c>
      <c r="V186" s="90">
        <v>1.3579551746999996E-3</v>
      </c>
      <c r="W186" s="93">
        <v>803.49425234175555</v>
      </c>
    </row>
    <row r="187" spans="2:23" x14ac:dyDescent="0.25">
      <c r="B187" s="70" t="s">
        <v>698</v>
      </c>
      <c r="C187" s="71" t="s">
        <v>699</v>
      </c>
      <c r="D187" s="72" t="s">
        <v>6375</v>
      </c>
      <c r="E187" s="71" t="s">
        <v>6712</v>
      </c>
      <c r="F187" s="81">
        <v>0.23531046019062285</v>
      </c>
      <c r="G187" s="31">
        <v>0</v>
      </c>
      <c r="H187" s="73">
        <v>8.4024098154126001</v>
      </c>
      <c r="I187" s="74">
        <v>0</v>
      </c>
      <c r="J187" s="77">
        <v>8.6377202756032236</v>
      </c>
      <c r="K187" s="75">
        <v>8.6377202756032236</v>
      </c>
      <c r="N187" s="86" t="s">
        <v>1549</v>
      </c>
      <c r="O187" s="87" t="s">
        <v>1550</v>
      </c>
      <c r="P187" s="88" t="s">
        <v>1554</v>
      </c>
      <c r="Q187" s="94" t="s">
        <v>1553</v>
      </c>
      <c r="R187" s="90">
        <v>0</v>
      </c>
      <c r="S187" s="90">
        <v>0</v>
      </c>
      <c r="T187" s="90">
        <v>0.2878840629876</v>
      </c>
      <c r="U187" s="95">
        <v>361.65395144612148</v>
      </c>
      <c r="V187" s="90">
        <v>0.2878840629876</v>
      </c>
      <c r="W187" s="93">
        <v>361.94183550910907</v>
      </c>
    </row>
    <row r="188" spans="2:23" x14ac:dyDescent="0.25">
      <c r="B188" s="70" t="s">
        <v>698</v>
      </c>
      <c r="C188" s="71" t="s">
        <v>699</v>
      </c>
      <c r="D188" s="72" t="s">
        <v>6376</v>
      </c>
      <c r="E188" s="71" t="s">
        <v>6713</v>
      </c>
      <c r="F188" s="81">
        <v>0</v>
      </c>
      <c r="G188" s="31">
        <v>22.113230401261067</v>
      </c>
      <c r="H188" s="73">
        <v>0</v>
      </c>
      <c r="I188" s="74">
        <v>0</v>
      </c>
      <c r="J188" s="77">
        <v>22.113230401261067</v>
      </c>
      <c r="K188" s="75">
        <v>22.113230401261067</v>
      </c>
      <c r="N188" s="86" t="s">
        <v>1549</v>
      </c>
      <c r="O188" s="87" t="s">
        <v>1550</v>
      </c>
      <c r="P188" s="88" t="s">
        <v>1560</v>
      </c>
      <c r="Q188" s="94" t="s">
        <v>1559</v>
      </c>
      <c r="R188" s="90">
        <v>0</v>
      </c>
      <c r="S188" s="90">
        <v>0</v>
      </c>
      <c r="T188" s="90">
        <v>0</v>
      </c>
      <c r="U188" s="95">
        <v>1113.8660144950904</v>
      </c>
      <c r="V188" s="90">
        <v>0</v>
      </c>
      <c r="W188" s="93">
        <v>1113.8660144950904</v>
      </c>
    </row>
    <row r="189" spans="2:23" x14ac:dyDescent="0.25">
      <c r="B189" s="70" t="s">
        <v>698</v>
      </c>
      <c r="C189" s="71" t="s">
        <v>699</v>
      </c>
      <c r="D189" s="72" t="s">
        <v>6377</v>
      </c>
      <c r="E189" s="71" t="s">
        <v>6714</v>
      </c>
      <c r="F189" s="81">
        <v>0</v>
      </c>
      <c r="G189" s="31">
        <v>1.6592359173613758</v>
      </c>
      <c r="H189" s="73">
        <v>0</v>
      </c>
      <c r="I189" s="74">
        <v>0</v>
      </c>
      <c r="J189" s="77">
        <v>1.6592359173613758</v>
      </c>
      <c r="K189" s="75">
        <v>1.6592359173613758</v>
      </c>
      <c r="N189" s="86" t="s">
        <v>1549</v>
      </c>
      <c r="O189" s="87" t="s">
        <v>1550</v>
      </c>
      <c r="P189" s="88" t="s">
        <v>1556</v>
      </c>
      <c r="Q189" s="94" t="s">
        <v>1555</v>
      </c>
      <c r="R189" s="90">
        <v>0</v>
      </c>
      <c r="S189" s="90">
        <v>0</v>
      </c>
      <c r="T189" s="90">
        <v>0</v>
      </c>
      <c r="U189" s="95">
        <v>597.65111361859863</v>
      </c>
      <c r="V189" s="90">
        <v>0</v>
      </c>
      <c r="W189" s="93">
        <v>597.65111361859863</v>
      </c>
    </row>
    <row r="190" spans="2:23" x14ac:dyDescent="0.25">
      <c r="B190" s="70" t="s">
        <v>698</v>
      </c>
      <c r="C190" s="71" t="s">
        <v>699</v>
      </c>
      <c r="D190" s="72" t="s">
        <v>6378</v>
      </c>
      <c r="E190" s="71" t="s">
        <v>6759</v>
      </c>
      <c r="F190" s="81">
        <v>0</v>
      </c>
      <c r="G190" s="31">
        <v>36.491793601215804</v>
      </c>
      <c r="H190" s="73">
        <v>0</v>
      </c>
      <c r="I190" s="74">
        <v>0</v>
      </c>
      <c r="J190" s="77">
        <v>36.491793601215804</v>
      </c>
      <c r="K190" s="75">
        <v>36.491793601215804</v>
      </c>
      <c r="N190" s="70" t="s">
        <v>1561</v>
      </c>
      <c r="O190" s="71" t="s">
        <v>1562</v>
      </c>
      <c r="P190" s="72" t="s">
        <v>1564</v>
      </c>
      <c r="Q190" s="83" t="s">
        <v>1563</v>
      </c>
      <c r="R190" s="73">
        <v>0</v>
      </c>
      <c r="S190" s="73">
        <v>0</v>
      </c>
      <c r="T190" s="73">
        <v>0</v>
      </c>
      <c r="U190" s="84">
        <v>101.23531616173726</v>
      </c>
      <c r="V190" s="73">
        <v>0</v>
      </c>
      <c r="W190" s="75">
        <v>101.23531616173726</v>
      </c>
    </row>
    <row r="191" spans="2:23" x14ac:dyDescent="0.25">
      <c r="B191" s="70" t="s">
        <v>698</v>
      </c>
      <c r="C191" s="71" t="s">
        <v>699</v>
      </c>
      <c r="D191" s="72" t="s">
        <v>6379</v>
      </c>
      <c r="E191" s="71" t="s">
        <v>6715</v>
      </c>
      <c r="F191" s="81">
        <v>660.86942744536429</v>
      </c>
      <c r="G191" s="31">
        <v>224.73991079987783</v>
      </c>
      <c r="H191" s="73">
        <v>47.578298123217593</v>
      </c>
      <c r="I191" s="74">
        <v>0.30627291711342869</v>
      </c>
      <c r="J191" s="77">
        <v>933.18763636845972</v>
      </c>
      <c r="K191" s="75">
        <v>933.49390928557318</v>
      </c>
      <c r="N191" s="70" t="s">
        <v>1561</v>
      </c>
      <c r="O191" s="71" t="s">
        <v>1562</v>
      </c>
      <c r="P191" s="72" t="s">
        <v>1566</v>
      </c>
      <c r="Q191" s="83" t="s">
        <v>1565</v>
      </c>
      <c r="R191" s="73">
        <v>0</v>
      </c>
      <c r="S191" s="73">
        <v>0</v>
      </c>
      <c r="T191" s="73">
        <v>7.1172829290060005</v>
      </c>
      <c r="U191" s="84">
        <v>5682.6915946347326</v>
      </c>
      <c r="V191" s="73">
        <v>7.1172829290060005</v>
      </c>
      <c r="W191" s="75">
        <v>5689.8088775637389</v>
      </c>
    </row>
    <row r="192" spans="2:23" x14ac:dyDescent="0.25">
      <c r="B192" s="70" t="s">
        <v>698</v>
      </c>
      <c r="C192" s="71" t="s">
        <v>699</v>
      </c>
      <c r="D192" s="72" t="s">
        <v>6380</v>
      </c>
      <c r="E192" s="71" t="s">
        <v>6760</v>
      </c>
      <c r="F192" s="81">
        <v>0</v>
      </c>
      <c r="G192" s="31">
        <v>8.32061943925207</v>
      </c>
      <c r="H192" s="73">
        <v>0</v>
      </c>
      <c r="I192" s="74">
        <v>0</v>
      </c>
      <c r="J192" s="77">
        <v>8.32061943925207</v>
      </c>
      <c r="K192" s="75">
        <v>8.32061943925207</v>
      </c>
      <c r="N192" s="70" t="s">
        <v>1561</v>
      </c>
      <c r="O192" s="71" t="s">
        <v>1562</v>
      </c>
      <c r="P192" s="72" t="s">
        <v>1568</v>
      </c>
      <c r="Q192" s="83" t="s">
        <v>1567</v>
      </c>
      <c r="R192" s="73">
        <v>0</v>
      </c>
      <c r="S192" s="73">
        <v>0</v>
      </c>
      <c r="T192" s="73">
        <v>0</v>
      </c>
      <c r="U192" s="84">
        <v>492.72360476165778</v>
      </c>
      <c r="V192" s="73">
        <v>0</v>
      </c>
      <c r="W192" s="75">
        <v>492.72360476165778</v>
      </c>
    </row>
    <row r="193" spans="2:23" x14ac:dyDescent="0.25">
      <c r="B193" s="70" t="s">
        <v>698</v>
      </c>
      <c r="C193" s="71" t="s">
        <v>699</v>
      </c>
      <c r="D193" s="72" t="s">
        <v>6381</v>
      </c>
      <c r="E193" s="71" t="s">
        <v>6761</v>
      </c>
      <c r="F193" s="81">
        <v>1.6471732213343599</v>
      </c>
      <c r="G193" s="31">
        <v>3.4892131784526752</v>
      </c>
      <c r="H193" s="73">
        <v>0</v>
      </c>
      <c r="I193" s="74">
        <v>0</v>
      </c>
      <c r="J193" s="77">
        <v>5.1363863997870354</v>
      </c>
      <c r="K193" s="75">
        <v>5.1363863997870354</v>
      </c>
      <c r="N193" s="70" t="s">
        <v>1561</v>
      </c>
      <c r="O193" s="71" t="s">
        <v>1562</v>
      </c>
      <c r="P193" s="72" t="s">
        <v>1572</v>
      </c>
      <c r="Q193" s="83" t="s">
        <v>1571</v>
      </c>
      <c r="R193" s="73">
        <v>0</v>
      </c>
      <c r="S193" s="73">
        <v>0</v>
      </c>
      <c r="T193" s="73">
        <v>0</v>
      </c>
      <c r="U193" s="84">
        <v>74.256564970352073</v>
      </c>
      <c r="V193" s="73">
        <v>0</v>
      </c>
      <c r="W193" s="75">
        <v>74.256564970352073</v>
      </c>
    </row>
    <row r="194" spans="2:23" x14ac:dyDescent="0.25">
      <c r="B194" s="70" t="s">
        <v>698</v>
      </c>
      <c r="C194" s="71" t="s">
        <v>699</v>
      </c>
      <c r="D194" s="72" t="s">
        <v>6382</v>
      </c>
      <c r="E194" s="71" t="s">
        <v>6718</v>
      </c>
      <c r="F194" s="81">
        <v>0</v>
      </c>
      <c r="G194" s="31">
        <v>3.7329457466122085</v>
      </c>
      <c r="H194" s="73">
        <v>0</v>
      </c>
      <c r="I194" s="74">
        <v>0</v>
      </c>
      <c r="J194" s="77">
        <v>3.7329457466122085</v>
      </c>
      <c r="K194" s="75">
        <v>3.7329457466122085</v>
      </c>
      <c r="N194" s="70" t="s">
        <v>1561</v>
      </c>
      <c r="O194" s="71" t="s">
        <v>1562</v>
      </c>
      <c r="P194" s="72" t="s">
        <v>1574</v>
      </c>
      <c r="Q194" s="83" t="s">
        <v>1573</v>
      </c>
      <c r="R194" s="73">
        <v>0</v>
      </c>
      <c r="S194" s="73">
        <v>0</v>
      </c>
      <c r="T194" s="73">
        <v>0</v>
      </c>
      <c r="U194" s="84">
        <v>652.99156037702664</v>
      </c>
      <c r="V194" s="73">
        <v>0</v>
      </c>
      <c r="W194" s="75">
        <v>652.99156037702664</v>
      </c>
    </row>
    <row r="195" spans="2:23" x14ac:dyDescent="0.25">
      <c r="B195" s="70" t="s">
        <v>698</v>
      </c>
      <c r="C195" s="71" t="s">
        <v>699</v>
      </c>
      <c r="D195" s="72" t="s">
        <v>6383</v>
      </c>
      <c r="E195" s="71" t="s">
        <v>6719</v>
      </c>
      <c r="F195" s="81">
        <v>0.11765523009531142</v>
      </c>
      <c r="G195" s="31">
        <v>4.7100716947624601</v>
      </c>
      <c r="H195" s="73">
        <v>0</v>
      </c>
      <c r="I195" s="74">
        <v>0</v>
      </c>
      <c r="J195" s="77">
        <v>4.8277269248577719</v>
      </c>
      <c r="K195" s="75">
        <v>4.8277269248577719</v>
      </c>
      <c r="N195" s="70" t="s">
        <v>1561</v>
      </c>
      <c r="O195" s="71" t="s">
        <v>1562</v>
      </c>
      <c r="P195" s="72" t="s">
        <v>1576</v>
      </c>
      <c r="Q195" s="83" t="s">
        <v>1575</v>
      </c>
      <c r="R195" s="73">
        <v>0</v>
      </c>
      <c r="S195" s="73">
        <v>0</v>
      </c>
      <c r="T195" s="73">
        <v>0</v>
      </c>
      <c r="U195" s="84">
        <v>307.16464845622033</v>
      </c>
      <c r="V195" s="73">
        <v>0</v>
      </c>
      <c r="W195" s="75">
        <v>307.16464845622033</v>
      </c>
    </row>
    <row r="196" spans="2:23" x14ac:dyDescent="0.25">
      <c r="B196" s="70" t="s">
        <v>698</v>
      </c>
      <c r="C196" s="71" t="s">
        <v>699</v>
      </c>
      <c r="D196" s="72" t="s">
        <v>6384</v>
      </c>
      <c r="E196" s="71" t="s">
        <v>6717</v>
      </c>
      <c r="F196" s="81">
        <v>314.25711958457686</v>
      </c>
      <c r="G196" s="31">
        <v>406.25869823277282</v>
      </c>
      <c r="H196" s="73">
        <v>129.65587071626081</v>
      </c>
      <c r="I196" s="74">
        <v>0.62273026855710012</v>
      </c>
      <c r="J196" s="77">
        <v>850.17168853361045</v>
      </c>
      <c r="K196" s="75">
        <v>850.79441880216757</v>
      </c>
      <c r="N196" s="70" t="s">
        <v>1561</v>
      </c>
      <c r="O196" s="71" t="s">
        <v>1562</v>
      </c>
      <c r="P196" s="72" t="s">
        <v>1579</v>
      </c>
      <c r="Q196" s="83" t="s">
        <v>1578</v>
      </c>
      <c r="R196" s="73">
        <v>0</v>
      </c>
      <c r="S196" s="73">
        <v>0</v>
      </c>
      <c r="T196" s="73">
        <v>0</v>
      </c>
      <c r="U196" s="84">
        <v>420.367244801151</v>
      </c>
      <c r="V196" s="73">
        <v>0</v>
      </c>
      <c r="W196" s="75">
        <v>420.367244801151</v>
      </c>
    </row>
    <row r="197" spans="2:23" x14ac:dyDescent="0.25">
      <c r="B197" s="70" t="s">
        <v>698</v>
      </c>
      <c r="C197" s="71" t="s">
        <v>699</v>
      </c>
      <c r="D197" s="72" t="s">
        <v>6385</v>
      </c>
      <c r="E197" s="71" t="s">
        <v>6716</v>
      </c>
      <c r="F197" s="81">
        <v>0</v>
      </c>
      <c r="G197" s="31">
        <v>3.2181584022452423</v>
      </c>
      <c r="H197" s="73">
        <v>0</v>
      </c>
      <c r="I197" s="74">
        <v>0</v>
      </c>
      <c r="J197" s="77">
        <v>3.2181584022452423</v>
      </c>
      <c r="K197" s="75">
        <v>3.2181584022452423</v>
      </c>
      <c r="N197" s="70" t="s">
        <v>1561</v>
      </c>
      <c r="O197" s="71" t="s">
        <v>1562</v>
      </c>
      <c r="P197" s="72" t="s">
        <v>1577</v>
      </c>
      <c r="Q197" s="83" t="s">
        <v>700</v>
      </c>
      <c r="R197" s="73">
        <v>0</v>
      </c>
      <c r="S197" s="73">
        <v>0</v>
      </c>
      <c r="T197" s="73">
        <v>1.9537348832700002E-2</v>
      </c>
      <c r="U197" s="84">
        <v>568.79271868588887</v>
      </c>
      <c r="V197" s="73">
        <v>1.9537348832700002E-2</v>
      </c>
      <c r="W197" s="75">
        <v>568.8122560347216</v>
      </c>
    </row>
    <row r="198" spans="2:23" x14ac:dyDescent="0.25">
      <c r="B198" s="70" t="s">
        <v>698</v>
      </c>
      <c r="C198" s="71" t="s">
        <v>699</v>
      </c>
      <c r="D198" s="72" t="s">
        <v>6386</v>
      </c>
      <c r="E198" s="71" t="s">
        <v>6720</v>
      </c>
      <c r="F198" s="81">
        <v>2.7060702921921629</v>
      </c>
      <c r="G198" s="31">
        <v>206.02141405858751</v>
      </c>
      <c r="H198" s="73">
        <v>366.55818840624318</v>
      </c>
      <c r="I198" s="74">
        <v>0</v>
      </c>
      <c r="J198" s="77">
        <v>575.28567275702289</v>
      </c>
      <c r="K198" s="75">
        <v>575.28567275702289</v>
      </c>
      <c r="N198" s="70" t="s">
        <v>1561</v>
      </c>
      <c r="O198" s="71" t="s">
        <v>1562</v>
      </c>
      <c r="P198" s="72" t="s">
        <v>1581</v>
      </c>
      <c r="Q198" s="83" t="s">
        <v>1580</v>
      </c>
      <c r="R198" s="73">
        <v>0</v>
      </c>
      <c r="S198" s="73">
        <v>0</v>
      </c>
      <c r="T198" s="73">
        <v>0</v>
      </c>
      <c r="U198" s="84">
        <v>272.27456678991217</v>
      </c>
      <c r="V198" s="73">
        <v>0</v>
      </c>
      <c r="W198" s="75">
        <v>272.27456678991217</v>
      </c>
    </row>
    <row r="199" spans="2:23" x14ac:dyDescent="0.25">
      <c r="B199" s="70" t="s">
        <v>698</v>
      </c>
      <c r="C199" s="71" t="s">
        <v>699</v>
      </c>
      <c r="D199" s="72" t="s">
        <v>6387</v>
      </c>
      <c r="E199" s="71" t="s">
        <v>6721</v>
      </c>
      <c r="F199" s="81">
        <v>144.59827778713776</v>
      </c>
      <c r="G199" s="31">
        <v>296.74769300160227</v>
      </c>
      <c r="H199" s="73">
        <v>92.706988208897954</v>
      </c>
      <c r="I199" s="74">
        <v>0.51981501330000002</v>
      </c>
      <c r="J199" s="77">
        <v>534.05295899763803</v>
      </c>
      <c r="K199" s="75">
        <v>534.57277401093802</v>
      </c>
      <c r="N199" s="70" t="s">
        <v>1561</v>
      </c>
      <c r="O199" s="71" t="s">
        <v>1562</v>
      </c>
      <c r="P199" s="72" t="s">
        <v>1583</v>
      </c>
      <c r="Q199" s="83" t="s">
        <v>1582</v>
      </c>
      <c r="R199" s="73">
        <v>0</v>
      </c>
      <c r="S199" s="73">
        <v>0</v>
      </c>
      <c r="T199" s="73">
        <v>0</v>
      </c>
      <c r="U199" s="84">
        <v>332.56559064021246</v>
      </c>
      <c r="V199" s="73">
        <v>0</v>
      </c>
      <c r="W199" s="75">
        <v>332.56559064021246</v>
      </c>
    </row>
    <row r="200" spans="2:23" x14ac:dyDescent="0.25">
      <c r="B200" s="70" t="s">
        <v>698</v>
      </c>
      <c r="C200" s="71" t="s">
        <v>699</v>
      </c>
      <c r="D200" s="72" t="s">
        <v>6388</v>
      </c>
      <c r="E200" s="71" t="s">
        <v>6722</v>
      </c>
      <c r="F200" s="81">
        <v>0</v>
      </c>
      <c r="G200" s="31">
        <v>0</v>
      </c>
      <c r="H200" s="73">
        <v>0</v>
      </c>
      <c r="I200" s="74">
        <v>0</v>
      </c>
      <c r="J200" s="77">
        <v>0</v>
      </c>
      <c r="K200" s="75">
        <v>0</v>
      </c>
      <c r="N200" s="70" t="s">
        <v>1561</v>
      </c>
      <c r="O200" s="71" t="s">
        <v>1562</v>
      </c>
      <c r="P200" s="72" t="s">
        <v>1585</v>
      </c>
      <c r="Q200" s="83" t="s">
        <v>1584</v>
      </c>
      <c r="R200" s="73">
        <v>0</v>
      </c>
      <c r="S200" s="73">
        <v>0</v>
      </c>
      <c r="T200" s="73">
        <v>0</v>
      </c>
      <c r="U200" s="84">
        <v>129.3565674724118</v>
      </c>
      <c r="V200" s="73">
        <v>0</v>
      </c>
      <c r="W200" s="75">
        <v>129.3565674724118</v>
      </c>
    </row>
    <row r="201" spans="2:23" x14ac:dyDescent="0.25">
      <c r="B201" s="70" t="s">
        <v>698</v>
      </c>
      <c r="C201" s="71" t="s">
        <v>699</v>
      </c>
      <c r="D201" s="72" t="s">
        <v>6389</v>
      </c>
      <c r="E201" s="71" t="s">
        <v>6723</v>
      </c>
      <c r="F201" s="81">
        <v>0</v>
      </c>
      <c r="G201" s="31">
        <v>0</v>
      </c>
      <c r="H201" s="73">
        <v>0</v>
      </c>
      <c r="I201" s="74">
        <v>0</v>
      </c>
      <c r="J201" s="77">
        <v>0</v>
      </c>
      <c r="K201" s="75">
        <v>0</v>
      </c>
      <c r="N201" s="70" t="s">
        <v>1561</v>
      </c>
      <c r="O201" s="71" t="s">
        <v>1562</v>
      </c>
      <c r="P201" s="72" t="s">
        <v>1570</v>
      </c>
      <c r="Q201" s="83" t="s">
        <v>1569</v>
      </c>
      <c r="R201" s="73">
        <v>0</v>
      </c>
      <c r="S201" s="73">
        <v>0</v>
      </c>
      <c r="T201" s="73">
        <v>0</v>
      </c>
      <c r="U201" s="84">
        <v>104.72373005002254</v>
      </c>
      <c r="V201" s="73">
        <v>0</v>
      </c>
      <c r="W201" s="75">
        <v>104.72373005002254</v>
      </c>
    </row>
    <row r="202" spans="2:23" x14ac:dyDescent="0.25">
      <c r="B202" s="70" t="s">
        <v>698</v>
      </c>
      <c r="C202" s="71" t="s">
        <v>699</v>
      </c>
      <c r="D202" s="72" t="s">
        <v>6390</v>
      </c>
      <c r="E202" s="71" t="s">
        <v>6725</v>
      </c>
      <c r="F202" s="81">
        <v>0</v>
      </c>
      <c r="G202" s="31">
        <v>11.718818602571734</v>
      </c>
      <c r="H202" s="73">
        <v>0</v>
      </c>
      <c r="I202" s="74">
        <v>0</v>
      </c>
      <c r="J202" s="77">
        <v>11.718818602571734</v>
      </c>
      <c r="K202" s="75">
        <v>11.718818602571734</v>
      </c>
      <c r="N202" s="70" t="s">
        <v>1561</v>
      </c>
      <c r="O202" s="71" t="s">
        <v>1562</v>
      </c>
      <c r="P202" s="72" t="s">
        <v>1589</v>
      </c>
      <c r="Q202" s="83" t="s">
        <v>1588</v>
      </c>
      <c r="R202" s="73">
        <v>0</v>
      </c>
      <c r="S202" s="73">
        <v>0</v>
      </c>
      <c r="T202" s="73">
        <v>0</v>
      </c>
      <c r="U202" s="84">
        <v>773.17841297784707</v>
      </c>
      <c r="V202" s="73">
        <v>0</v>
      </c>
      <c r="W202" s="75">
        <v>773.17841297784707</v>
      </c>
    </row>
    <row r="203" spans="2:23" x14ac:dyDescent="0.25">
      <c r="B203" s="70" t="s">
        <v>698</v>
      </c>
      <c r="C203" s="71" t="s">
        <v>699</v>
      </c>
      <c r="D203" s="72" t="s">
        <v>6391</v>
      </c>
      <c r="E203" s="71" t="s">
        <v>6724</v>
      </c>
      <c r="F203" s="81">
        <v>25.295874470491963</v>
      </c>
      <c r="G203" s="31">
        <v>148.32904800406337</v>
      </c>
      <c r="H203" s="73">
        <v>100.4367084073227</v>
      </c>
      <c r="I203" s="74">
        <v>0</v>
      </c>
      <c r="J203" s="77">
        <v>274.06163088187805</v>
      </c>
      <c r="K203" s="75">
        <v>274.06163088187805</v>
      </c>
      <c r="N203" s="70" t="s">
        <v>1561</v>
      </c>
      <c r="O203" s="71" t="s">
        <v>1562</v>
      </c>
      <c r="P203" s="72" t="s">
        <v>1591</v>
      </c>
      <c r="Q203" s="83" t="s">
        <v>1590</v>
      </c>
      <c r="R203" s="73">
        <v>0</v>
      </c>
      <c r="S203" s="73">
        <v>0</v>
      </c>
      <c r="T203" s="73">
        <v>0</v>
      </c>
      <c r="U203" s="84">
        <v>417.45528090803379</v>
      </c>
      <c r="V203" s="73">
        <v>0</v>
      </c>
      <c r="W203" s="75">
        <v>417.45528090803379</v>
      </c>
    </row>
    <row r="204" spans="2:23" x14ac:dyDescent="0.25">
      <c r="B204" s="70" t="s">
        <v>698</v>
      </c>
      <c r="C204" s="71" t="s">
        <v>699</v>
      </c>
      <c r="D204" s="72" t="s">
        <v>6392</v>
      </c>
      <c r="E204" s="71" t="s">
        <v>6762</v>
      </c>
      <c r="F204" s="81">
        <v>0</v>
      </c>
      <c r="G204" s="31">
        <v>31.659531737171722</v>
      </c>
      <c r="H204" s="73">
        <v>60.973700932051194</v>
      </c>
      <c r="I204" s="74">
        <v>0</v>
      </c>
      <c r="J204" s="77">
        <v>92.63323266922292</v>
      </c>
      <c r="K204" s="75">
        <v>92.63323266922292</v>
      </c>
      <c r="L204" s="103"/>
      <c r="N204" s="70" t="s">
        <v>1561</v>
      </c>
      <c r="O204" s="71" t="s">
        <v>1562</v>
      </c>
      <c r="P204" s="72" t="s">
        <v>1587</v>
      </c>
      <c r="Q204" s="83" t="s">
        <v>1586</v>
      </c>
      <c r="R204" s="73">
        <v>0</v>
      </c>
      <c r="S204" s="73">
        <v>0</v>
      </c>
      <c r="T204" s="73">
        <v>2.6702848217769</v>
      </c>
      <c r="U204" s="84">
        <v>626.05292297396511</v>
      </c>
      <c r="V204" s="73">
        <v>2.6702848217769</v>
      </c>
      <c r="W204" s="75">
        <v>628.72320779574204</v>
      </c>
    </row>
    <row r="205" spans="2:23" x14ac:dyDescent="0.25">
      <c r="B205" s="86" t="s">
        <v>446</v>
      </c>
      <c r="C205" s="87" t="s">
        <v>447</v>
      </c>
      <c r="D205" s="88" t="s">
        <v>449</v>
      </c>
      <c r="E205" s="87" t="s">
        <v>448</v>
      </c>
      <c r="F205" s="89">
        <v>44.824893586518193</v>
      </c>
      <c r="G205" s="19">
        <v>448.45714836172709</v>
      </c>
      <c r="H205" s="90">
        <v>0</v>
      </c>
      <c r="I205" s="91">
        <v>0.86163886586693539</v>
      </c>
      <c r="J205" s="92">
        <v>493.28204194824531</v>
      </c>
      <c r="K205" s="93">
        <v>494.14368081411226</v>
      </c>
      <c r="N205" s="70" t="s">
        <v>1561</v>
      </c>
      <c r="O205" s="71" t="s">
        <v>1562</v>
      </c>
      <c r="P205" s="72" t="s">
        <v>1593</v>
      </c>
      <c r="Q205" s="83" t="s">
        <v>1592</v>
      </c>
      <c r="R205" s="73">
        <v>0</v>
      </c>
      <c r="S205" s="73">
        <v>0</v>
      </c>
      <c r="T205" s="73">
        <v>0</v>
      </c>
      <c r="U205" s="84">
        <v>476.31112255386927</v>
      </c>
      <c r="V205" s="73">
        <v>0</v>
      </c>
      <c r="W205" s="75">
        <v>476.31112255386927</v>
      </c>
    </row>
    <row r="206" spans="2:23" x14ac:dyDescent="0.25">
      <c r="B206" s="86" t="s">
        <v>446</v>
      </c>
      <c r="C206" s="87" t="s">
        <v>447</v>
      </c>
      <c r="D206" s="88" t="s">
        <v>451</v>
      </c>
      <c r="E206" s="87" t="s">
        <v>450</v>
      </c>
      <c r="F206" s="89">
        <v>389.01581253037432</v>
      </c>
      <c r="G206" s="19">
        <v>16059.11607598654</v>
      </c>
      <c r="H206" s="90">
        <v>114.83011295646837</v>
      </c>
      <c r="I206" s="91">
        <v>2561.3810225199968</v>
      </c>
      <c r="J206" s="92">
        <v>16562.962001473381</v>
      </c>
      <c r="K206" s="93">
        <v>19124.343023993377</v>
      </c>
      <c r="N206" s="70" t="s">
        <v>1561</v>
      </c>
      <c r="O206" s="71" t="s">
        <v>1562</v>
      </c>
      <c r="P206" s="72" t="s">
        <v>1595</v>
      </c>
      <c r="Q206" s="83" t="s">
        <v>1594</v>
      </c>
      <c r="R206" s="73">
        <v>0</v>
      </c>
      <c r="S206" s="73">
        <v>0</v>
      </c>
      <c r="T206" s="73">
        <v>0</v>
      </c>
      <c r="U206" s="84">
        <v>50.420060530978532</v>
      </c>
      <c r="V206" s="73">
        <v>0</v>
      </c>
      <c r="W206" s="75">
        <v>50.420060530978532</v>
      </c>
    </row>
    <row r="207" spans="2:23" x14ac:dyDescent="0.25">
      <c r="B207" s="86" t="s">
        <v>446</v>
      </c>
      <c r="C207" s="87" t="s">
        <v>447</v>
      </c>
      <c r="D207" s="88" t="s">
        <v>453</v>
      </c>
      <c r="E207" s="87" t="s">
        <v>452</v>
      </c>
      <c r="F207" s="89">
        <v>41.709186686120354</v>
      </c>
      <c r="G207" s="19">
        <v>1035.6322983723287</v>
      </c>
      <c r="H207" s="90">
        <v>1.0124201117561997</v>
      </c>
      <c r="I207" s="91">
        <v>140.65149981521117</v>
      </c>
      <c r="J207" s="92">
        <v>1078.3539051702053</v>
      </c>
      <c r="K207" s="93">
        <v>1219.0054049854164</v>
      </c>
      <c r="N207" s="70" t="s">
        <v>1561</v>
      </c>
      <c r="O207" s="71" t="s">
        <v>1562</v>
      </c>
      <c r="P207" s="72" t="s">
        <v>1603</v>
      </c>
      <c r="Q207" s="83" t="s">
        <v>1602</v>
      </c>
      <c r="R207" s="73">
        <v>0</v>
      </c>
      <c r="S207" s="73">
        <v>0</v>
      </c>
      <c r="T207" s="73">
        <v>0.85295186613750007</v>
      </c>
      <c r="U207" s="84">
        <v>749.9228156212331</v>
      </c>
      <c r="V207" s="73">
        <v>0.85295186613750007</v>
      </c>
      <c r="W207" s="75">
        <v>750.77576748737056</v>
      </c>
    </row>
    <row r="208" spans="2:23" x14ac:dyDescent="0.25">
      <c r="B208" s="86" t="s">
        <v>446</v>
      </c>
      <c r="C208" s="87" t="s">
        <v>447</v>
      </c>
      <c r="D208" s="88" t="s">
        <v>455</v>
      </c>
      <c r="E208" s="87" t="s">
        <v>454</v>
      </c>
      <c r="F208" s="89">
        <v>94.033307316732234</v>
      </c>
      <c r="G208" s="19">
        <v>1531.744163573527</v>
      </c>
      <c r="H208" s="90">
        <v>0</v>
      </c>
      <c r="I208" s="91">
        <v>5.9855080822727729</v>
      </c>
      <c r="J208" s="92">
        <v>1625.7774708902591</v>
      </c>
      <c r="K208" s="93">
        <v>1631.762978972532</v>
      </c>
      <c r="N208" s="70" t="s">
        <v>1561</v>
      </c>
      <c r="O208" s="71" t="s">
        <v>1562</v>
      </c>
      <c r="P208" s="72" t="s">
        <v>1601</v>
      </c>
      <c r="Q208" s="83" t="s">
        <v>1600</v>
      </c>
      <c r="R208" s="73">
        <v>0</v>
      </c>
      <c r="S208" s="73">
        <v>0</v>
      </c>
      <c r="T208" s="73">
        <v>0</v>
      </c>
      <c r="U208" s="84">
        <v>314.20238976320815</v>
      </c>
      <c r="V208" s="73">
        <v>0</v>
      </c>
      <c r="W208" s="75">
        <v>314.20238976320815</v>
      </c>
    </row>
    <row r="209" spans="2:23" x14ac:dyDescent="0.25">
      <c r="B209" s="86" t="s">
        <v>446</v>
      </c>
      <c r="C209" s="87" t="s">
        <v>447</v>
      </c>
      <c r="D209" s="88" t="s">
        <v>6348</v>
      </c>
      <c r="E209" s="87" t="s">
        <v>456</v>
      </c>
      <c r="F209" s="89">
        <v>9.973964614298179</v>
      </c>
      <c r="G209" s="19">
        <v>824.30679681000538</v>
      </c>
      <c r="H209" s="90">
        <v>3.6922375295999994E-3</v>
      </c>
      <c r="I209" s="91">
        <v>4.6643784547932015</v>
      </c>
      <c r="J209" s="92">
        <v>834.28445366183314</v>
      </c>
      <c r="K209" s="93">
        <v>838.94883211662636</v>
      </c>
      <c r="N209" s="70" t="s">
        <v>1561</v>
      </c>
      <c r="O209" s="71" t="s">
        <v>1562</v>
      </c>
      <c r="P209" s="72" t="s">
        <v>1599</v>
      </c>
      <c r="Q209" s="83" t="s">
        <v>1598</v>
      </c>
      <c r="R209" s="73">
        <v>0</v>
      </c>
      <c r="S209" s="73">
        <v>0</v>
      </c>
      <c r="T209" s="73">
        <v>0</v>
      </c>
      <c r="U209" s="84">
        <v>176.5972388547828</v>
      </c>
      <c r="V209" s="73">
        <v>0</v>
      </c>
      <c r="W209" s="75">
        <v>176.5972388547828</v>
      </c>
    </row>
    <row r="210" spans="2:23" x14ac:dyDescent="0.25">
      <c r="B210" s="86" t="s">
        <v>446</v>
      </c>
      <c r="C210" s="87" t="s">
        <v>447</v>
      </c>
      <c r="D210" s="88" t="s">
        <v>458</v>
      </c>
      <c r="E210" s="87" t="s">
        <v>457</v>
      </c>
      <c r="F210" s="89">
        <v>44.901835265956642</v>
      </c>
      <c r="G210" s="19">
        <v>1313.2061304511233</v>
      </c>
      <c r="H210" s="90">
        <v>5.1385403275162504</v>
      </c>
      <c r="I210" s="91">
        <v>188.09273053644728</v>
      </c>
      <c r="J210" s="92">
        <v>1363.2465060445961</v>
      </c>
      <c r="K210" s="93">
        <v>1551.3392365810435</v>
      </c>
      <c r="N210" s="70" t="s">
        <v>1561</v>
      </c>
      <c r="O210" s="71" t="s">
        <v>1562</v>
      </c>
      <c r="P210" s="72" t="s">
        <v>1597</v>
      </c>
      <c r="Q210" s="83" t="s">
        <v>1596</v>
      </c>
      <c r="R210" s="73">
        <v>0</v>
      </c>
      <c r="S210" s="73">
        <v>0</v>
      </c>
      <c r="T210" s="73">
        <v>0</v>
      </c>
      <c r="U210" s="84">
        <v>223.34763060208817</v>
      </c>
      <c r="V210" s="73">
        <v>0</v>
      </c>
      <c r="W210" s="75">
        <v>223.34763060208817</v>
      </c>
    </row>
    <row r="211" spans="2:23" x14ac:dyDescent="0.25">
      <c r="B211" s="86" t="s">
        <v>377</v>
      </c>
      <c r="C211" s="87" t="s">
        <v>378</v>
      </c>
      <c r="D211" s="88" t="s">
        <v>380</v>
      </c>
      <c r="E211" s="87" t="s">
        <v>379</v>
      </c>
      <c r="F211" s="89">
        <v>1.0908186777281086</v>
      </c>
      <c r="G211" s="19">
        <v>0</v>
      </c>
      <c r="H211" s="90">
        <v>0</v>
      </c>
      <c r="I211" s="91">
        <v>4.5657515762099997E-2</v>
      </c>
      <c r="J211" s="92">
        <v>1.0908186777281086</v>
      </c>
      <c r="K211" s="93">
        <v>1.1364761934902086</v>
      </c>
      <c r="L211" s="103"/>
      <c r="N211" s="70" t="s">
        <v>1561</v>
      </c>
      <c r="O211" s="71" t="s">
        <v>1562</v>
      </c>
      <c r="P211" s="72" t="s">
        <v>1605</v>
      </c>
      <c r="Q211" s="83" t="s">
        <v>1604</v>
      </c>
      <c r="R211" s="73">
        <v>0</v>
      </c>
      <c r="S211" s="73">
        <v>0</v>
      </c>
      <c r="T211" s="73">
        <v>9.6068755199999985E-4</v>
      </c>
      <c r="U211" s="84">
        <v>597.69841741266839</v>
      </c>
      <c r="V211" s="73">
        <v>9.6068755199999985E-4</v>
      </c>
      <c r="W211" s="75">
        <v>597.69937810022043</v>
      </c>
    </row>
    <row r="212" spans="2:23" x14ac:dyDescent="0.25">
      <c r="B212" s="70" t="s">
        <v>377</v>
      </c>
      <c r="C212" s="71" t="s">
        <v>378</v>
      </c>
      <c r="D212" s="72" t="s">
        <v>384</v>
      </c>
      <c r="E212" s="71" t="s">
        <v>383</v>
      </c>
      <c r="F212" s="81">
        <v>4.343129746183004E-2</v>
      </c>
      <c r="G212" s="31">
        <v>0</v>
      </c>
      <c r="H212" s="73">
        <v>0</v>
      </c>
      <c r="I212" s="74">
        <v>0.12273525742499997</v>
      </c>
      <c r="J212" s="77">
        <v>4.343129746183004E-2</v>
      </c>
      <c r="K212" s="75">
        <v>0.16616655488683002</v>
      </c>
      <c r="N212" s="86" t="s">
        <v>5865</v>
      </c>
      <c r="O212" s="87" t="s">
        <v>5866</v>
      </c>
      <c r="P212" s="88" t="s">
        <v>5868</v>
      </c>
      <c r="Q212" s="94" t="s">
        <v>5867</v>
      </c>
      <c r="R212" s="90">
        <v>0</v>
      </c>
      <c r="S212" s="90">
        <v>0</v>
      </c>
      <c r="T212" s="90">
        <v>0</v>
      </c>
      <c r="U212" s="95">
        <v>252.60320277850218</v>
      </c>
      <c r="V212" s="90">
        <v>0</v>
      </c>
      <c r="W212" s="93">
        <v>252.60320277850218</v>
      </c>
    </row>
    <row r="213" spans="2:23" x14ac:dyDescent="0.25">
      <c r="B213" s="70" t="s">
        <v>377</v>
      </c>
      <c r="C213" s="71" t="s">
        <v>378</v>
      </c>
      <c r="D213" s="72" t="s">
        <v>386</v>
      </c>
      <c r="E213" s="71" t="s">
        <v>385</v>
      </c>
      <c r="F213" s="81">
        <v>5.6665252584732304E-2</v>
      </c>
      <c r="G213" s="31">
        <v>0</v>
      </c>
      <c r="H213" s="73">
        <v>0</v>
      </c>
      <c r="I213" s="74">
        <v>6.2513157781799986E-2</v>
      </c>
      <c r="J213" s="77">
        <v>5.6665252584732304E-2</v>
      </c>
      <c r="K213" s="75">
        <v>0.11917841036653229</v>
      </c>
      <c r="N213" s="86" t="s">
        <v>5865</v>
      </c>
      <c r="O213" s="87" t="s">
        <v>5866</v>
      </c>
      <c r="P213" s="88" t="s">
        <v>5870</v>
      </c>
      <c r="Q213" s="94" t="s">
        <v>5869</v>
      </c>
      <c r="R213" s="90">
        <v>0</v>
      </c>
      <c r="S213" s="90">
        <v>0</v>
      </c>
      <c r="T213" s="90">
        <v>0</v>
      </c>
      <c r="U213" s="95">
        <v>43.833589960108966</v>
      </c>
      <c r="V213" s="90">
        <v>0</v>
      </c>
      <c r="W213" s="93">
        <v>43.833589960108966</v>
      </c>
    </row>
    <row r="214" spans="2:23" x14ac:dyDescent="0.25">
      <c r="B214" s="70" t="s">
        <v>377</v>
      </c>
      <c r="C214" s="71" t="s">
        <v>378</v>
      </c>
      <c r="D214" s="72" t="s">
        <v>382</v>
      </c>
      <c r="E214" s="71" t="s">
        <v>381</v>
      </c>
      <c r="F214" s="81">
        <v>8.2987403355199135E-2</v>
      </c>
      <c r="G214" s="31">
        <v>0</v>
      </c>
      <c r="H214" s="73">
        <v>0</v>
      </c>
      <c r="I214" s="74">
        <v>6.8568097148099999E-2</v>
      </c>
      <c r="J214" s="77">
        <v>8.2987403355199135E-2</v>
      </c>
      <c r="K214" s="75">
        <v>0.15155550050329913</v>
      </c>
      <c r="N214" s="86" t="s">
        <v>5865</v>
      </c>
      <c r="O214" s="87" t="s">
        <v>5866</v>
      </c>
      <c r="P214" s="88" t="s">
        <v>5872</v>
      </c>
      <c r="Q214" s="94" t="s">
        <v>5871</v>
      </c>
      <c r="R214" s="90">
        <v>0</v>
      </c>
      <c r="S214" s="90">
        <v>0</v>
      </c>
      <c r="T214" s="90">
        <v>0.33853898968379997</v>
      </c>
      <c r="U214" s="95">
        <v>638.93421714260353</v>
      </c>
      <c r="V214" s="90">
        <v>0.33853898968379997</v>
      </c>
      <c r="W214" s="93">
        <v>639.27275613228733</v>
      </c>
    </row>
    <row r="215" spans="2:23" x14ac:dyDescent="0.25">
      <c r="B215" s="70" t="s">
        <v>377</v>
      </c>
      <c r="C215" s="71" t="s">
        <v>378</v>
      </c>
      <c r="D215" s="72" t="s">
        <v>390</v>
      </c>
      <c r="E215" s="71" t="s">
        <v>389</v>
      </c>
      <c r="F215" s="81">
        <v>0.69699668012086058</v>
      </c>
      <c r="G215" s="31">
        <v>0</v>
      </c>
      <c r="H215" s="73">
        <v>2.374994578290001E-2</v>
      </c>
      <c r="I215" s="74">
        <v>9.6217367893300256</v>
      </c>
      <c r="J215" s="77">
        <v>0.7207466259037606</v>
      </c>
      <c r="K215" s="75">
        <v>10.342483415233787</v>
      </c>
      <c r="N215" s="86" t="s">
        <v>5865</v>
      </c>
      <c r="O215" s="87" t="s">
        <v>5866</v>
      </c>
      <c r="P215" s="88" t="s">
        <v>5874</v>
      </c>
      <c r="Q215" s="94" t="s">
        <v>5873</v>
      </c>
      <c r="R215" s="90">
        <v>0</v>
      </c>
      <c r="S215" s="90">
        <v>0</v>
      </c>
      <c r="T215" s="90">
        <v>0</v>
      </c>
      <c r="U215" s="95">
        <v>122.06899011878542</v>
      </c>
      <c r="V215" s="90">
        <v>0</v>
      </c>
      <c r="W215" s="93">
        <v>122.06899011878542</v>
      </c>
    </row>
    <row r="216" spans="2:23" x14ac:dyDescent="0.25">
      <c r="B216" s="70" t="s">
        <v>377</v>
      </c>
      <c r="C216" s="71" t="s">
        <v>378</v>
      </c>
      <c r="D216" s="72" t="s">
        <v>394</v>
      </c>
      <c r="E216" s="71" t="s">
        <v>393</v>
      </c>
      <c r="F216" s="81">
        <v>0.26284956973311696</v>
      </c>
      <c r="G216" s="31">
        <v>0</v>
      </c>
      <c r="H216" s="73">
        <v>0</v>
      </c>
      <c r="I216" s="74">
        <v>11.327532104585625</v>
      </c>
      <c r="J216" s="77">
        <v>0.26284956973311696</v>
      </c>
      <c r="K216" s="75">
        <v>11.590381674318742</v>
      </c>
      <c r="N216" s="70" t="s">
        <v>1733</v>
      </c>
      <c r="O216" s="71" t="s">
        <v>1734</v>
      </c>
      <c r="P216" s="72" t="s">
        <v>1736</v>
      </c>
      <c r="Q216" s="83" t="s">
        <v>1735</v>
      </c>
      <c r="R216" s="73">
        <v>0</v>
      </c>
      <c r="S216" s="73">
        <v>0</v>
      </c>
      <c r="T216" s="73">
        <v>0.28044350699399995</v>
      </c>
      <c r="U216" s="84">
        <v>5.1597523949270583</v>
      </c>
      <c r="V216" s="73">
        <v>0.28044350699399995</v>
      </c>
      <c r="W216" s="75">
        <v>5.440195901921058</v>
      </c>
    </row>
    <row r="217" spans="2:23" x14ac:dyDescent="0.25">
      <c r="B217" s="70" t="s">
        <v>377</v>
      </c>
      <c r="C217" s="71" t="s">
        <v>378</v>
      </c>
      <c r="D217" s="72" t="s">
        <v>388</v>
      </c>
      <c r="E217" s="71" t="s">
        <v>387</v>
      </c>
      <c r="F217" s="81">
        <v>1.4323431808219507</v>
      </c>
      <c r="G217" s="31">
        <v>0</v>
      </c>
      <c r="H217" s="73">
        <v>0</v>
      </c>
      <c r="I217" s="74">
        <v>42.374125477033061</v>
      </c>
      <c r="J217" s="77">
        <v>1.4323431808219507</v>
      </c>
      <c r="K217" s="75">
        <v>43.806468657855014</v>
      </c>
      <c r="N217" s="70" t="s">
        <v>1733</v>
      </c>
      <c r="O217" s="71" t="s">
        <v>1734</v>
      </c>
      <c r="P217" s="72" t="s">
        <v>1738</v>
      </c>
      <c r="Q217" s="83" t="s">
        <v>1737</v>
      </c>
      <c r="R217" s="73">
        <v>0</v>
      </c>
      <c r="S217" s="73">
        <v>0</v>
      </c>
      <c r="T217" s="73">
        <v>0</v>
      </c>
      <c r="U217" s="84">
        <v>1.4300662636338506</v>
      </c>
      <c r="V217" s="73">
        <v>0</v>
      </c>
      <c r="W217" s="75">
        <v>1.4300662636338506</v>
      </c>
    </row>
    <row r="218" spans="2:23" x14ac:dyDescent="0.25">
      <c r="B218" s="70" t="s">
        <v>377</v>
      </c>
      <c r="C218" s="71" t="s">
        <v>378</v>
      </c>
      <c r="D218" s="72" t="s">
        <v>398</v>
      </c>
      <c r="E218" s="71" t="s">
        <v>397</v>
      </c>
      <c r="F218" s="81">
        <v>0.76440792437014482</v>
      </c>
      <c r="G218" s="31">
        <v>0</v>
      </c>
      <c r="H218" s="73">
        <v>0</v>
      </c>
      <c r="I218" s="74">
        <v>0.73135806977860673</v>
      </c>
      <c r="J218" s="77">
        <v>0.76440792437014482</v>
      </c>
      <c r="K218" s="75">
        <v>1.4957659941487516</v>
      </c>
      <c r="N218" s="70" t="s">
        <v>1733</v>
      </c>
      <c r="O218" s="71" t="s">
        <v>1734</v>
      </c>
      <c r="P218" s="72" t="s">
        <v>1740</v>
      </c>
      <c r="Q218" s="83" t="s">
        <v>1739</v>
      </c>
      <c r="R218" s="73">
        <v>0</v>
      </c>
      <c r="S218" s="73">
        <v>0</v>
      </c>
      <c r="T218" s="73">
        <v>0.21175887522014997</v>
      </c>
      <c r="U218" s="84">
        <v>2.9150248503207035</v>
      </c>
      <c r="V218" s="73">
        <v>0.21175887522014997</v>
      </c>
      <c r="W218" s="75">
        <v>3.1267837255408533</v>
      </c>
    </row>
    <row r="219" spans="2:23" x14ac:dyDescent="0.25">
      <c r="B219" s="70" t="s">
        <v>377</v>
      </c>
      <c r="C219" s="71" t="s">
        <v>378</v>
      </c>
      <c r="D219" s="72" t="s">
        <v>392</v>
      </c>
      <c r="E219" s="71" t="s">
        <v>391</v>
      </c>
      <c r="F219" s="81">
        <v>0.6213927481198368</v>
      </c>
      <c r="G219" s="31">
        <v>0</v>
      </c>
      <c r="H219" s="73">
        <v>0.49866996037319988</v>
      </c>
      <c r="I219" s="74">
        <v>3.5898053466201882</v>
      </c>
      <c r="J219" s="77">
        <v>1.1200627084930366</v>
      </c>
      <c r="K219" s="75">
        <v>4.7098680551132244</v>
      </c>
      <c r="N219" s="70" t="s">
        <v>1733</v>
      </c>
      <c r="O219" s="71" t="s">
        <v>1734</v>
      </c>
      <c r="P219" s="72" t="s">
        <v>1742</v>
      </c>
      <c r="Q219" s="83" t="s">
        <v>1741</v>
      </c>
      <c r="R219" s="73">
        <v>0</v>
      </c>
      <c r="S219" s="73">
        <v>0</v>
      </c>
      <c r="T219" s="73">
        <v>0</v>
      </c>
      <c r="U219" s="84">
        <v>1.0752344771518183</v>
      </c>
      <c r="V219" s="73">
        <v>0</v>
      </c>
      <c r="W219" s="75">
        <v>1.0752344771518183</v>
      </c>
    </row>
    <row r="220" spans="2:23" x14ac:dyDescent="0.25">
      <c r="B220" s="70" t="s">
        <v>377</v>
      </c>
      <c r="C220" s="71" t="s">
        <v>378</v>
      </c>
      <c r="D220" s="72" t="s">
        <v>400</v>
      </c>
      <c r="E220" s="71" t="s">
        <v>399</v>
      </c>
      <c r="F220" s="81">
        <v>0.58893362081877221</v>
      </c>
      <c r="G220" s="31">
        <v>0</v>
      </c>
      <c r="H220" s="73">
        <v>0</v>
      </c>
      <c r="I220" s="74">
        <v>7.7670461915084976</v>
      </c>
      <c r="J220" s="77">
        <v>0.58893362081877221</v>
      </c>
      <c r="K220" s="75">
        <v>8.3559798123272699</v>
      </c>
      <c r="N220" s="70" t="s">
        <v>1733</v>
      </c>
      <c r="O220" s="71" t="s">
        <v>1734</v>
      </c>
      <c r="P220" s="72" t="s">
        <v>1744</v>
      </c>
      <c r="Q220" s="83" t="s">
        <v>1743</v>
      </c>
      <c r="R220" s="73">
        <v>0</v>
      </c>
      <c r="S220" s="73">
        <v>0</v>
      </c>
      <c r="T220" s="73">
        <v>21.437739880605449</v>
      </c>
      <c r="U220" s="84">
        <v>4.3350133495386265</v>
      </c>
      <c r="V220" s="73">
        <v>21.437739880605449</v>
      </c>
      <c r="W220" s="75">
        <v>25.772753230144076</v>
      </c>
    </row>
    <row r="221" spans="2:23" x14ac:dyDescent="0.25">
      <c r="B221" s="70" t="s">
        <v>377</v>
      </c>
      <c r="C221" s="71" t="s">
        <v>378</v>
      </c>
      <c r="D221" s="72" t="s">
        <v>402</v>
      </c>
      <c r="E221" s="71" t="s">
        <v>401</v>
      </c>
      <c r="F221" s="81">
        <v>0.53718398088508379</v>
      </c>
      <c r="G221" s="31">
        <v>0</v>
      </c>
      <c r="H221" s="73">
        <v>0</v>
      </c>
      <c r="I221" s="74">
        <v>3.7053414932998026</v>
      </c>
      <c r="J221" s="77">
        <v>0.53718398088508379</v>
      </c>
      <c r="K221" s="75">
        <v>4.2425254741848866</v>
      </c>
      <c r="N221" s="70" t="s">
        <v>1733</v>
      </c>
      <c r="O221" s="71" t="s">
        <v>1734</v>
      </c>
      <c r="P221" s="72" t="s">
        <v>1746</v>
      </c>
      <c r="Q221" s="83" t="s">
        <v>1745</v>
      </c>
      <c r="R221" s="73">
        <v>0</v>
      </c>
      <c r="S221" s="73">
        <v>0</v>
      </c>
      <c r="T221" s="73">
        <v>0.39483486661949996</v>
      </c>
      <c r="U221" s="84">
        <v>7.3669087740702865</v>
      </c>
      <c r="V221" s="73">
        <v>0.39483486661949996</v>
      </c>
      <c r="W221" s="75">
        <v>7.7617436406897866</v>
      </c>
    </row>
    <row r="222" spans="2:23" x14ac:dyDescent="0.25">
      <c r="B222" s="70" t="s">
        <v>377</v>
      </c>
      <c r="C222" s="71" t="s">
        <v>378</v>
      </c>
      <c r="D222" s="72" t="s">
        <v>396</v>
      </c>
      <c r="E222" s="71" t="s">
        <v>395</v>
      </c>
      <c r="F222" s="81">
        <v>3.8153799216844336E-2</v>
      </c>
      <c r="G222" s="31">
        <v>0</v>
      </c>
      <c r="H222" s="73">
        <v>0</v>
      </c>
      <c r="I222" s="74">
        <v>9.5834806083342869E-2</v>
      </c>
      <c r="J222" s="77">
        <v>3.8153799216844336E-2</v>
      </c>
      <c r="K222" s="75">
        <v>0.13398860530018719</v>
      </c>
      <c r="N222" s="70" t="s">
        <v>1733</v>
      </c>
      <c r="O222" s="71" t="s">
        <v>1734</v>
      </c>
      <c r="P222" s="72" t="s">
        <v>1748</v>
      </c>
      <c r="Q222" s="83" t="s">
        <v>1747</v>
      </c>
      <c r="R222" s="73">
        <v>0</v>
      </c>
      <c r="S222" s="73">
        <v>0</v>
      </c>
      <c r="T222" s="73">
        <v>271.8189934205206</v>
      </c>
      <c r="U222" s="84">
        <v>22.536117237992698</v>
      </c>
      <c r="V222" s="73">
        <v>271.8189934205206</v>
      </c>
      <c r="W222" s="75">
        <v>294.3551106585133</v>
      </c>
    </row>
    <row r="223" spans="2:23" x14ac:dyDescent="0.25">
      <c r="B223" s="70" t="s">
        <v>377</v>
      </c>
      <c r="C223" s="71" t="s">
        <v>378</v>
      </c>
      <c r="D223" s="72" t="s">
        <v>404</v>
      </c>
      <c r="E223" s="71" t="s">
        <v>403</v>
      </c>
      <c r="F223" s="81">
        <v>7.6699641160459017E-3</v>
      </c>
      <c r="G223" s="31">
        <v>0</v>
      </c>
      <c r="H223" s="73">
        <v>0</v>
      </c>
      <c r="I223" s="74">
        <v>0</v>
      </c>
      <c r="J223" s="77">
        <v>7.6699641160459017E-3</v>
      </c>
      <c r="K223" s="75">
        <v>7.6699641160459017E-3</v>
      </c>
      <c r="N223" s="70" t="s">
        <v>1733</v>
      </c>
      <c r="O223" s="71" t="s">
        <v>1734</v>
      </c>
      <c r="P223" s="72" t="s">
        <v>1750</v>
      </c>
      <c r="Q223" s="83" t="s">
        <v>1749</v>
      </c>
      <c r="R223" s="73">
        <v>0</v>
      </c>
      <c r="S223" s="73">
        <v>0</v>
      </c>
      <c r="T223" s="73">
        <v>1.3673670555419997</v>
      </c>
      <c r="U223" s="84">
        <v>9.1818826523649513</v>
      </c>
      <c r="V223" s="73">
        <v>1.3673670555419997</v>
      </c>
      <c r="W223" s="75">
        <v>10.54924970790695</v>
      </c>
    </row>
    <row r="224" spans="2:23" x14ac:dyDescent="0.25">
      <c r="B224" s="70" t="s">
        <v>377</v>
      </c>
      <c r="C224" s="71" t="s">
        <v>378</v>
      </c>
      <c r="D224" s="72" t="s">
        <v>406</v>
      </c>
      <c r="E224" s="71" t="s">
        <v>405</v>
      </c>
      <c r="F224" s="81">
        <v>4.4330985257879972E-3</v>
      </c>
      <c r="G224" s="31">
        <v>0</v>
      </c>
      <c r="H224" s="73">
        <v>0</v>
      </c>
      <c r="I224" s="74">
        <v>0</v>
      </c>
      <c r="J224" s="77">
        <v>4.4330985257879972E-3</v>
      </c>
      <c r="K224" s="75">
        <v>4.4330985257879972E-3</v>
      </c>
      <c r="N224" s="86" t="s">
        <v>1095</v>
      </c>
      <c r="O224" s="87" t="s">
        <v>1096</v>
      </c>
      <c r="P224" s="88" t="s">
        <v>1100</v>
      </c>
      <c r="Q224" s="94" t="s">
        <v>1099</v>
      </c>
      <c r="R224" s="90">
        <v>0</v>
      </c>
      <c r="S224" s="90">
        <v>0</v>
      </c>
      <c r="T224" s="90">
        <v>0</v>
      </c>
      <c r="U224" s="95">
        <v>15.897358534217268</v>
      </c>
      <c r="V224" s="90">
        <v>0</v>
      </c>
      <c r="W224" s="93">
        <v>15.897358534217268</v>
      </c>
    </row>
    <row r="225" spans="2:23" x14ac:dyDescent="0.25">
      <c r="B225" s="70" t="s">
        <v>377</v>
      </c>
      <c r="C225" s="71" t="s">
        <v>378</v>
      </c>
      <c r="D225" s="72" t="s">
        <v>408</v>
      </c>
      <c r="E225" s="71" t="s">
        <v>407</v>
      </c>
      <c r="F225" s="81">
        <v>7.9278076017294891E-2</v>
      </c>
      <c r="G225" s="31">
        <v>0</v>
      </c>
      <c r="H225" s="73">
        <v>0</v>
      </c>
      <c r="I225" s="74">
        <v>0.1367621439878571</v>
      </c>
      <c r="J225" s="77">
        <v>7.9278076017294891E-2</v>
      </c>
      <c r="K225" s="75">
        <v>0.21604022000515199</v>
      </c>
      <c r="N225" s="86" t="s">
        <v>1095</v>
      </c>
      <c r="O225" s="87" t="s">
        <v>1096</v>
      </c>
      <c r="P225" s="88" t="s">
        <v>1104</v>
      </c>
      <c r="Q225" s="94" t="s">
        <v>1103</v>
      </c>
      <c r="R225" s="90">
        <v>0</v>
      </c>
      <c r="S225" s="90">
        <v>0</v>
      </c>
      <c r="T225" s="90">
        <v>0.27169782296399997</v>
      </c>
      <c r="U225" s="95">
        <v>10.125940652638922</v>
      </c>
      <c r="V225" s="90">
        <v>0.27169782296399997</v>
      </c>
      <c r="W225" s="93">
        <v>10.397638475602923</v>
      </c>
    </row>
    <row r="226" spans="2:23" x14ac:dyDescent="0.25">
      <c r="B226" s="70" t="s">
        <v>377</v>
      </c>
      <c r="C226" s="71" t="s">
        <v>378</v>
      </c>
      <c r="D226" s="72" t="s">
        <v>410</v>
      </c>
      <c r="E226" s="71" t="s">
        <v>409</v>
      </c>
      <c r="F226" s="81">
        <v>1.1625423919718667</v>
      </c>
      <c r="G226" s="31">
        <v>0</v>
      </c>
      <c r="H226" s="73">
        <v>0</v>
      </c>
      <c r="I226" s="74">
        <v>1.5995143412113273</v>
      </c>
      <c r="J226" s="77">
        <v>1.1625423919718667</v>
      </c>
      <c r="K226" s="75">
        <v>2.762056733183194</v>
      </c>
      <c r="N226" s="86" t="s">
        <v>1095</v>
      </c>
      <c r="O226" s="87" t="s">
        <v>1096</v>
      </c>
      <c r="P226" s="88" t="s">
        <v>1106</v>
      </c>
      <c r="Q226" s="94" t="s">
        <v>1105</v>
      </c>
      <c r="R226" s="90">
        <v>0</v>
      </c>
      <c r="S226" s="90">
        <v>0</v>
      </c>
      <c r="T226" s="90">
        <v>0</v>
      </c>
      <c r="U226" s="95">
        <v>5.5795999514541004</v>
      </c>
      <c r="V226" s="90">
        <v>0</v>
      </c>
      <c r="W226" s="93">
        <v>5.5795999514541004</v>
      </c>
    </row>
    <row r="227" spans="2:23" x14ac:dyDescent="0.25">
      <c r="B227" s="70" t="s">
        <v>377</v>
      </c>
      <c r="C227" s="71" t="s">
        <v>378</v>
      </c>
      <c r="D227" s="72" t="s">
        <v>412</v>
      </c>
      <c r="E227" s="71" t="s">
        <v>411</v>
      </c>
      <c r="F227" s="81">
        <v>1.2741187572484745</v>
      </c>
      <c r="G227" s="31">
        <v>0</v>
      </c>
      <c r="H227" s="73">
        <v>0</v>
      </c>
      <c r="I227" s="74">
        <v>4.4700590366046455</v>
      </c>
      <c r="J227" s="77">
        <v>1.2741187572484745</v>
      </c>
      <c r="K227" s="75">
        <v>5.7441777938531198</v>
      </c>
      <c r="N227" s="86" t="s">
        <v>1095</v>
      </c>
      <c r="O227" s="87" t="s">
        <v>1096</v>
      </c>
      <c r="P227" s="88" t="s">
        <v>1108</v>
      </c>
      <c r="Q227" s="94" t="s">
        <v>1107</v>
      </c>
      <c r="R227" s="90">
        <v>0</v>
      </c>
      <c r="S227" s="90">
        <v>0</v>
      </c>
      <c r="T227" s="90">
        <v>0</v>
      </c>
      <c r="U227" s="95">
        <v>7.7903655354460897</v>
      </c>
      <c r="V227" s="90">
        <v>0</v>
      </c>
      <c r="W227" s="93">
        <v>7.7903655354460897</v>
      </c>
    </row>
    <row r="228" spans="2:23" x14ac:dyDescent="0.25">
      <c r="B228" s="70" t="s">
        <v>377</v>
      </c>
      <c r="C228" s="71" t="s">
        <v>378</v>
      </c>
      <c r="D228" s="72" t="s">
        <v>414</v>
      </c>
      <c r="E228" s="71" t="s">
        <v>413</v>
      </c>
      <c r="F228" s="81">
        <v>0.40875480454615531</v>
      </c>
      <c r="G228" s="31">
        <v>0</v>
      </c>
      <c r="H228" s="73">
        <v>0</v>
      </c>
      <c r="I228" s="74">
        <v>4.2727400663641042</v>
      </c>
      <c r="J228" s="77">
        <v>0.40875480454615531</v>
      </c>
      <c r="K228" s="75">
        <v>4.6814948709102593</v>
      </c>
      <c r="N228" s="86" t="s">
        <v>1095</v>
      </c>
      <c r="O228" s="87" t="s">
        <v>1096</v>
      </c>
      <c r="P228" s="88" t="s">
        <v>1110</v>
      </c>
      <c r="Q228" s="94" t="s">
        <v>1109</v>
      </c>
      <c r="R228" s="90">
        <v>0</v>
      </c>
      <c r="S228" s="90">
        <v>0</v>
      </c>
      <c r="T228" s="90">
        <v>0</v>
      </c>
      <c r="U228" s="95">
        <v>17.997125475977359</v>
      </c>
      <c r="V228" s="90">
        <v>0</v>
      </c>
      <c r="W228" s="93">
        <v>17.997125475977359</v>
      </c>
    </row>
    <row r="229" spans="2:23" x14ac:dyDescent="0.25">
      <c r="B229" s="70" t="s">
        <v>377</v>
      </c>
      <c r="C229" s="71" t="s">
        <v>378</v>
      </c>
      <c r="D229" s="72" t="s">
        <v>416</v>
      </c>
      <c r="E229" s="71" t="s">
        <v>415</v>
      </c>
      <c r="F229" s="81">
        <v>1.0260260778460986</v>
      </c>
      <c r="G229" s="31">
        <v>0</v>
      </c>
      <c r="H229" s="73">
        <v>0</v>
      </c>
      <c r="I229" s="74">
        <v>0.5397078386502</v>
      </c>
      <c r="J229" s="77">
        <v>1.0260260778460986</v>
      </c>
      <c r="K229" s="75">
        <v>1.5657339164962987</v>
      </c>
      <c r="N229" s="86" t="s">
        <v>1095</v>
      </c>
      <c r="O229" s="87" t="s">
        <v>1096</v>
      </c>
      <c r="P229" s="88" t="s">
        <v>1112</v>
      </c>
      <c r="Q229" s="94" t="s">
        <v>1111</v>
      </c>
      <c r="R229" s="90">
        <v>0</v>
      </c>
      <c r="S229" s="90">
        <v>0</v>
      </c>
      <c r="T229" s="90">
        <v>0</v>
      </c>
      <c r="U229" s="95">
        <v>12.5863253030326</v>
      </c>
      <c r="V229" s="90">
        <v>0</v>
      </c>
      <c r="W229" s="93">
        <v>12.5863253030326</v>
      </c>
    </row>
    <row r="230" spans="2:23" x14ac:dyDescent="0.25">
      <c r="B230" s="70" t="s">
        <v>377</v>
      </c>
      <c r="C230" s="71" t="s">
        <v>378</v>
      </c>
      <c r="D230" s="72" t="s">
        <v>418</v>
      </c>
      <c r="E230" s="71" t="s">
        <v>417</v>
      </c>
      <c r="F230" s="81">
        <v>3.5952328520364576E-2</v>
      </c>
      <c r="G230" s="31">
        <v>0</v>
      </c>
      <c r="H230" s="73">
        <v>0</v>
      </c>
      <c r="I230" s="74">
        <v>2.1601405306799999E-2</v>
      </c>
      <c r="J230" s="77">
        <v>3.5952328520364576E-2</v>
      </c>
      <c r="K230" s="75">
        <v>5.7553733827164576E-2</v>
      </c>
      <c r="N230" s="86" t="s">
        <v>1095</v>
      </c>
      <c r="O230" s="87" t="s">
        <v>1096</v>
      </c>
      <c r="P230" s="88" t="s">
        <v>1114</v>
      </c>
      <c r="Q230" s="94" t="s">
        <v>1113</v>
      </c>
      <c r="R230" s="90">
        <v>0</v>
      </c>
      <c r="S230" s="90">
        <v>0</v>
      </c>
      <c r="T230" s="90">
        <v>0</v>
      </c>
      <c r="U230" s="95">
        <v>0.99591869320509108</v>
      </c>
      <c r="V230" s="90">
        <v>0</v>
      </c>
      <c r="W230" s="93">
        <v>0.99591869320509108</v>
      </c>
    </row>
    <row r="231" spans="2:23" x14ac:dyDescent="0.25">
      <c r="B231" s="70" t="s">
        <v>377</v>
      </c>
      <c r="C231" s="71" t="s">
        <v>378</v>
      </c>
      <c r="D231" s="72" t="s">
        <v>422</v>
      </c>
      <c r="E231" s="71" t="s">
        <v>421</v>
      </c>
      <c r="F231" s="81">
        <v>0.40663375287055153</v>
      </c>
      <c r="G231" s="31">
        <v>0</v>
      </c>
      <c r="H231" s="73">
        <v>0</v>
      </c>
      <c r="I231" s="74">
        <v>1.3323598876222276</v>
      </c>
      <c r="J231" s="77">
        <v>0.40663375287055153</v>
      </c>
      <c r="K231" s="75">
        <v>1.738993640492779</v>
      </c>
      <c r="N231" s="86" t="s">
        <v>1095</v>
      </c>
      <c r="O231" s="87" t="s">
        <v>1096</v>
      </c>
      <c r="P231" s="88" t="s">
        <v>1116</v>
      </c>
      <c r="Q231" s="94" t="s">
        <v>1115</v>
      </c>
      <c r="R231" s="90">
        <v>0</v>
      </c>
      <c r="S231" s="90">
        <v>0</v>
      </c>
      <c r="T231" s="90">
        <v>3.370606945799999E-3</v>
      </c>
      <c r="U231" s="95">
        <v>11.503960662651515</v>
      </c>
      <c r="V231" s="90">
        <v>3.370606945799999E-3</v>
      </c>
      <c r="W231" s="93">
        <v>11.507331269597316</v>
      </c>
    </row>
    <row r="232" spans="2:23" x14ac:dyDescent="0.25">
      <c r="B232" s="70" t="s">
        <v>377</v>
      </c>
      <c r="C232" s="71" t="s">
        <v>378</v>
      </c>
      <c r="D232" s="72" t="s">
        <v>426</v>
      </c>
      <c r="E232" s="71" t="s">
        <v>425</v>
      </c>
      <c r="F232" s="81">
        <v>0.57679034866650025</v>
      </c>
      <c r="G232" s="31">
        <v>0</v>
      </c>
      <c r="H232" s="73">
        <v>0</v>
      </c>
      <c r="I232" s="74">
        <v>18.437672488374425</v>
      </c>
      <c r="J232" s="77">
        <v>0.57679034866650025</v>
      </c>
      <c r="K232" s="75">
        <v>19.014462837040924</v>
      </c>
      <c r="N232" s="86" t="s">
        <v>1095</v>
      </c>
      <c r="O232" s="87" t="s">
        <v>1096</v>
      </c>
      <c r="P232" s="88" t="s">
        <v>1118</v>
      </c>
      <c r="Q232" s="94" t="s">
        <v>1117</v>
      </c>
      <c r="R232" s="90">
        <v>0</v>
      </c>
      <c r="S232" s="90">
        <v>0</v>
      </c>
      <c r="T232" s="90">
        <v>0</v>
      </c>
      <c r="U232" s="95">
        <v>1.14988455178482</v>
      </c>
      <c r="V232" s="90">
        <v>0</v>
      </c>
      <c r="W232" s="93">
        <v>1.14988455178482</v>
      </c>
    </row>
    <row r="233" spans="2:23" x14ac:dyDescent="0.25">
      <c r="B233" s="70" t="s">
        <v>377</v>
      </c>
      <c r="C233" s="71" t="s">
        <v>378</v>
      </c>
      <c r="D233" s="72" t="s">
        <v>424</v>
      </c>
      <c r="E233" s="71" t="s">
        <v>423</v>
      </c>
      <c r="F233" s="81">
        <v>2.4440596991409311</v>
      </c>
      <c r="G233" s="31">
        <v>0</v>
      </c>
      <c r="H233" s="73">
        <v>14.897162969347496</v>
      </c>
      <c r="I233" s="74">
        <v>17.76649073991241</v>
      </c>
      <c r="J233" s="77">
        <v>17.341222668488427</v>
      </c>
      <c r="K233" s="75">
        <v>35.107713408400841</v>
      </c>
      <c r="N233" s="86" t="s">
        <v>1095</v>
      </c>
      <c r="O233" s="87" t="s">
        <v>1096</v>
      </c>
      <c r="P233" s="88" t="s">
        <v>1120</v>
      </c>
      <c r="Q233" s="94" t="s">
        <v>1119</v>
      </c>
      <c r="R233" s="90">
        <v>0</v>
      </c>
      <c r="S233" s="90">
        <v>0</v>
      </c>
      <c r="T233" s="90">
        <v>6.8693277870000014E-2</v>
      </c>
      <c r="U233" s="95">
        <v>29.252490101187856</v>
      </c>
      <c r="V233" s="90">
        <v>6.8693277870000014E-2</v>
      </c>
      <c r="W233" s="93">
        <v>29.321183379057857</v>
      </c>
    </row>
    <row r="234" spans="2:23" x14ac:dyDescent="0.25">
      <c r="B234" s="70" t="s">
        <v>377</v>
      </c>
      <c r="C234" s="71" t="s">
        <v>378</v>
      </c>
      <c r="D234" s="72" t="s">
        <v>420</v>
      </c>
      <c r="E234" s="71" t="s">
        <v>419</v>
      </c>
      <c r="F234" s="81">
        <v>0.24664011083780371</v>
      </c>
      <c r="G234" s="31">
        <v>0</v>
      </c>
      <c r="H234" s="73">
        <v>0</v>
      </c>
      <c r="I234" s="74">
        <v>16.164237226218681</v>
      </c>
      <c r="J234" s="77">
        <v>0.24664011083780371</v>
      </c>
      <c r="K234" s="75">
        <v>16.410877337056483</v>
      </c>
      <c r="N234" s="86" t="s">
        <v>1095</v>
      </c>
      <c r="O234" s="87" t="s">
        <v>1096</v>
      </c>
      <c r="P234" s="88" t="s">
        <v>1124</v>
      </c>
      <c r="Q234" s="94" t="s">
        <v>1123</v>
      </c>
      <c r="R234" s="90">
        <v>0</v>
      </c>
      <c r="S234" s="90">
        <v>0</v>
      </c>
      <c r="T234" s="90">
        <v>0</v>
      </c>
      <c r="U234" s="95">
        <v>10.522875889376031</v>
      </c>
      <c r="V234" s="90">
        <v>0</v>
      </c>
      <c r="W234" s="93">
        <v>10.522875889376031</v>
      </c>
    </row>
    <row r="235" spans="2:23" x14ac:dyDescent="0.25">
      <c r="B235" s="70" t="s">
        <v>377</v>
      </c>
      <c r="C235" s="71" t="s">
        <v>378</v>
      </c>
      <c r="D235" s="72" t="s">
        <v>430</v>
      </c>
      <c r="E235" s="71" t="s">
        <v>429</v>
      </c>
      <c r="F235" s="81">
        <v>0.30151604020804562</v>
      </c>
      <c r="G235" s="31">
        <v>0</v>
      </c>
      <c r="H235" s="73">
        <v>0</v>
      </c>
      <c r="I235" s="74">
        <v>0.77643161304354658</v>
      </c>
      <c r="J235" s="77">
        <v>0.30151604020804562</v>
      </c>
      <c r="K235" s="75">
        <v>1.0779476532515921</v>
      </c>
      <c r="N235" s="86" t="s">
        <v>1095</v>
      </c>
      <c r="O235" s="87" t="s">
        <v>1096</v>
      </c>
      <c r="P235" s="88" t="s">
        <v>1122</v>
      </c>
      <c r="Q235" s="94" t="s">
        <v>1121</v>
      </c>
      <c r="R235" s="90">
        <v>0</v>
      </c>
      <c r="S235" s="90">
        <v>0</v>
      </c>
      <c r="T235" s="90">
        <v>0</v>
      </c>
      <c r="U235" s="95">
        <v>11.137204780253953</v>
      </c>
      <c r="V235" s="90">
        <v>0</v>
      </c>
      <c r="W235" s="93">
        <v>11.137204780253953</v>
      </c>
    </row>
    <row r="236" spans="2:23" x14ac:dyDescent="0.25">
      <c r="B236" s="70" t="s">
        <v>377</v>
      </c>
      <c r="C236" s="71" t="s">
        <v>378</v>
      </c>
      <c r="D236" s="72" t="s">
        <v>428</v>
      </c>
      <c r="E236" s="71" t="s">
        <v>427</v>
      </c>
      <c r="F236" s="81">
        <v>4.2883442882112474E-2</v>
      </c>
      <c r="G236" s="31">
        <v>0</v>
      </c>
      <c r="H236" s="73">
        <v>0</v>
      </c>
      <c r="I236" s="74">
        <v>2.1274111286999999E-3</v>
      </c>
      <c r="J236" s="77">
        <v>4.2883442882112474E-2</v>
      </c>
      <c r="K236" s="75">
        <v>4.5010854010812472E-2</v>
      </c>
      <c r="N236" s="86" t="s">
        <v>1095</v>
      </c>
      <c r="O236" s="87" t="s">
        <v>1096</v>
      </c>
      <c r="P236" s="88" t="s">
        <v>1098</v>
      </c>
      <c r="Q236" s="94" t="s">
        <v>1097</v>
      </c>
      <c r="R236" s="90">
        <v>0</v>
      </c>
      <c r="S236" s="90">
        <v>0</v>
      </c>
      <c r="T236" s="90">
        <v>1.4653272697499999E-2</v>
      </c>
      <c r="U236" s="95">
        <v>8.0630027534626869</v>
      </c>
      <c r="V236" s="90">
        <v>1.4653272697499999E-2</v>
      </c>
      <c r="W236" s="93">
        <v>8.0776560261601862</v>
      </c>
    </row>
    <row r="237" spans="2:23" x14ac:dyDescent="0.25">
      <c r="B237" s="70" t="s">
        <v>377</v>
      </c>
      <c r="C237" s="71" t="s">
        <v>378</v>
      </c>
      <c r="D237" s="72" t="s">
        <v>434</v>
      </c>
      <c r="E237" s="71" t="s">
        <v>433</v>
      </c>
      <c r="F237" s="81">
        <v>1.384956272770784</v>
      </c>
      <c r="G237" s="31">
        <v>0</v>
      </c>
      <c r="H237" s="73">
        <v>0.17964033280335001</v>
      </c>
      <c r="I237" s="74">
        <v>23.554218790390404</v>
      </c>
      <c r="J237" s="77">
        <v>1.564596605574134</v>
      </c>
      <c r="K237" s="75">
        <v>25.118815395964539</v>
      </c>
      <c r="N237" s="86" t="s">
        <v>1095</v>
      </c>
      <c r="O237" s="87" t="s">
        <v>1096</v>
      </c>
      <c r="P237" s="88" t="s">
        <v>1128</v>
      </c>
      <c r="Q237" s="94" t="s">
        <v>1127</v>
      </c>
      <c r="R237" s="90">
        <v>0</v>
      </c>
      <c r="S237" s="90">
        <v>0</v>
      </c>
      <c r="T237" s="90">
        <v>2.9578461254999994E-2</v>
      </c>
      <c r="U237" s="95">
        <v>22.060596507729414</v>
      </c>
      <c r="V237" s="90">
        <v>2.9578461254999994E-2</v>
      </c>
      <c r="W237" s="93">
        <v>22.090174968984414</v>
      </c>
    </row>
    <row r="238" spans="2:23" x14ac:dyDescent="0.25">
      <c r="B238" s="70" t="s">
        <v>377</v>
      </c>
      <c r="C238" s="71" t="s">
        <v>378</v>
      </c>
      <c r="D238" s="72" t="s">
        <v>438</v>
      </c>
      <c r="E238" s="71" t="s">
        <v>437</v>
      </c>
      <c r="F238" s="81">
        <v>0.8210631245772676</v>
      </c>
      <c r="G238" s="31">
        <v>0</v>
      </c>
      <c r="H238" s="73">
        <v>0</v>
      </c>
      <c r="I238" s="74">
        <v>25.514021210071942</v>
      </c>
      <c r="J238" s="77">
        <v>0.8210631245772676</v>
      </c>
      <c r="K238" s="75">
        <v>26.33508433464921</v>
      </c>
      <c r="N238" s="86" t="s">
        <v>1095</v>
      </c>
      <c r="O238" s="87" t="s">
        <v>1096</v>
      </c>
      <c r="P238" s="88" t="s">
        <v>1126</v>
      </c>
      <c r="Q238" s="94" t="s">
        <v>1125</v>
      </c>
      <c r="R238" s="90">
        <v>0</v>
      </c>
      <c r="S238" s="90">
        <v>0</v>
      </c>
      <c r="T238" s="90">
        <v>6.8578729884000008E-3</v>
      </c>
      <c r="U238" s="95">
        <v>36.608579842832647</v>
      </c>
      <c r="V238" s="90">
        <v>6.8578729884000008E-3</v>
      </c>
      <c r="W238" s="93">
        <v>36.615437715821045</v>
      </c>
    </row>
    <row r="239" spans="2:23" x14ac:dyDescent="0.25">
      <c r="B239" s="70" t="s">
        <v>377</v>
      </c>
      <c r="C239" s="71" t="s">
        <v>378</v>
      </c>
      <c r="D239" s="72" t="s">
        <v>436</v>
      </c>
      <c r="E239" s="71" t="s">
        <v>435</v>
      </c>
      <c r="F239" s="81">
        <v>0.97453779973025678</v>
      </c>
      <c r="G239" s="31">
        <v>0</v>
      </c>
      <c r="H239" s="73">
        <v>0</v>
      </c>
      <c r="I239" s="74">
        <v>8.5416030205330067</v>
      </c>
      <c r="J239" s="77">
        <v>0.97453779973025678</v>
      </c>
      <c r="K239" s="75">
        <v>9.5161408202632636</v>
      </c>
      <c r="N239" s="86" t="s">
        <v>1095</v>
      </c>
      <c r="O239" s="87" t="s">
        <v>1096</v>
      </c>
      <c r="P239" s="88" t="s">
        <v>1102</v>
      </c>
      <c r="Q239" s="94" t="s">
        <v>1101</v>
      </c>
      <c r="R239" s="90">
        <v>0</v>
      </c>
      <c r="S239" s="90">
        <v>0</v>
      </c>
      <c r="T239" s="90">
        <v>5.2012636451999996E-3</v>
      </c>
      <c r="U239" s="95">
        <v>13.485056244974736</v>
      </c>
      <c r="V239" s="90">
        <v>5.2012636451999996E-3</v>
      </c>
      <c r="W239" s="93">
        <v>13.490257508619935</v>
      </c>
    </row>
    <row r="240" spans="2:23" x14ac:dyDescent="0.25">
      <c r="B240" s="70" t="s">
        <v>377</v>
      </c>
      <c r="C240" s="71" t="s">
        <v>378</v>
      </c>
      <c r="D240" s="72" t="s">
        <v>432</v>
      </c>
      <c r="E240" s="71" t="s">
        <v>431</v>
      </c>
      <c r="F240" s="81">
        <v>0.26969021269637938</v>
      </c>
      <c r="G240" s="31">
        <v>0</v>
      </c>
      <c r="H240" s="73">
        <v>0</v>
      </c>
      <c r="I240" s="74">
        <v>6.4900370507865068E-2</v>
      </c>
      <c r="J240" s="77">
        <v>0.26969021269637938</v>
      </c>
      <c r="K240" s="75">
        <v>0.33459058320424445</v>
      </c>
      <c r="N240" s="86" t="s">
        <v>1095</v>
      </c>
      <c r="O240" s="87" t="s">
        <v>1096</v>
      </c>
      <c r="P240" s="88" t="s">
        <v>1130</v>
      </c>
      <c r="Q240" s="94" t="s">
        <v>1129</v>
      </c>
      <c r="R240" s="90">
        <v>0</v>
      </c>
      <c r="S240" s="90">
        <v>0</v>
      </c>
      <c r="T240" s="90">
        <v>0</v>
      </c>
      <c r="U240" s="95">
        <v>2.9816179058512962</v>
      </c>
      <c r="V240" s="90">
        <v>0</v>
      </c>
      <c r="W240" s="93">
        <v>2.9816179058512962</v>
      </c>
    </row>
    <row r="241" spans="2:23" x14ac:dyDescent="0.25">
      <c r="B241" s="70" t="s">
        <v>377</v>
      </c>
      <c r="C241" s="71" t="s">
        <v>378</v>
      </c>
      <c r="D241" s="72" t="s">
        <v>440</v>
      </c>
      <c r="E241" s="71" t="s">
        <v>439</v>
      </c>
      <c r="F241" s="81">
        <v>8.966720827670964E-3</v>
      </c>
      <c r="G241" s="31">
        <v>0</v>
      </c>
      <c r="H241" s="73">
        <v>0</v>
      </c>
      <c r="I241" s="74">
        <v>0</v>
      </c>
      <c r="J241" s="77">
        <v>8.966720827670964E-3</v>
      </c>
      <c r="K241" s="75">
        <v>8.966720827670964E-3</v>
      </c>
      <c r="N241" s="86" t="s">
        <v>1095</v>
      </c>
      <c r="O241" s="87" t="s">
        <v>1096</v>
      </c>
      <c r="P241" s="88" t="s">
        <v>1132</v>
      </c>
      <c r="Q241" s="94" t="s">
        <v>1131</v>
      </c>
      <c r="R241" s="90">
        <v>0</v>
      </c>
      <c r="S241" s="90">
        <v>0</v>
      </c>
      <c r="T241" s="90">
        <v>0</v>
      </c>
      <c r="U241" s="95">
        <v>12.89630307811338</v>
      </c>
      <c r="V241" s="90">
        <v>0</v>
      </c>
      <c r="W241" s="93">
        <v>12.89630307811338</v>
      </c>
    </row>
    <row r="242" spans="2:23" x14ac:dyDescent="0.25">
      <c r="B242" s="70" t="s">
        <v>377</v>
      </c>
      <c r="C242" s="71" t="s">
        <v>378</v>
      </c>
      <c r="D242" s="72" t="s">
        <v>442</v>
      </c>
      <c r="E242" s="71" t="s">
        <v>441</v>
      </c>
      <c r="F242" s="81">
        <v>0.60765617411645967</v>
      </c>
      <c r="G242" s="31">
        <v>0</v>
      </c>
      <c r="H242" s="73">
        <v>0</v>
      </c>
      <c r="I242" s="74">
        <v>28.792182327141813</v>
      </c>
      <c r="J242" s="77">
        <v>0.60765617411645967</v>
      </c>
      <c r="K242" s="75">
        <v>29.399838501258273</v>
      </c>
      <c r="N242" s="86" t="s">
        <v>1095</v>
      </c>
      <c r="O242" s="87" t="s">
        <v>1096</v>
      </c>
      <c r="P242" s="88" t="s">
        <v>1134</v>
      </c>
      <c r="Q242" s="94" t="s">
        <v>1133</v>
      </c>
      <c r="R242" s="90">
        <v>0</v>
      </c>
      <c r="S242" s="90">
        <v>0</v>
      </c>
      <c r="T242" s="90">
        <v>7.4730114034799983E-2</v>
      </c>
      <c r="U242" s="95">
        <v>23.658056229804139</v>
      </c>
      <c r="V242" s="90">
        <v>7.4730114034799983E-2</v>
      </c>
      <c r="W242" s="93">
        <v>23.732786343838939</v>
      </c>
    </row>
    <row r="243" spans="2:23" x14ac:dyDescent="0.25">
      <c r="B243" s="70" t="s">
        <v>583</v>
      </c>
      <c r="C243" s="71" t="s">
        <v>584</v>
      </c>
      <c r="D243" s="72" t="s">
        <v>588</v>
      </c>
      <c r="E243" s="71" t="s">
        <v>587</v>
      </c>
      <c r="F243" s="81">
        <v>0</v>
      </c>
      <c r="G243" s="31">
        <v>0</v>
      </c>
      <c r="H243" s="73">
        <v>1.1458929640040998</v>
      </c>
      <c r="I243" s="74">
        <v>357.82809233169638</v>
      </c>
      <c r="J243" s="77">
        <v>1.1458929640040998</v>
      </c>
      <c r="K243" s="75">
        <v>358.97398529570046</v>
      </c>
      <c r="L243" s="103"/>
      <c r="N243" s="86" t="s">
        <v>1095</v>
      </c>
      <c r="O243" s="87" t="s">
        <v>1096</v>
      </c>
      <c r="P243" s="88" t="s">
        <v>1136</v>
      </c>
      <c r="Q243" s="94" t="s">
        <v>1135</v>
      </c>
      <c r="R243" s="90">
        <v>0</v>
      </c>
      <c r="S243" s="90">
        <v>0</v>
      </c>
      <c r="T243" s="90">
        <v>6.8160399825000005E-4</v>
      </c>
      <c r="U243" s="95">
        <v>5.0077267624436788</v>
      </c>
      <c r="V243" s="90">
        <v>6.8160399825000005E-4</v>
      </c>
      <c r="W243" s="93">
        <v>5.0084083664419285</v>
      </c>
    </row>
    <row r="244" spans="2:23" x14ac:dyDescent="0.25">
      <c r="B244" s="86" t="s">
        <v>583</v>
      </c>
      <c r="C244" s="87" t="s">
        <v>584</v>
      </c>
      <c r="D244" s="88" t="s">
        <v>586</v>
      </c>
      <c r="E244" s="87" t="s">
        <v>585</v>
      </c>
      <c r="F244" s="89">
        <v>0</v>
      </c>
      <c r="G244" s="19">
        <v>0</v>
      </c>
      <c r="H244" s="90">
        <v>0</v>
      </c>
      <c r="I244" s="91">
        <v>2.6415958920988567</v>
      </c>
      <c r="J244" s="92">
        <v>0</v>
      </c>
      <c r="K244" s="93">
        <v>2.6415958920988567</v>
      </c>
      <c r="N244" s="86" t="s">
        <v>1095</v>
      </c>
      <c r="O244" s="87" t="s">
        <v>1096</v>
      </c>
      <c r="P244" s="88" t="s">
        <v>1138</v>
      </c>
      <c r="Q244" s="94" t="s">
        <v>1137</v>
      </c>
      <c r="R244" s="90">
        <v>0</v>
      </c>
      <c r="S244" s="90">
        <v>0</v>
      </c>
      <c r="T244" s="90">
        <v>0</v>
      </c>
      <c r="U244" s="95">
        <v>10.440010543562357</v>
      </c>
      <c r="V244" s="90">
        <v>0</v>
      </c>
      <c r="W244" s="93">
        <v>10.440010543562357</v>
      </c>
    </row>
    <row r="245" spans="2:23" x14ac:dyDescent="0.25">
      <c r="B245" s="86" t="s">
        <v>583</v>
      </c>
      <c r="C245" s="87" t="s">
        <v>584</v>
      </c>
      <c r="D245" s="88" t="s">
        <v>590</v>
      </c>
      <c r="E245" s="87" t="s">
        <v>589</v>
      </c>
      <c r="F245" s="89">
        <v>0</v>
      </c>
      <c r="G245" s="19">
        <v>0</v>
      </c>
      <c r="H245" s="90">
        <v>6.8226043885460994</v>
      </c>
      <c r="I245" s="91">
        <v>285.11583438721379</v>
      </c>
      <c r="J245" s="92">
        <v>6.8226043885460994</v>
      </c>
      <c r="K245" s="93">
        <v>291.93843877575989</v>
      </c>
      <c r="N245" s="70" t="s">
        <v>1922</v>
      </c>
      <c r="O245" s="71" t="s">
        <v>1923</v>
      </c>
      <c r="P245" s="72" t="s">
        <v>1929</v>
      </c>
      <c r="Q245" s="83" t="s">
        <v>1928</v>
      </c>
      <c r="R245" s="73">
        <v>0</v>
      </c>
      <c r="S245" s="73">
        <v>0</v>
      </c>
      <c r="T245" s="73">
        <v>2.8004369077049989E-2</v>
      </c>
      <c r="U245" s="84">
        <v>4.7113066044308214</v>
      </c>
      <c r="V245" s="73">
        <v>2.8004369077049989E-2</v>
      </c>
      <c r="W245" s="75">
        <v>4.7393109735078713</v>
      </c>
    </row>
    <row r="246" spans="2:23" x14ac:dyDescent="0.25">
      <c r="B246" s="70" t="s">
        <v>484</v>
      </c>
      <c r="C246" s="71" t="s">
        <v>485</v>
      </c>
      <c r="D246" s="72" t="s">
        <v>486</v>
      </c>
      <c r="E246" s="71" t="s">
        <v>485</v>
      </c>
      <c r="F246" s="81">
        <v>37.958801111388546</v>
      </c>
      <c r="G246" s="31">
        <v>0</v>
      </c>
      <c r="H246" s="73">
        <v>3.7956699164051995</v>
      </c>
      <c r="I246" s="74">
        <v>307.55603394149477</v>
      </c>
      <c r="J246" s="77">
        <v>41.754471027793748</v>
      </c>
      <c r="K246" s="75">
        <v>349.3105049692885</v>
      </c>
      <c r="L246" s="103"/>
      <c r="N246" s="70" t="s">
        <v>1922</v>
      </c>
      <c r="O246" s="71" t="s">
        <v>1923</v>
      </c>
      <c r="P246" s="72" t="s">
        <v>1927</v>
      </c>
      <c r="Q246" s="83" t="s">
        <v>1926</v>
      </c>
      <c r="R246" s="73">
        <v>0</v>
      </c>
      <c r="S246" s="73">
        <v>0</v>
      </c>
      <c r="T246" s="73">
        <v>1.65194646786E-2</v>
      </c>
      <c r="U246" s="84">
        <v>1.1548341242585931</v>
      </c>
      <c r="V246" s="73">
        <v>1.65194646786E-2</v>
      </c>
      <c r="W246" s="75">
        <v>1.1713535889371931</v>
      </c>
    </row>
    <row r="247" spans="2:23" x14ac:dyDescent="0.25">
      <c r="B247" s="70" t="s">
        <v>484</v>
      </c>
      <c r="C247" s="71" t="s">
        <v>485</v>
      </c>
      <c r="D247" s="72" t="s">
        <v>488</v>
      </c>
      <c r="E247" s="71" t="s">
        <v>487</v>
      </c>
      <c r="F247" s="81">
        <v>85.885660751305991</v>
      </c>
      <c r="G247" s="31">
        <v>0</v>
      </c>
      <c r="H247" s="73">
        <v>11.977843760168549</v>
      </c>
      <c r="I247" s="74">
        <v>2251.1681258707695</v>
      </c>
      <c r="J247" s="77">
        <v>97.863504511474545</v>
      </c>
      <c r="K247" s="75">
        <v>2349.0316303822442</v>
      </c>
      <c r="N247" s="70" t="s">
        <v>1922</v>
      </c>
      <c r="O247" s="71" t="s">
        <v>1923</v>
      </c>
      <c r="P247" s="72" t="s">
        <v>1925</v>
      </c>
      <c r="Q247" s="83" t="s">
        <v>1924</v>
      </c>
      <c r="R247" s="73">
        <v>0</v>
      </c>
      <c r="S247" s="73">
        <v>0</v>
      </c>
      <c r="T247" s="73">
        <v>0</v>
      </c>
      <c r="U247" s="84">
        <v>12.063605300975064</v>
      </c>
      <c r="V247" s="73">
        <v>0</v>
      </c>
      <c r="W247" s="75">
        <v>12.063605300975064</v>
      </c>
    </row>
    <row r="248" spans="2:23" x14ac:dyDescent="0.25">
      <c r="B248" s="70" t="s">
        <v>484</v>
      </c>
      <c r="C248" s="71" t="s">
        <v>485</v>
      </c>
      <c r="D248" s="72" t="s">
        <v>490</v>
      </c>
      <c r="E248" s="71" t="s">
        <v>489</v>
      </c>
      <c r="F248" s="81">
        <v>17.892764424674869</v>
      </c>
      <c r="G248" s="31">
        <v>0</v>
      </c>
      <c r="H248" s="73">
        <v>0.68299232965380008</v>
      </c>
      <c r="I248" s="74">
        <v>375.91893253088273</v>
      </c>
      <c r="J248" s="77">
        <v>18.575756754328669</v>
      </c>
      <c r="K248" s="75">
        <v>394.49468928521139</v>
      </c>
      <c r="N248" s="70" t="s">
        <v>1922</v>
      </c>
      <c r="O248" s="71" t="s">
        <v>1923</v>
      </c>
      <c r="P248" s="72" t="s">
        <v>1933</v>
      </c>
      <c r="Q248" s="83" t="s">
        <v>1932</v>
      </c>
      <c r="R248" s="73">
        <v>0</v>
      </c>
      <c r="S248" s="73">
        <v>0</v>
      </c>
      <c r="T248" s="73">
        <v>0</v>
      </c>
      <c r="U248" s="84">
        <v>8.8906706335871388E-2</v>
      </c>
      <c r="V248" s="73">
        <v>0</v>
      </c>
      <c r="W248" s="75">
        <v>8.8906706335871388E-2</v>
      </c>
    </row>
    <row r="249" spans="2:23" x14ac:dyDescent="0.25">
      <c r="B249" s="70" t="s">
        <v>484</v>
      </c>
      <c r="C249" s="71" t="s">
        <v>485</v>
      </c>
      <c r="D249" s="72" t="s">
        <v>492</v>
      </c>
      <c r="E249" s="71" t="s">
        <v>491</v>
      </c>
      <c r="F249" s="81">
        <v>61.201573197777776</v>
      </c>
      <c r="G249" s="31">
        <v>0</v>
      </c>
      <c r="H249" s="73">
        <v>3.2234517304920005</v>
      </c>
      <c r="I249" s="74">
        <v>1392.9096183983881</v>
      </c>
      <c r="J249" s="77">
        <v>64.425024928269778</v>
      </c>
      <c r="K249" s="75">
        <v>1457.3346433266579</v>
      </c>
      <c r="N249" s="70" t="s">
        <v>1922</v>
      </c>
      <c r="O249" s="71" t="s">
        <v>1923</v>
      </c>
      <c r="P249" s="72" t="s">
        <v>1931</v>
      </c>
      <c r="Q249" s="83" t="s">
        <v>1930</v>
      </c>
      <c r="R249" s="73">
        <v>0</v>
      </c>
      <c r="S249" s="73">
        <v>0</v>
      </c>
      <c r="T249" s="73">
        <v>4.4390790250499997E-3</v>
      </c>
      <c r="U249" s="84">
        <v>7.1453489360074531</v>
      </c>
      <c r="V249" s="73">
        <v>4.4390790250499997E-3</v>
      </c>
      <c r="W249" s="75">
        <v>7.1497880150325033</v>
      </c>
    </row>
    <row r="250" spans="2:23" x14ac:dyDescent="0.25">
      <c r="B250" s="70" t="s">
        <v>484</v>
      </c>
      <c r="C250" s="71" t="s">
        <v>485</v>
      </c>
      <c r="D250" s="72" t="s">
        <v>494</v>
      </c>
      <c r="E250" s="71" t="s">
        <v>493</v>
      </c>
      <c r="F250" s="81">
        <v>34.178963631471916</v>
      </c>
      <c r="G250" s="31">
        <v>0</v>
      </c>
      <c r="H250" s="73">
        <v>6.9021365829956993</v>
      </c>
      <c r="I250" s="74">
        <v>436.43897999551132</v>
      </c>
      <c r="J250" s="77">
        <v>41.081100214467618</v>
      </c>
      <c r="K250" s="75">
        <v>477.52008020997891</v>
      </c>
      <c r="N250" s="70" t="s">
        <v>1922</v>
      </c>
      <c r="O250" s="71" t="s">
        <v>1923</v>
      </c>
      <c r="P250" s="72" t="s">
        <v>1935</v>
      </c>
      <c r="Q250" s="83" t="s">
        <v>1934</v>
      </c>
      <c r="R250" s="73">
        <v>0</v>
      </c>
      <c r="S250" s="73">
        <v>0</v>
      </c>
      <c r="T250" s="73">
        <v>5.3478220001549996E-2</v>
      </c>
      <c r="U250" s="84">
        <v>2.2402311578107628</v>
      </c>
      <c r="V250" s="73">
        <v>5.3478220001549996E-2</v>
      </c>
      <c r="W250" s="75">
        <v>2.2937093778123128</v>
      </c>
    </row>
    <row r="251" spans="2:23" x14ac:dyDescent="0.25">
      <c r="B251" s="70" t="s">
        <v>484</v>
      </c>
      <c r="C251" s="71" t="s">
        <v>485</v>
      </c>
      <c r="D251" s="72" t="s">
        <v>496</v>
      </c>
      <c r="E251" s="71" t="s">
        <v>495</v>
      </c>
      <c r="F251" s="81">
        <v>69.260317438936454</v>
      </c>
      <c r="G251" s="31">
        <v>0</v>
      </c>
      <c r="H251" s="73">
        <v>11.176886991357001</v>
      </c>
      <c r="I251" s="74">
        <v>1424.5982086093723</v>
      </c>
      <c r="J251" s="77">
        <v>80.437204430293463</v>
      </c>
      <c r="K251" s="75">
        <v>1505.0354130396656</v>
      </c>
      <c r="N251" s="70" t="s">
        <v>1922</v>
      </c>
      <c r="O251" s="71" t="s">
        <v>1923</v>
      </c>
      <c r="P251" s="72" t="s">
        <v>1937</v>
      </c>
      <c r="Q251" s="83" t="s">
        <v>1936</v>
      </c>
      <c r="R251" s="73">
        <v>0</v>
      </c>
      <c r="S251" s="73">
        <v>0</v>
      </c>
      <c r="T251" s="73">
        <v>0</v>
      </c>
      <c r="U251" s="84">
        <v>1.8565571938682122</v>
      </c>
      <c r="V251" s="73">
        <v>0</v>
      </c>
      <c r="W251" s="75">
        <v>1.8565571938682122</v>
      </c>
    </row>
    <row r="252" spans="2:23" x14ac:dyDescent="0.25">
      <c r="B252" s="70" t="s">
        <v>564</v>
      </c>
      <c r="C252" s="71" t="s">
        <v>565</v>
      </c>
      <c r="D252" s="72" t="s">
        <v>569</v>
      </c>
      <c r="E252" s="71" t="s">
        <v>568</v>
      </c>
      <c r="F252" s="81">
        <v>348.07096234715334</v>
      </c>
      <c r="G252" s="31">
        <v>39.554809341639668</v>
      </c>
      <c r="H252" s="73">
        <v>346.57049767263203</v>
      </c>
      <c r="I252" s="74">
        <v>6079.9580054160706</v>
      </c>
      <c r="J252" s="77">
        <v>734.19626936142504</v>
      </c>
      <c r="K252" s="75">
        <v>6814.1542747774956</v>
      </c>
      <c r="L252" s="103"/>
      <c r="N252" s="70" t="s">
        <v>1922</v>
      </c>
      <c r="O252" s="71" t="s">
        <v>1923</v>
      </c>
      <c r="P252" s="72" t="s">
        <v>1939</v>
      </c>
      <c r="Q252" s="83" t="s">
        <v>1938</v>
      </c>
      <c r="R252" s="73">
        <v>0</v>
      </c>
      <c r="S252" s="73">
        <v>0</v>
      </c>
      <c r="T252" s="73">
        <v>0</v>
      </c>
      <c r="U252" s="84">
        <v>5.0393628202291101</v>
      </c>
      <c r="V252" s="73">
        <v>0</v>
      </c>
      <c r="W252" s="75">
        <v>5.0393628202291101</v>
      </c>
    </row>
    <row r="253" spans="2:23" x14ac:dyDescent="0.25">
      <c r="B253" s="86" t="s">
        <v>564</v>
      </c>
      <c r="C253" s="87" t="s">
        <v>565</v>
      </c>
      <c r="D253" s="88" t="s">
        <v>567</v>
      </c>
      <c r="E253" s="87" t="s">
        <v>566</v>
      </c>
      <c r="F253" s="89">
        <v>305.65859584556017</v>
      </c>
      <c r="G253" s="19">
        <v>77.739637402914326</v>
      </c>
      <c r="H253" s="90">
        <v>70.236524810654998</v>
      </c>
      <c r="I253" s="91">
        <v>1271.1112923754158</v>
      </c>
      <c r="J253" s="92">
        <v>453.63475805912952</v>
      </c>
      <c r="K253" s="93">
        <v>1724.7460504345454</v>
      </c>
      <c r="N253" s="70" t="s">
        <v>1922</v>
      </c>
      <c r="O253" s="71" t="s">
        <v>1923</v>
      </c>
      <c r="P253" s="72" t="s">
        <v>1941</v>
      </c>
      <c r="Q253" s="83" t="s">
        <v>1940</v>
      </c>
      <c r="R253" s="73">
        <v>0</v>
      </c>
      <c r="S253" s="73">
        <v>0</v>
      </c>
      <c r="T253" s="73">
        <v>0.23554024907579996</v>
      </c>
      <c r="U253" s="84">
        <v>6.1329969988552762</v>
      </c>
      <c r="V253" s="73">
        <v>0.23554024907579996</v>
      </c>
      <c r="W253" s="75">
        <v>6.3685372479310765</v>
      </c>
    </row>
    <row r="254" spans="2:23" x14ac:dyDescent="0.25">
      <c r="B254" s="86" t="s">
        <v>564</v>
      </c>
      <c r="C254" s="87" t="s">
        <v>565</v>
      </c>
      <c r="D254" s="88" t="s">
        <v>571</v>
      </c>
      <c r="E254" s="87" t="s">
        <v>570</v>
      </c>
      <c r="F254" s="89">
        <v>1699.5720127292223</v>
      </c>
      <c r="G254" s="19">
        <v>0</v>
      </c>
      <c r="H254" s="90">
        <v>6646.8396529084557</v>
      </c>
      <c r="I254" s="91">
        <v>25609.224084738322</v>
      </c>
      <c r="J254" s="92">
        <v>8346.4116656376773</v>
      </c>
      <c r="K254" s="93">
        <v>33955.635750376001</v>
      </c>
      <c r="N254" s="70" t="s">
        <v>1922</v>
      </c>
      <c r="O254" s="71" t="s">
        <v>1923</v>
      </c>
      <c r="P254" s="72" t="s">
        <v>1943</v>
      </c>
      <c r="Q254" s="83" t="s">
        <v>1942</v>
      </c>
      <c r="R254" s="73">
        <v>0</v>
      </c>
      <c r="S254" s="73">
        <v>0</v>
      </c>
      <c r="T254" s="73">
        <v>0</v>
      </c>
      <c r="U254" s="84">
        <v>2.9781023599351961</v>
      </c>
      <c r="V254" s="73">
        <v>0</v>
      </c>
      <c r="W254" s="75">
        <v>2.9781023599351961</v>
      </c>
    </row>
    <row r="255" spans="2:23" x14ac:dyDescent="0.25">
      <c r="B255" s="86" t="s">
        <v>564</v>
      </c>
      <c r="C255" s="87" t="s">
        <v>565</v>
      </c>
      <c r="D255" s="88" t="s">
        <v>573</v>
      </c>
      <c r="E255" s="87" t="s">
        <v>572</v>
      </c>
      <c r="F255" s="89">
        <v>895.92430573679565</v>
      </c>
      <c r="G255" s="19">
        <v>0</v>
      </c>
      <c r="H255" s="90">
        <v>566.85046768815062</v>
      </c>
      <c r="I255" s="91">
        <v>5855.3495672079871</v>
      </c>
      <c r="J255" s="92">
        <v>1462.7747734249463</v>
      </c>
      <c r="K255" s="93">
        <v>7318.1243406329331</v>
      </c>
      <c r="N255" s="70" t="s">
        <v>1922</v>
      </c>
      <c r="O255" s="71" t="s">
        <v>1923</v>
      </c>
      <c r="P255" s="72" t="s">
        <v>1945</v>
      </c>
      <c r="Q255" s="83" t="s">
        <v>1944</v>
      </c>
      <c r="R255" s="73">
        <v>0</v>
      </c>
      <c r="S255" s="73">
        <v>0</v>
      </c>
      <c r="T255" s="73">
        <v>0</v>
      </c>
      <c r="U255" s="84">
        <v>1.392281744242911</v>
      </c>
      <c r="V255" s="73">
        <v>0</v>
      </c>
      <c r="W255" s="75">
        <v>1.392281744242911</v>
      </c>
    </row>
    <row r="256" spans="2:23" x14ac:dyDescent="0.25">
      <c r="B256" s="86" t="s">
        <v>564</v>
      </c>
      <c r="C256" s="87" t="s">
        <v>565</v>
      </c>
      <c r="D256" s="88" t="s">
        <v>575</v>
      </c>
      <c r="E256" s="87" t="s">
        <v>574</v>
      </c>
      <c r="F256" s="89">
        <v>3.0967169461437065E-2</v>
      </c>
      <c r="G256" s="19">
        <v>38.252857421837128</v>
      </c>
      <c r="H256" s="90">
        <v>0</v>
      </c>
      <c r="I256" s="91">
        <v>2.6088480989999987E-3</v>
      </c>
      <c r="J256" s="92">
        <v>38.283824591298561</v>
      </c>
      <c r="K256" s="93">
        <v>38.286433439397562</v>
      </c>
      <c r="N256" s="70" t="s">
        <v>1922</v>
      </c>
      <c r="O256" s="71" t="s">
        <v>1923</v>
      </c>
      <c r="P256" s="72" t="s">
        <v>1947</v>
      </c>
      <c r="Q256" s="83" t="s">
        <v>1946</v>
      </c>
      <c r="R256" s="73">
        <v>0</v>
      </c>
      <c r="S256" s="73">
        <v>0</v>
      </c>
      <c r="T256" s="73">
        <v>0</v>
      </c>
      <c r="U256" s="84">
        <v>2.5434397872288113</v>
      </c>
      <c r="V256" s="73">
        <v>0</v>
      </c>
      <c r="W256" s="75">
        <v>2.5434397872288113</v>
      </c>
    </row>
    <row r="257" spans="2:23" x14ac:dyDescent="0.25">
      <c r="B257" s="86" t="s">
        <v>564</v>
      </c>
      <c r="C257" s="87" t="s">
        <v>565</v>
      </c>
      <c r="D257" s="88" t="s">
        <v>577</v>
      </c>
      <c r="E257" s="87" t="s">
        <v>576</v>
      </c>
      <c r="F257" s="89">
        <v>772.28261220333491</v>
      </c>
      <c r="G257" s="19">
        <v>0</v>
      </c>
      <c r="H257" s="90">
        <v>259.9010735728973</v>
      </c>
      <c r="I257" s="91">
        <v>7753.6643399946379</v>
      </c>
      <c r="J257" s="92">
        <v>1032.1836857762323</v>
      </c>
      <c r="K257" s="93">
        <v>8785.8480257708707</v>
      </c>
      <c r="N257" s="70" t="s">
        <v>1922</v>
      </c>
      <c r="O257" s="71" t="s">
        <v>1923</v>
      </c>
      <c r="P257" s="72" t="s">
        <v>1949</v>
      </c>
      <c r="Q257" s="83" t="s">
        <v>1948</v>
      </c>
      <c r="R257" s="73">
        <v>0</v>
      </c>
      <c r="S257" s="73">
        <v>0</v>
      </c>
      <c r="T257" s="73">
        <v>0</v>
      </c>
      <c r="U257" s="84">
        <v>2.9789192668846836</v>
      </c>
      <c r="V257" s="73">
        <v>0</v>
      </c>
      <c r="W257" s="75">
        <v>2.9789192668846836</v>
      </c>
    </row>
    <row r="258" spans="2:23" x14ac:dyDescent="0.25">
      <c r="B258" s="86" t="s">
        <v>564</v>
      </c>
      <c r="C258" s="87" t="s">
        <v>565</v>
      </c>
      <c r="D258" s="88" t="s">
        <v>579</v>
      </c>
      <c r="E258" s="87" t="s">
        <v>578</v>
      </c>
      <c r="F258" s="89">
        <v>3.7095533098906777</v>
      </c>
      <c r="G258" s="19">
        <v>86.604022290208817</v>
      </c>
      <c r="H258" s="90">
        <v>2.0760485544750001E-2</v>
      </c>
      <c r="I258" s="91">
        <v>2.0527691131393051</v>
      </c>
      <c r="J258" s="92">
        <v>90.334336085644253</v>
      </c>
      <c r="K258" s="93">
        <v>92.387105198783559</v>
      </c>
      <c r="N258" s="70" t="s">
        <v>1922</v>
      </c>
      <c r="O258" s="71" t="s">
        <v>1923</v>
      </c>
      <c r="P258" s="72" t="s">
        <v>1951</v>
      </c>
      <c r="Q258" s="83" t="s">
        <v>1950</v>
      </c>
      <c r="R258" s="73">
        <v>0</v>
      </c>
      <c r="S258" s="73">
        <v>0</v>
      </c>
      <c r="T258" s="73">
        <v>0</v>
      </c>
      <c r="U258" s="84">
        <v>8.0682495621907684</v>
      </c>
      <c r="V258" s="73">
        <v>0</v>
      </c>
      <c r="W258" s="75">
        <v>8.0682495621907684</v>
      </c>
    </row>
    <row r="259" spans="2:23" x14ac:dyDescent="0.25">
      <c r="B259" s="86" t="s">
        <v>564</v>
      </c>
      <c r="C259" s="87" t="s">
        <v>565</v>
      </c>
      <c r="D259" s="88" t="s">
        <v>580</v>
      </c>
      <c r="E259" s="87" t="s">
        <v>277</v>
      </c>
      <c r="F259" s="89">
        <v>3812.0674084656066</v>
      </c>
      <c r="G259" s="19">
        <v>12.155121423548353</v>
      </c>
      <c r="H259" s="90">
        <v>7105.3535257799522</v>
      </c>
      <c r="I259" s="91">
        <v>78095.511401597134</v>
      </c>
      <c r="J259" s="92">
        <v>10929.576055669108</v>
      </c>
      <c r="K259" s="93">
        <v>89025.087457266243</v>
      </c>
      <c r="N259" s="70" t="s">
        <v>1922</v>
      </c>
      <c r="O259" s="71" t="s">
        <v>1923</v>
      </c>
      <c r="P259" s="72" t="s">
        <v>1953</v>
      </c>
      <c r="Q259" s="83" t="s">
        <v>1952</v>
      </c>
      <c r="R259" s="73">
        <v>0</v>
      </c>
      <c r="S259" s="73">
        <v>0</v>
      </c>
      <c r="T259" s="73">
        <v>0</v>
      </c>
      <c r="U259" s="84">
        <v>11.889604120734262</v>
      </c>
      <c r="V259" s="73">
        <v>0</v>
      </c>
      <c r="W259" s="75">
        <v>11.889604120734262</v>
      </c>
    </row>
    <row r="260" spans="2:23" x14ac:dyDescent="0.25">
      <c r="B260" s="86" t="s">
        <v>564</v>
      </c>
      <c r="C260" s="87" t="s">
        <v>565</v>
      </c>
      <c r="D260" s="88" t="s">
        <v>582</v>
      </c>
      <c r="E260" s="87" t="s">
        <v>581</v>
      </c>
      <c r="F260" s="89">
        <v>307.36078219297303</v>
      </c>
      <c r="G260" s="19">
        <v>53.630627509130335</v>
      </c>
      <c r="H260" s="90">
        <v>38.289704758609503</v>
      </c>
      <c r="I260" s="91">
        <v>3884.2812004859293</v>
      </c>
      <c r="J260" s="92">
        <v>399.2811144607129</v>
      </c>
      <c r="K260" s="93">
        <v>4283.5623149466419</v>
      </c>
      <c r="N260" s="70" t="s">
        <v>1922</v>
      </c>
      <c r="O260" s="71" t="s">
        <v>1923</v>
      </c>
      <c r="P260" s="72" t="s">
        <v>1955</v>
      </c>
      <c r="Q260" s="83" t="s">
        <v>1954</v>
      </c>
      <c r="R260" s="73">
        <v>0</v>
      </c>
      <c r="S260" s="73">
        <v>0</v>
      </c>
      <c r="T260" s="73">
        <v>8.1721599560999978E-3</v>
      </c>
      <c r="U260" s="84">
        <v>8.5455274474287446</v>
      </c>
      <c r="V260" s="73">
        <v>8.1721599560999978E-3</v>
      </c>
      <c r="W260" s="75">
        <v>8.5536996073848446</v>
      </c>
    </row>
    <row r="261" spans="2:23" x14ac:dyDescent="0.25">
      <c r="B261" s="86" t="s">
        <v>607</v>
      </c>
      <c r="C261" s="87" t="s">
        <v>608</v>
      </c>
      <c r="D261" s="88" t="s">
        <v>6393</v>
      </c>
      <c r="E261" s="87" t="s">
        <v>6560</v>
      </c>
      <c r="F261" s="89">
        <v>37.609697661209864</v>
      </c>
      <c r="G261" s="19">
        <v>84.813107320711836</v>
      </c>
      <c r="H261" s="90">
        <v>0.7088605239936</v>
      </c>
      <c r="I261" s="91">
        <v>493.56571923054764</v>
      </c>
      <c r="J261" s="92">
        <v>123.13166550591529</v>
      </c>
      <c r="K261" s="93">
        <v>616.69738473646294</v>
      </c>
      <c r="L261" s="103"/>
      <c r="N261" s="70" t="s">
        <v>1922</v>
      </c>
      <c r="O261" s="71" t="s">
        <v>1923</v>
      </c>
      <c r="P261" s="72" t="s">
        <v>1957</v>
      </c>
      <c r="Q261" s="83" t="s">
        <v>1956</v>
      </c>
      <c r="R261" s="73">
        <v>0</v>
      </c>
      <c r="S261" s="73">
        <v>0</v>
      </c>
      <c r="T261" s="73">
        <v>8.4066337350000031E-4</v>
      </c>
      <c r="U261" s="84">
        <v>3.3551049171236005</v>
      </c>
      <c r="V261" s="73">
        <v>8.4066337350000031E-4</v>
      </c>
      <c r="W261" s="75">
        <v>3.3559455804971003</v>
      </c>
    </row>
    <row r="262" spans="2:23" x14ac:dyDescent="0.25">
      <c r="B262" s="70" t="s">
        <v>607</v>
      </c>
      <c r="C262" s="71" t="s">
        <v>608</v>
      </c>
      <c r="D262" s="72" t="s">
        <v>6394</v>
      </c>
      <c r="E262" s="71" t="s">
        <v>6565</v>
      </c>
      <c r="F262" s="81">
        <v>62.687441542505816</v>
      </c>
      <c r="G262" s="31">
        <v>71.694277326787613</v>
      </c>
      <c r="H262" s="73">
        <v>11.128179802028249</v>
      </c>
      <c r="I262" s="74">
        <v>101.10642272050474</v>
      </c>
      <c r="J262" s="77">
        <v>145.50989867132168</v>
      </c>
      <c r="K262" s="75">
        <v>246.61632139182643</v>
      </c>
      <c r="N262" s="70" t="s">
        <v>1922</v>
      </c>
      <c r="O262" s="71" t="s">
        <v>1923</v>
      </c>
      <c r="P262" s="72" t="s">
        <v>1959</v>
      </c>
      <c r="Q262" s="83" t="s">
        <v>1958</v>
      </c>
      <c r="R262" s="73">
        <v>0</v>
      </c>
      <c r="S262" s="73">
        <v>0</v>
      </c>
      <c r="T262" s="73">
        <v>0</v>
      </c>
      <c r="U262" s="84">
        <v>5.7087499897548533</v>
      </c>
      <c r="V262" s="73">
        <v>0</v>
      </c>
      <c r="W262" s="75">
        <v>5.7087499897548533</v>
      </c>
    </row>
    <row r="263" spans="2:23" x14ac:dyDescent="0.25">
      <c r="B263" s="70" t="s">
        <v>607</v>
      </c>
      <c r="C263" s="71" t="s">
        <v>608</v>
      </c>
      <c r="D263" s="72" t="s">
        <v>6395</v>
      </c>
      <c r="E263" s="71" t="s">
        <v>6563</v>
      </c>
      <c r="F263" s="81">
        <v>91.245719448848007</v>
      </c>
      <c r="G263" s="31">
        <v>111.85774553004983</v>
      </c>
      <c r="H263" s="73">
        <v>0</v>
      </c>
      <c r="I263" s="74">
        <v>615.4777100423313</v>
      </c>
      <c r="J263" s="77">
        <v>203.10346497889782</v>
      </c>
      <c r="K263" s="75">
        <v>818.58117502122911</v>
      </c>
      <c r="N263" s="70" t="s">
        <v>1922</v>
      </c>
      <c r="O263" s="71" t="s">
        <v>1923</v>
      </c>
      <c r="P263" s="72" t="s">
        <v>1961</v>
      </c>
      <c r="Q263" s="83" t="s">
        <v>1960</v>
      </c>
      <c r="R263" s="73">
        <v>0</v>
      </c>
      <c r="S263" s="73">
        <v>0</v>
      </c>
      <c r="T263" s="73">
        <v>0</v>
      </c>
      <c r="U263" s="84">
        <v>3.8349696743682844</v>
      </c>
      <c r="V263" s="73">
        <v>0</v>
      </c>
      <c r="W263" s="75">
        <v>3.8349696743682844</v>
      </c>
    </row>
    <row r="264" spans="2:23" x14ac:dyDescent="0.25">
      <c r="B264" s="70" t="s">
        <v>607</v>
      </c>
      <c r="C264" s="71" t="s">
        <v>608</v>
      </c>
      <c r="D264" s="72" t="s">
        <v>609</v>
      </c>
      <c r="E264" s="71" t="s">
        <v>6561</v>
      </c>
      <c r="F264" s="81">
        <v>121.5268033716053</v>
      </c>
      <c r="G264" s="31">
        <v>224.30373739431923</v>
      </c>
      <c r="H264" s="73">
        <v>0</v>
      </c>
      <c r="I264" s="74">
        <v>869.86634899423484</v>
      </c>
      <c r="J264" s="77">
        <v>345.83054076592452</v>
      </c>
      <c r="K264" s="75">
        <v>1215.6968897601594</v>
      </c>
      <c r="N264" s="70" t="s">
        <v>1922</v>
      </c>
      <c r="O264" s="71" t="s">
        <v>1923</v>
      </c>
      <c r="P264" s="72" t="s">
        <v>1963</v>
      </c>
      <c r="Q264" s="83" t="s">
        <v>1962</v>
      </c>
      <c r="R264" s="73">
        <v>0</v>
      </c>
      <c r="S264" s="73">
        <v>0</v>
      </c>
      <c r="T264" s="73">
        <v>0</v>
      </c>
      <c r="U264" s="84">
        <v>7.9419012873367265</v>
      </c>
      <c r="V264" s="73">
        <v>0</v>
      </c>
      <c r="W264" s="75">
        <v>7.9419012873367265</v>
      </c>
    </row>
    <row r="265" spans="2:23" x14ac:dyDescent="0.25">
      <c r="B265" s="70" t="s">
        <v>607</v>
      </c>
      <c r="C265" s="71" t="s">
        <v>608</v>
      </c>
      <c r="D265" s="72" t="s">
        <v>6396</v>
      </c>
      <c r="E265" s="71" t="s">
        <v>6566</v>
      </c>
      <c r="F265" s="81">
        <v>79.859162855147119</v>
      </c>
      <c r="G265" s="31">
        <v>38.584120780950194</v>
      </c>
      <c r="H265" s="73">
        <v>45.650865716080816</v>
      </c>
      <c r="I265" s="74">
        <v>1152.4703624422709</v>
      </c>
      <c r="J265" s="77">
        <v>164.09414935217814</v>
      </c>
      <c r="K265" s="75">
        <v>1316.5645117944491</v>
      </c>
      <c r="N265" s="86" t="s">
        <v>2224</v>
      </c>
      <c r="O265" s="87" t="s">
        <v>2225</v>
      </c>
      <c r="P265" s="88" t="s">
        <v>2231</v>
      </c>
      <c r="Q265" s="94" t="s">
        <v>2230</v>
      </c>
      <c r="R265" s="90">
        <v>0</v>
      </c>
      <c r="S265" s="90">
        <v>0</v>
      </c>
      <c r="T265" s="90">
        <v>0</v>
      </c>
      <c r="U265" s="95">
        <v>11.975632936802739</v>
      </c>
      <c r="V265" s="90">
        <v>0</v>
      </c>
      <c r="W265" s="93">
        <v>11.975632936802739</v>
      </c>
    </row>
    <row r="266" spans="2:23" x14ac:dyDescent="0.25">
      <c r="B266" s="70" t="s">
        <v>607</v>
      </c>
      <c r="C266" s="71" t="s">
        <v>608</v>
      </c>
      <c r="D266" s="72" t="s">
        <v>6397</v>
      </c>
      <c r="E266" s="71" t="s">
        <v>6564</v>
      </c>
      <c r="F266" s="81">
        <v>65.081051559032645</v>
      </c>
      <c r="G266" s="31">
        <v>62.355584630519424</v>
      </c>
      <c r="H266" s="73">
        <v>3.5177274082350017E-2</v>
      </c>
      <c r="I266" s="74">
        <v>1172.4381581957789</v>
      </c>
      <c r="J266" s="77">
        <v>127.47181346363442</v>
      </c>
      <c r="K266" s="75">
        <v>1299.9099716594133</v>
      </c>
      <c r="N266" s="86" t="s">
        <v>2224</v>
      </c>
      <c r="O266" s="87" t="s">
        <v>2225</v>
      </c>
      <c r="P266" s="88" t="s">
        <v>2233</v>
      </c>
      <c r="Q266" s="94" t="s">
        <v>2232</v>
      </c>
      <c r="R266" s="90">
        <v>0</v>
      </c>
      <c r="S266" s="90">
        <v>0</v>
      </c>
      <c r="T266" s="90">
        <v>0</v>
      </c>
      <c r="U266" s="95">
        <v>44.640682648019286</v>
      </c>
      <c r="V266" s="90">
        <v>0</v>
      </c>
      <c r="W266" s="93">
        <v>44.640682648019286</v>
      </c>
    </row>
    <row r="267" spans="2:23" x14ac:dyDescent="0.25">
      <c r="B267" s="70" t="s">
        <v>607</v>
      </c>
      <c r="C267" s="71" t="s">
        <v>608</v>
      </c>
      <c r="D267" s="72" t="s">
        <v>6398</v>
      </c>
      <c r="E267" s="71" t="s">
        <v>6567</v>
      </c>
      <c r="F267" s="81">
        <v>62.277356525376774</v>
      </c>
      <c r="G267" s="31">
        <v>53.632510038951231</v>
      </c>
      <c r="H267" s="73">
        <v>65.197208478086566</v>
      </c>
      <c r="I267" s="74">
        <v>190.74575423579387</v>
      </c>
      <c r="J267" s="77">
        <v>181.10707504241458</v>
      </c>
      <c r="K267" s="75">
        <v>371.85282927820845</v>
      </c>
      <c r="N267" s="86" t="s">
        <v>2224</v>
      </c>
      <c r="O267" s="87" t="s">
        <v>2225</v>
      </c>
      <c r="P267" s="88" t="s">
        <v>2229</v>
      </c>
      <c r="Q267" s="94" t="s">
        <v>2228</v>
      </c>
      <c r="R267" s="90">
        <v>0</v>
      </c>
      <c r="S267" s="90">
        <v>0</v>
      </c>
      <c r="T267" s="90">
        <v>0</v>
      </c>
      <c r="U267" s="95">
        <v>5.9439964972955197</v>
      </c>
      <c r="V267" s="90">
        <v>0</v>
      </c>
      <c r="W267" s="93">
        <v>5.9439964972955197</v>
      </c>
    </row>
    <row r="268" spans="2:23" x14ac:dyDescent="0.25">
      <c r="B268" s="70" t="s">
        <v>607</v>
      </c>
      <c r="C268" s="71" t="s">
        <v>608</v>
      </c>
      <c r="D268" s="72" t="s">
        <v>611</v>
      </c>
      <c r="E268" s="71" t="s">
        <v>6569</v>
      </c>
      <c r="F268" s="81">
        <v>12633.617439856251</v>
      </c>
      <c r="G268" s="31">
        <v>0</v>
      </c>
      <c r="H268" s="73">
        <v>59.965946216975546</v>
      </c>
      <c r="I268" s="74">
        <v>45136.592854880597</v>
      </c>
      <c r="J268" s="77">
        <v>12693.583386073225</v>
      </c>
      <c r="K268" s="75">
        <v>57830.176240953821</v>
      </c>
      <c r="N268" s="86" t="s">
        <v>2224</v>
      </c>
      <c r="O268" s="87" t="s">
        <v>2225</v>
      </c>
      <c r="P268" s="88" t="s">
        <v>2227</v>
      </c>
      <c r="Q268" s="94" t="s">
        <v>2226</v>
      </c>
      <c r="R268" s="90">
        <v>0</v>
      </c>
      <c r="S268" s="90">
        <v>0</v>
      </c>
      <c r="T268" s="90">
        <v>0</v>
      </c>
      <c r="U268" s="95">
        <v>5.240746822117619</v>
      </c>
      <c r="V268" s="90">
        <v>0</v>
      </c>
      <c r="W268" s="93">
        <v>5.240746822117619</v>
      </c>
    </row>
    <row r="269" spans="2:23" x14ac:dyDescent="0.25">
      <c r="B269" s="70" t="s">
        <v>607</v>
      </c>
      <c r="C269" s="71" t="s">
        <v>608</v>
      </c>
      <c r="D269" s="72" t="s">
        <v>6399</v>
      </c>
      <c r="E269" s="71" t="s">
        <v>6571</v>
      </c>
      <c r="F269" s="81">
        <v>85.645137146088388</v>
      </c>
      <c r="G269" s="31">
        <v>276.50855792887774</v>
      </c>
      <c r="H269" s="73">
        <v>0</v>
      </c>
      <c r="I269" s="74">
        <v>431.89245335239065</v>
      </c>
      <c r="J269" s="77">
        <v>362.15369507496609</v>
      </c>
      <c r="K269" s="75">
        <v>794.04614842735668</v>
      </c>
      <c r="N269" s="86" t="s">
        <v>2224</v>
      </c>
      <c r="O269" s="87" t="s">
        <v>2225</v>
      </c>
      <c r="P269" s="88" t="s">
        <v>2235</v>
      </c>
      <c r="Q269" s="94" t="s">
        <v>2234</v>
      </c>
      <c r="R269" s="90">
        <v>0</v>
      </c>
      <c r="S269" s="90">
        <v>0</v>
      </c>
      <c r="T269" s="90">
        <v>0</v>
      </c>
      <c r="U269" s="95">
        <v>17.524945388790712</v>
      </c>
      <c r="V269" s="90">
        <v>0</v>
      </c>
      <c r="W269" s="93">
        <v>17.524945388790712</v>
      </c>
    </row>
    <row r="270" spans="2:23" x14ac:dyDescent="0.25">
      <c r="B270" s="70" t="s">
        <v>607</v>
      </c>
      <c r="C270" s="71" t="s">
        <v>608</v>
      </c>
      <c r="D270" s="72" t="s">
        <v>6400</v>
      </c>
      <c r="E270" s="71" t="s">
        <v>6570</v>
      </c>
      <c r="F270" s="81">
        <v>222.01801906314745</v>
      </c>
      <c r="G270" s="31">
        <v>101.82247350917666</v>
      </c>
      <c r="H270" s="73">
        <v>102.74686478833922</v>
      </c>
      <c r="I270" s="74">
        <v>3732.9136726311704</v>
      </c>
      <c r="J270" s="77">
        <v>426.58735736066336</v>
      </c>
      <c r="K270" s="75">
        <v>4159.501029991834</v>
      </c>
      <c r="N270" s="86" t="s">
        <v>2224</v>
      </c>
      <c r="O270" s="87" t="s">
        <v>2225</v>
      </c>
      <c r="P270" s="88" t="s">
        <v>2237</v>
      </c>
      <c r="Q270" s="94" t="s">
        <v>2236</v>
      </c>
      <c r="R270" s="90">
        <v>0</v>
      </c>
      <c r="S270" s="90">
        <v>0</v>
      </c>
      <c r="T270" s="90">
        <v>0</v>
      </c>
      <c r="U270" s="95">
        <v>2.5141708421981046</v>
      </c>
      <c r="V270" s="90">
        <v>0</v>
      </c>
      <c r="W270" s="93">
        <v>2.5141708421981046</v>
      </c>
    </row>
    <row r="271" spans="2:23" x14ac:dyDescent="0.25">
      <c r="B271" s="70" t="s">
        <v>607</v>
      </c>
      <c r="C271" s="71" t="s">
        <v>608</v>
      </c>
      <c r="D271" s="72" t="s">
        <v>6401</v>
      </c>
      <c r="E271" s="71" t="s">
        <v>6568</v>
      </c>
      <c r="F271" s="81">
        <v>57.860957267413674</v>
      </c>
      <c r="G271" s="31">
        <v>12.342740687006232</v>
      </c>
      <c r="H271" s="73">
        <v>0.48269735014875004</v>
      </c>
      <c r="I271" s="74">
        <v>187.42558592915469</v>
      </c>
      <c r="J271" s="77">
        <v>70.686395304568663</v>
      </c>
      <c r="K271" s="75">
        <v>258.11198123372333</v>
      </c>
      <c r="N271" s="86" t="s">
        <v>2224</v>
      </c>
      <c r="O271" s="87" t="s">
        <v>2225</v>
      </c>
      <c r="P271" s="88" t="s">
        <v>2239</v>
      </c>
      <c r="Q271" s="94" t="s">
        <v>2238</v>
      </c>
      <c r="R271" s="90">
        <v>0</v>
      </c>
      <c r="S271" s="90">
        <v>0</v>
      </c>
      <c r="T271" s="90">
        <v>0</v>
      </c>
      <c r="U271" s="95">
        <v>21.46326529192892</v>
      </c>
      <c r="V271" s="90">
        <v>0</v>
      </c>
      <c r="W271" s="93">
        <v>21.46326529192892</v>
      </c>
    </row>
    <row r="272" spans="2:23" x14ac:dyDescent="0.25">
      <c r="B272" s="70" t="s">
        <v>607</v>
      </c>
      <c r="C272" s="71" t="s">
        <v>608</v>
      </c>
      <c r="D272" s="72" t="s">
        <v>6402</v>
      </c>
      <c r="E272" s="71" t="s">
        <v>6572</v>
      </c>
      <c r="F272" s="81">
        <v>161.93040760500691</v>
      </c>
      <c r="G272" s="31">
        <v>14.735626302233202</v>
      </c>
      <c r="H272" s="73">
        <v>27.957115882511101</v>
      </c>
      <c r="I272" s="74">
        <v>1720.1231734563712</v>
      </c>
      <c r="J272" s="77">
        <v>204.62314978975121</v>
      </c>
      <c r="K272" s="75">
        <v>1924.7463232461223</v>
      </c>
      <c r="N272" s="86" t="s">
        <v>2224</v>
      </c>
      <c r="O272" s="87" t="s">
        <v>2225</v>
      </c>
      <c r="P272" s="88" t="s">
        <v>2243</v>
      </c>
      <c r="Q272" s="94" t="s">
        <v>2242</v>
      </c>
      <c r="R272" s="90">
        <v>0</v>
      </c>
      <c r="S272" s="90">
        <v>0</v>
      </c>
      <c r="T272" s="90">
        <v>0</v>
      </c>
      <c r="U272" s="95">
        <v>6.7917912160517426</v>
      </c>
      <c r="V272" s="90">
        <v>0</v>
      </c>
      <c r="W272" s="93">
        <v>6.7917912160517426</v>
      </c>
    </row>
    <row r="273" spans="2:23" x14ac:dyDescent="0.25">
      <c r="B273" s="70" t="s">
        <v>607</v>
      </c>
      <c r="C273" s="71" t="s">
        <v>608</v>
      </c>
      <c r="D273" s="72" t="s">
        <v>6403</v>
      </c>
      <c r="E273" s="71" t="s">
        <v>6577</v>
      </c>
      <c r="F273" s="81">
        <v>13407.20385481795</v>
      </c>
      <c r="G273" s="31">
        <v>0</v>
      </c>
      <c r="H273" s="73">
        <v>38.005282766307758</v>
      </c>
      <c r="I273" s="74">
        <v>27479.373593135257</v>
      </c>
      <c r="J273" s="77">
        <v>13445.209137584257</v>
      </c>
      <c r="K273" s="75">
        <v>40924.582730719514</v>
      </c>
      <c r="N273" s="86" t="s">
        <v>2224</v>
      </c>
      <c r="O273" s="87" t="s">
        <v>2225</v>
      </c>
      <c r="P273" s="88" t="s">
        <v>2245</v>
      </c>
      <c r="Q273" s="94" t="s">
        <v>2244</v>
      </c>
      <c r="R273" s="90">
        <v>0</v>
      </c>
      <c r="S273" s="90">
        <v>0</v>
      </c>
      <c r="T273" s="90">
        <v>0</v>
      </c>
      <c r="U273" s="95">
        <v>8.2092455591840103</v>
      </c>
      <c r="V273" s="90">
        <v>0</v>
      </c>
      <c r="W273" s="93">
        <v>8.2092455591840103</v>
      </c>
    </row>
    <row r="274" spans="2:23" x14ac:dyDescent="0.25">
      <c r="B274" s="70" t="s">
        <v>607</v>
      </c>
      <c r="C274" s="71" t="s">
        <v>608</v>
      </c>
      <c r="D274" s="72" t="s">
        <v>6404</v>
      </c>
      <c r="E274" s="71" t="s">
        <v>6585</v>
      </c>
      <c r="F274" s="81">
        <v>485.970138227196</v>
      </c>
      <c r="G274" s="31">
        <v>256.33110689747974</v>
      </c>
      <c r="H274" s="73">
        <v>43.336135538498986</v>
      </c>
      <c r="I274" s="74">
        <v>7609.852677178721</v>
      </c>
      <c r="J274" s="77">
        <v>785.63738066317467</v>
      </c>
      <c r="K274" s="75">
        <v>8395.4900578418965</v>
      </c>
      <c r="N274" s="86" t="s">
        <v>2224</v>
      </c>
      <c r="O274" s="87" t="s">
        <v>2225</v>
      </c>
      <c r="P274" s="88" t="s">
        <v>2241</v>
      </c>
      <c r="Q274" s="94" t="s">
        <v>2240</v>
      </c>
      <c r="R274" s="90">
        <v>0</v>
      </c>
      <c r="S274" s="90">
        <v>0</v>
      </c>
      <c r="T274" s="90">
        <v>0</v>
      </c>
      <c r="U274" s="95">
        <v>15.239307868123808</v>
      </c>
      <c r="V274" s="90">
        <v>0</v>
      </c>
      <c r="W274" s="93">
        <v>15.239307868123808</v>
      </c>
    </row>
    <row r="275" spans="2:23" x14ac:dyDescent="0.25">
      <c r="B275" s="70" t="s">
        <v>607</v>
      </c>
      <c r="C275" s="71" t="s">
        <v>608</v>
      </c>
      <c r="D275" s="72" t="s">
        <v>6405</v>
      </c>
      <c r="E275" s="71" t="s">
        <v>6584</v>
      </c>
      <c r="F275" s="81">
        <v>271.76099309260792</v>
      </c>
      <c r="G275" s="31">
        <v>207.5015045212113</v>
      </c>
      <c r="H275" s="73">
        <v>1.4854958443692001</v>
      </c>
      <c r="I275" s="74">
        <v>567.37047717196424</v>
      </c>
      <c r="J275" s="77">
        <v>480.74799345818843</v>
      </c>
      <c r="K275" s="75">
        <v>1048.1184706301526</v>
      </c>
      <c r="N275" s="86" t="s">
        <v>2224</v>
      </c>
      <c r="O275" s="87" t="s">
        <v>2225</v>
      </c>
      <c r="P275" s="88" t="s">
        <v>2253</v>
      </c>
      <c r="Q275" s="94" t="s">
        <v>2252</v>
      </c>
      <c r="R275" s="90">
        <v>0</v>
      </c>
      <c r="S275" s="90">
        <v>0</v>
      </c>
      <c r="T275" s="90">
        <v>0</v>
      </c>
      <c r="U275" s="95">
        <v>2.5309076367177004</v>
      </c>
      <c r="V275" s="90">
        <v>0</v>
      </c>
      <c r="W275" s="93">
        <v>2.5309076367177004</v>
      </c>
    </row>
    <row r="276" spans="2:23" x14ac:dyDescent="0.25">
      <c r="B276" s="70" t="s">
        <v>607</v>
      </c>
      <c r="C276" s="71" t="s">
        <v>608</v>
      </c>
      <c r="D276" s="72" t="s">
        <v>612</v>
      </c>
      <c r="E276" s="71" t="s">
        <v>6574</v>
      </c>
      <c r="F276" s="81">
        <v>249.98748053382189</v>
      </c>
      <c r="G276" s="31">
        <v>0</v>
      </c>
      <c r="H276" s="73">
        <v>0.11443391759474997</v>
      </c>
      <c r="I276" s="74">
        <v>1653.7011019940308</v>
      </c>
      <c r="J276" s="77">
        <v>250.10191445141663</v>
      </c>
      <c r="K276" s="75">
        <v>1903.8030164454474</v>
      </c>
      <c r="N276" s="86" t="s">
        <v>2224</v>
      </c>
      <c r="O276" s="87" t="s">
        <v>2225</v>
      </c>
      <c r="P276" s="88" t="s">
        <v>2255</v>
      </c>
      <c r="Q276" s="94" t="s">
        <v>2254</v>
      </c>
      <c r="R276" s="90">
        <v>0</v>
      </c>
      <c r="S276" s="90">
        <v>0</v>
      </c>
      <c r="T276" s="90">
        <v>0</v>
      </c>
      <c r="U276" s="95">
        <v>1.6210346255615233</v>
      </c>
      <c r="V276" s="90">
        <v>0</v>
      </c>
      <c r="W276" s="93">
        <v>1.6210346255615233</v>
      </c>
    </row>
    <row r="277" spans="2:23" x14ac:dyDescent="0.25">
      <c r="B277" s="70" t="s">
        <v>607</v>
      </c>
      <c r="C277" s="71" t="s">
        <v>608</v>
      </c>
      <c r="D277" s="72" t="s">
        <v>6406</v>
      </c>
      <c r="E277" s="71" t="s">
        <v>6589</v>
      </c>
      <c r="F277" s="81">
        <v>124.22878672297968</v>
      </c>
      <c r="G277" s="31">
        <v>111.23305712301946</v>
      </c>
      <c r="H277" s="73">
        <v>2.4557512122000006E-3</v>
      </c>
      <c r="I277" s="74">
        <v>539.79838745099823</v>
      </c>
      <c r="J277" s="77">
        <v>235.46429959721135</v>
      </c>
      <c r="K277" s="75">
        <v>775.26268704820961</v>
      </c>
      <c r="N277" s="86" t="s">
        <v>2224</v>
      </c>
      <c r="O277" s="87" t="s">
        <v>2225</v>
      </c>
      <c r="P277" s="88" t="s">
        <v>2251</v>
      </c>
      <c r="Q277" s="94" t="s">
        <v>2250</v>
      </c>
      <c r="R277" s="90">
        <v>0</v>
      </c>
      <c r="S277" s="90">
        <v>0</v>
      </c>
      <c r="T277" s="90">
        <v>0</v>
      </c>
      <c r="U277" s="95">
        <v>6.930858763241833</v>
      </c>
      <c r="V277" s="90">
        <v>0</v>
      </c>
      <c r="W277" s="93">
        <v>6.930858763241833</v>
      </c>
    </row>
    <row r="278" spans="2:23" x14ac:dyDescent="0.25">
      <c r="B278" s="70" t="s">
        <v>607</v>
      </c>
      <c r="C278" s="71" t="s">
        <v>608</v>
      </c>
      <c r="D278" s="72" t="s">
        <v>6407</v>
      </c>
      <c r="E278" s="71" t="s">
        <v>6590</v>
      </c>
      <c r="F278" s="81">
        <v>2168.8521114231889</v>
      </c>
      <c r="G278" s="31">
        <v>0</v>
      </c>
      <c r="H278" s="73">
        <v>1230.4140247752678</v>
      </c>
      <c r="I278" s="74">
        <v>10696.281175552967</v>
      </c>
      <c r="J278" s="77">
        <v>3399.2661361984565</v>
      </c>
      <c r="K278" s="75">
        <v>14095.547311751423</v>
      </c>
      <c r="N278" s="86" t="s">
        <v>2224</v>
      </c>
      <c r="O278" s="87" t="s">
        <v>2225</v>
      </c>
      <c r="P278" s="88" t="s">
        <v>2249</v>
      </c>
      <c r="Q278" s="94" t="s">
        <v>2248</v>
      </c>
      <c r="R278" s="90">
        <v>0</v>
      </c>
      <c r="S278" s="90">
        <v>0</v>
      </c>
      <c r="T278" s="90">
        <v>0</v>
      </c>
      <c r="U278" s="95">
        <v>8.4910323178230112</v>
      </c>
      <c r="V278" s="90">
        <v>0</v>
      </c>
      <c r="W278" s="93">
        <v>8.4910323178230112</v>
      </c>
    </row>
    <row r="279" spans="2:23" x14ac:dyDescent="0.25">
      <c r="B279" s="70" t="s">
        <v>607</v>
      </c>
      <c r="C279" s="71" t="s">
        <v>608</v>
      </c>
      <c r="D279" s="72" t="s">
        <v>6408</v>
      </c>
      <c r="E279" s="71" t="s">
        <v>6591</v>
      </c>
      <c r="F279" s="81">
        <v>611.50649412763858</v>
      </c>
      <c r="G279" s="31">
        <v>230.78849804254881</v>
      </c>
      <c r="H279" s="73">
        <v>83.268684773466745</v>
      </c>
      <c r="I279" s="74">
        <v>4372.0738674178865</v>
      </c>
      <c r="J279" s="77">
        <v>925.56367694365406</v>
      </c>
      <c r="K279" s="75">
        <v>5297.6375443615407</v>
      </c>
      <c r="N279" s="86" t="s">
        <v>2224</v>
      </c>
      <c r="O279" s="87" t="s">
        <v>2225</v>
      </c>
      <c r="P279" s="88" t="s">
        <v>2247</v>
      </c>
      <c r="Q279" s="94" t="s">
        <v>2246</v>
      </c>
      <c r="R279" s="90">
        <v>0</v>
      </c>
      <c r="S279" s="90">
        <v>0</v>
      </c>
      <c r="T279" s="90">
        <v>0</v>
      </c>
      <c r="U279" s="95">
        <v>13.15542479775675</v>
      </c>
      <c r="V279" s="90">
        <v>0</v>
      </c>
      <c r="W279" s="93">
        <v>13.15542479775675</v>
      </c>
    </row>
    <row r="280" spans="2:23" x14ac:dyDescent="0.25">
      <c r="B280" s="70" t="s">
        <v>607</v>
      </c>
      <c r="C280" s="71" t="s">
        <v>608</v>
      </c>
      <c r="D280" s="72" t="s">
        <v>6409</v>
      </c>
      <c r="E280" s="71" t="s">
        <v>6582</v>
      </c>
      <c r="F280" s="81">
        <v>835.73814063204566</v>
      </c>
      <c r="G280" s="31">
        <v>106.04692215812211</v>
      </c>
      <c r="H280" s="73">
        <v>83.157950249985618</v>
      </c>
      <c r="I280" s="74">
        <v>9834.5069108311527</v>
      </c>
      <c r="J280" s="77">
        <v>1024.9430130401533</v>
      </c>
      <c r="K280" s="75">
        <v>10859.449923871307</v>
      </c>
      <c r="N280" s="86" t="s">
        <v>2224</v>
      </c>
      <c r="O280" s="87" t="s">
        <v>2225</v>
      </c>
      <c r="P280" s="88" t="s">
        <v>2259</v>
      </c>
      <c r="Q280" s="94" t="s">
        <v>2258</v>
      </c>
      <c r="R280" s="90">
        <v>0</v>
      </c>
      <c r="S280" s="90">
        <v>0</v>
      </c>
      <c r="T280" s="90">
        <v>0</v>
      </c>
      <c r="U280" s="95">
        <v>2.4100984108217127</v>
      </c>
      <c r="V280" s="90">
        <v>0</v>
      </c>
      <c r="W280" s="93">
        <v>2.4100984108217127</v>
      </c>
    </row>
    <row r="281" spans="2:23" x14ac:dyDescent="0.25">
      <c r="B281" s="70" t="s">
        <v>607</v>
      </c>
      <c r="C281" s="71" t="s">
        <v>608</v>
      </c>
      <c r="D281" s="72" t="s">
        <v>6410</v>
      </c>
      <c r="E281" s="71" t="s">
        <v>6587</v>
      </c>
      <c r="F281" s="81">
        <v>2112.3543262102012</v>
      </c>
      <c r="G281" s="31">
        <v>749.07934687882562</v>
      </c>
      <c r="H281" s="73">
        <v>87.161274280466387</v>
      </c>
      <c r="I281" s="74">
        <v>12492.044253922379</v>
      </c>
      <c r="J281" s="77">
        <v>2948.5949473694932</v>
      </c>
      <c r="K281" s="75">
        <v>15440.639201291871</v>
      </c>
      <c r="N281" s="86" t="s">
        <v>2224</v>
      </c>
      <c r="O281" s="87" t="s">
        <v>2225</v>
      </c>
      <c r="P281" s="88" t="s">
        <v>2261</v>
      </c>
      <c r="Q281" s="94" t="s">
        <v>2260</v>
      </c>
      <c r="R281" s="90">
        <v>0</v>
      </c>
      <c r="S281" s="90">
        <v>0</v>
      </c>
      <c r="T281" s="90">
        <v>0</v>
      </c>
      <c r="U281" s="95">
        <v>1.7741002190770945</v>
      </c>
      <c r="V281" s="90">
        <v>0</v>
      </c>
      <c r="W281" s="93">
        <v>1.7741002190770945</v>
      </c>
    </row>
    <row r="282" spans="2:23" x14ac:dyDescent="0.25">
      <c r="B282" s="70" t="s">
        <v>607</v>
      </c>
      <c r="C282" s="71" t="s">
        <v>608</v>
      </c>
      <c r="D282" s="72" t="s">
        <v>6411</v>
      </c>
      <c r="E282" s="71" t="s">
        <v>6575</v>
      </c>
      <c r="F282" s="81">
        <v>259.35415498554386</v>
      </c>
      <c r="G282" s="31">
        <v>238.02999097305994</v>
      </c>
      <c r="H282" s="73">
        <v>3.8145286837125005</v>
      </c>
      <c r="I282" s="74">
        <v>3304.6382829758527</v>
      </c>
      <c r="J282" s="77">
        <v>501.19867464231629</v>
      </c>
      <c r="K282" s="75">
        <v>3805.836957618169</v>
      </c>
      <c r="N282" s="86" t="s">
        <v>2224</v>
      </c>
      <c r="O282" s="87" t="s">
        <v>2225</v>
      </c>
      <c r="P282" s="88" t="s">
        <v>2257</v>
      </c>
      <c r="Q282" s="94" t="s">
        <v>2256</v>
      </c>
      <c r="R282" s="90">
        <v>0</v>
      </c>
      <c r="S282" s="90">
        <v>0</v>
      </c>
      <c r="T282" s="90">
        <v>0</v>
      </c>
      <c r="U282" s="95">
        <v>14.351953453230358</v>
      </c>
      <c r="V282" s="90">
        <v>0</v>
      </c>
      <c r="W282" s="93">
        <v>14.351953453230358</v>
      </c>
    </row>
    <row r="283" spans="2:23" x14ac:dyDescent="0.25">
      <c r="B283" s="70" t="s">
        <v>607</v>
      </c>
      <c r="C283" s="71" t="s">
        <v>608</v>
      </c>
      <c r="D283" s="72" t="s">
        <v>6412</v>
      </c>
      <c r="E283" s="71" t="s">
        <v>6579</v>
      </c>
      <c r="F283" s="81">
        <v>373.09769634279661</v>
      </c>
      <c r="G283" s="31">
        <v>174.9994362379899</v>
      </c>
      <c r="H283" s="73">
        <v>9.4115645891932491</v>
      </c>
      <c r="I283" s="74">
        <v>1768.2469215870717</v>
      </c>
      <c r="J283" s="77">
        <v>557.50869716997977</v>
      </c>
      <c r="K283" s="75">
        <v>2325.7556187570517</v>
      </c>
      <c r="N283" s="86" t="s">
        <v>2224</v>
      </c>
      <c r="O283" s="87" t="s">
        <v>2225</v>
      </c>
      <c r="P283" s="88" t="s">
        <v>2263</v>
      </c>
      <c r="Q283" s="94" t="s">
        <v>2262</v>
      </c>
      <c r="R283" s="90">
        <v>0</v>
      </c>
      <c r="S283" s="90">
        <v>0</v>
      </c>
      <c r="T283" s="90">
        <v>0</v>
      </c>
      <c r="U283" s="95">
        <v>9.5064992871300902</v>
      </c>
      <c r="V283" s="90">
        <v>0</v>
      </c>
      <c r="W283" s="93">
        <v>9.5064992871300902</v>
      </c>
    </row>
    <row r="284" spans="2:23" x14ac:dyDescent="0.25">
      <c r="B284" s="70" t="s">
        <v>607</v>
      </c>
      <c r="C284" s="71" t="s">
        <v>608</v>
      </c>
      <c r="D284" s="72" t="s">
        <v>6413</v>
      </c>
      <c r="E284" s="71" t="s">
        <v>6581</v>
      </c>
      <c r="F284" s="81">
        <v>929.73073787958481</v>
      </c>
      <c r="G284" s="31">
        <v>899.49393804229464</v>
      </c>
      <c r="H284" s="73">
        <v>28.220113299313205</v>
      </c>
      <c r="I284" s="74">
        <v>4979.3283037606407</v>
      </c>
      <c r="J284" s="77">
        <v>1857.4447892211927</v>
      </c>
      <c r="K284" s="75">
        <v>6836.7730929818335</v>
      </c>
      <c r="N284" s="86" t="s">
        <v>2224</v>
      </c>
      <c r="O284" s="87" t="s">
        <v>2225</v>
      </c>
      <c r="P284" s="88" t="s">
        <v>2265</v>
      </c>
      <c r="Q284" s="94" t="s">
        <v>2264</v>
      </c>
      <c r="R284" s="90">
        <v>0</v>
      </c>
      <c r="S284" s="90">
        <v>0</v>
      </c>
      <c r="T284" s="90">
        <v>0</v>
      </c>
      <c r="U284" s="95">
        <v>3.550939186348304</v>
      </c>
      <c r="V284" s="90">
        <v>0</v>
      </c>
      <c r="W284" s="93">
        <v>3.550939186348304</v>
      </c>
    </row>
    <row r="285" spans="2:23" x14ac:dyDescent="0.25">
      <c r="B285" s="70" t="s">
        <v>607</v>
      </c>
      <c r="C285" s="71" t="s">
        <v>608</v>
      </c>
      <c r="D285" s="72" t="s">
        <v>6414</v>
      </c>
      <c r="E285" s="71" t="s">
        <v>6576</v>
      </c>
      <c r="F285" s="81">
        <v>90.377711069088519</v>
      </c>
      <c r="G285" s="31">
        <v>158.85937101371806</v>
      </c>
      <c r="H285" s="73">
        <v>0</v>
      </c>
      <c r="I285" s="74">
        <v>190.57573610680907</v>
      </c>
      <c r="J285" s="77">
        <v>249.23708208280658</v>
      </c>
      <c r="K285" s="75">
        <v>439.81281818961565</v>
      </c>
      <c r="N285" s="86" t="s">
        <v>2224</v>
      </c>
      <c r="O285" s="87" t="s">
        <v>2225</v>
      </c>
      <c r="P285" s="88" t="s">
        <v>2267</v>
      </c>
      <c r="Q285" s="94" t="s">
        <v>2266</v>
      </c>
      <c r="R285" s="90">
        <v>0</v>
      </c>
      <c r="S285" s="90">
        <v>0</v>
      </c>
      <c r="T285" s="90">
        <v>0</v>
      </c>
      <c r="U285" s="95">
        <v>5.6725561207231747</v>
      </c>
      <c r="V285" s="90">
        <v>0</v>
      </c>
      <c r="W285" s="93">
        <v>5.6725561207231747</v>
      </c>
    </row>
    <row r="286" spans="2:23" x14ac:dyDescent="0.25">
      <c r="B286" s="70" t="s">
        <v>607</v>
      </c>
      <c r="C286" s="71" t="s">
        <v>608</v>
      </c>
      <c r="D286" s="72" t="s">
        <v>6415</v>
      </c>
      <c r="E286" s="71" t="s">
        <v>6578</v>
      </c>
      <c r="F286" s="81">
        <v>147.66291544902904</v>
      </c>
      <c r="G286" s="31">
        <v>33.053318301154007</v>
      </c>
      <c r="H286" s="73">
        <v>0</v>
      </c>
      <c r="I286" s="74">
        <v>374.32538774136856</v>
      </c>
      <c r="J286" s="77">
        <v>180.71623375018305</v>
      </c>
      <c r="K286" s="75">
        <v>555.04162149155161</v>
      </c>
      <c r="N286" s="86" t="s">
        <v>2224</v>
      </c>
      <c r="O286" s="87" t="s">
        <v>2225</v>
      </c>
      <c r="P286" s="88" t="s">
        <v>2269</v>
      </c>
      <c r="Q286" s="94" t="s">
        <v>2268</v>
      </c>
      <c r="R286" s="90">
        <v>0</v>
      </c>
      <c r="S286" s="90">
        <v>0</v>
      </c>
      <c r="T286" s="90">
        <v>0</v>
      </c>
      <c r="U286" s="95">
        <v>20.804139893211772</v>
      </c>
      <c r="V286" s="90">
        <v>0</v>
      </c>
      <c r="W286" s="93">
        <v>20.804139893211772</v>
      </c>
    </row>
    <row r="287" spans="2:23" x14ac:dyDescent="0.25">
      <c r="B287" s="70" t="s">
        <v>607</v>
      </c>
      <c r="C287" s="71" t="s">
        <v>608</v>
      </c>
      <c r="D287" s="72" t="s">
        <v>6416</v>
      </c>
      <c r="E287" s="71" t="s">
        <v>6580</v>
      </c>
      <c r="F287" s="81">
        <v>1545.2604000651647</v>
      </c>
      <c r="G287" s="31">
        <v>49.252860596192008</v>
      </c>
      <c r="H287" s="73">
        <v>1543.762426103795</v>
      </c>
      <c r="I287" s="74">
        <v>15659.532781612601</v>
      </c>
      <c r="J287" s="77">
        <v>3138.2756867651515</v>
      </c>
      <c r="K287" s="75">
        <v>18797.808468377752</v>
      </c>
      <c r="N287" s="86" t="s">
        <v>2224</v>
      </c>
      <c r="O287" s="87" t="s">
        <v>2225</v>
      </c>
      <c r="P287" s="88" t="s">
        <v>2271</v>
      </c>
      <c r="Q287" s="94" t="s">
        <v>2270</v>
      </c>
      <c r="R287" s="90">
        <v>0</v>
      </c>
      <c r="S287" s="90">
        <v>0</v>
      </c>
      <c r="T287" s="90">
        <v>0</v>
      </c>
      <c r="U287" s="95">
        <v>18.085780157874602</v>
      </c>
      <c r="V287" s="90">
        <v>0</v>
      </c>
      <c r="W287" s="93">
        <v>18.085780157874602</v>
      </c>
    </row>
    <row r="288" spans="2:23" x14ac:dyDescent="0.25">
      <c r="B288" s="70" t="s">
        <v>607</v>
      </c>
      <c r="C288" s="71" t="s">
        <v>608</v>
      </c>
      <c r="D288" s="72" t="s">
        <v>6417</v>
      </c>
      <c r="E288" s="71" t="s">
        <v>6583</v>
      </c>
      <c r="F288" s="81">
        <v>111.51869030416397</v>
      </c>
      <c r="G288" s="31">
        <v>133.33141318863011</v>
      </c>
      <c r="H288" s="73">
        <v>37.656833522061611</v>
      </c>
      <c r="I288" s="74">
        <v>241.29103129138124</v>
      </c>
      <c r="J288" s="77">
        <v>282.50693701485568</v>
      </c>
      <c r="K288" s="75">
        <v>523.79796830623695</v>
      </c>
      <c r="N288" s="86" t="s">
        <v>2224</v>
      </c>
      <c r="O288" s="87" t="s">
        <v>2225</v>
      </c>
      <c r="P288" s="88" t="s">
        <v>2273</v>
      </c>
      <c r="Q288" s="94" t="s">
        <v>2272</v>
      </c>
      <c r="R288" s="90">
        <v>0</v>
      </c>
      <c r="S288" s="90">
        <v>0</v>
      </c>
      <c r="T288" s="90">
        <v>0</v>
      </c>
      <c r="U288" s="95">
        <v>6.4363625615265212</v>
      </c>
      <c r="V288" s="90">
        <v>0</v>
      </c>
      <c r="W288" s="93">
        <v>6.4363625615265212</v>
      </c>
    </row>
    <row r="289" spans="2:23" x14ac:dyDescent="0.25">
      <c r="B289" s="70" t="s">
        <v>607</v>
      </c>
      <c r="C289" s="71" t="s">
        <v>608</v>
      </c>
      <c r="D289" s="72" t="s">
        <v>6418</v>
      </c>
      <c r="E289" s="71" t="s">
        <v>6633</v>
      </c>
      <c r="F289" s="81">
        <v>490.19073145714901</v>
      </c>
      <c r="G289" s="31">
        <v>196.27334273769648</v>
      </c>
      <c r="H289" s="73">
        <v>10.091122795339199</v>
      </c>
      <c r="I289" s="74">
        <v>5217.5981296321179</v>
      </c>
      <c r="J289" s="77">
        <v>696.55519699018464</v>
      </c>
      <c r="K289" s="75">
        <v>5914.1533266223023</v>
      </c>
      <c r="N289" s="86" t="s">
        <v>2224</v>
      </c>
      <c r="O289" s="87" t="s">
        <v>2225</v>
      </c>
      <c r="P289" s="88" t="s">
        <v>2277</v>
      </c>
      <c r="Q289" s="94" t="s">
        <v>2276</v>
      </c>
      <c r="R289" s="90">
        <v>0</v>
      </c>
      <c r="S289" s="90">
        <v>0</v>
      </c>
      <c r="T289" s="90">
        <v>0</v>
      </c>
      <c r="U289" s="95">
        <v>29.023731834462446</v>
      </c>
      <c r="V289" s="90">
        <v>0</v>
      </c>
      <c r="W289" s="93">
        <v>29.023731834462446</v>
      </c>
    </row>
    <row r="290" spans="2:23" x14ac:dyDescent="0.25">
      <c r="B290" s="70" t="s">
        <v>607</v>
      </c>
      <c r="C290" s="71" t="s">
        <v>608</v>
      </c>
      <c r="D290" s="72" t="s">
        <v>6419</v>
      </c>
      <c r="E290" s="71" t="s">
        <v>6586</v>
      </c>
      <c r="F290" s="81">
        <v>325.64198400794055</v>
      </c>
      <c r="G290" s="31">
        <v>198.68737338322691</v>
      </c>
      <c r="H290" s="73">
        <v>12.539952441290998</v>
      </c>
      <c r="I290" s="74">
        <v>1670.0548364513595</v>
      </c>
      <c r="J290" s="77">
        <v>536.8693098324585</v>
      </c>
      <c r="K290" s="75">
        <v>2206.9241462838181</v>
      </c>
      <c r="N290" s="86" t="s">
        <v>2224</v>
      </c>
      <c r="O290" s="87" t="s">
        <v>2225</v>
      </c>
      <c r="P290" s="88" t="s">
        <v>2275</v>
      </c>
      <c r="Q290" s="94" t="s">
        <v>2274</v>
      </c>
      <c r="R290" s="90">
        <v>0</v>
      </c>
      <c r="S290" s="90">
        <v>0</v>
      </c>
      <c r="T290" s="90">
        <v>0</v>
      </c>
      <c r="U290" s="95">
        <v>4.8907956639806285</v>
      </c>
      <c r="V290" s="90">
        <v>0</v>
      </c>
      <c r="W290" s="93">
        <v>4.8907956639806285</v>
      </c>
    </row>
    <row r="291" spans="2:23" x14ac:dyDescent="0.25">
      <c r="B291" s="70" t="s">
        <v>607</v>
      </c>
      <c r="C291" s="71" t="s">
        <v>608</v>
      </c>
      <c r="D291" s="72" t="s">
        <v>6420</v>
      </c>
      <c r="E291" s="71" t="s">
        <v>6573</v>
      </c>
      <c r="F291" s="81">
        <v>160.84565472139869</v>
      </c>
      <c r="G291" s="31">
        <v>91.799027122723274</v>
      </c>
      <c r="H291" s="73">
        <v>8.9287175767500004E-2</v>
      </c>
      <c r="I291" s="74">
        <v>552.54529449005395</v>
      </c>
      <c r="J291" s="77">
        <v>252.73396901988949</v>
      </c>
      <c r="K291" s="75">
        <v>805.27926350994346</v>
      </c>
      <c r="N291" s="70" t="s">
        <v>1964</v>
      </c>
      <c r="O291" s="71" t="s">
        <v>1965</v>
      </c>
      <c r="P291" s="72" t="s">
        <v>1967</v>
      </c>
      <c r="Q291" s="83" t="s">
        <v>1966</v>
      </c>
      <c r="R291" s="73">
        <v>0</v>
      </c>
      <c r="S291" s="73">
        <v>0</v>
      </c>
      <c r="T291" s="73">
        <v>0</v>
      </c>
      <c r="U291" s="84">
        <v>2.1250000000000002E-2</v>
      </c>
      <c r="V291" s="73">
        <v>0</v>
      </c>
      <c r="W291" s="75">
        <v>2.1250000000000002E-2</v>
      </c>
    </row>
    <row r="292" spans="2:23" x14ac:dyDescent="0.25">
      <c r="B292" s="70" t="s">
        <v>607</v>
      </c>
      <c r="C292" s="71" t="s">
        <v>608</v>
      </c>
      <c r="D292" s="72" t="s">
        <v>6421</v>
      </c>
      <c r="E292" s="71" t="s">
        <v>6588</v>
      </c>
      <c r="F292" s="81">
        <v>1162.5627989369632</v>
      </c>
      <c r="G292" s="31">
        <v>790.99254196257584</v>
      </c>
      <c r="H292" s="73">
        <v>123.26470725761999</v>
      </c>
      <c r="I292" s="74">
        <v>3277.6674840449446</v>
      </c>
      <c r="J292" s="77">
        <v>2076.8200481571589</v>
      </c>
      <c r="K292" s="75">
        <v>5354.4875322021035</v>
      </c>
      <c r="N292" s="70" t="s">
        <v>1964</v>
      </c>
      <c r="O292" s="71" t="s">
        <v>1965</v>
      </c>
      <c r="P292" s="72" t="s">
        <v>1971</v>
      </c>
      <c r="Q292" s="83" t="s">
        <v>1970</v>
      </c>
      <c r="R292" s="73">
        <v>0</v>
      </c>
      <c r="S292" s="73">
        <v>0</v>
      </c>
      <c r="T292" s="73">
        <v>0</v>
      </c>
      <c r="U292" s="84">
        <v>2.1250000000000002E-2</v>
      </c>
      <c r="V292" s="73">
        <v>0</v>
      </c>
      <c r="W292" s="75">
        <v>2.1250000000000002E-2</v>
      </c>
    </row>
    <row r="293" spans="2:23" x14ac:dyDescent="0.25">
      <c r="B293" s="70" t="s">
        <v>607</v>
      </c>
      <c r="C293" s="71" t="s">
        <v>608</v>
      </c>
      <c r="D293" s="72" t="s">
        <v>614</v>
      </c>
      <c r="E293" s="71" t="s">
        <v>613</v>
      </c>
      <c r="F293" s="81">
        <v>28.121440214459675</v>
      </c>
      <c r="G293" s="31">
        <v>8.5744583976630082</v>
      </c>
      <c r="H293" s="73">
        <v>7.3547869613562007</v>
      </c>
      <c r="I293" s="74">
        <v>56.491710286560895</v>
      </c>
      <c r="J293" s="77">
        <v>44.050685573478887</v>
      </c>
      <c r="K293" s="75">
        <v>100.54239586003979</v>
      </c>
      <c r="N293" s="70" t="s">
        <v>1964</v>
      </c>
      <c r="O293" s="71" t="s">
        <v>1965</v>
      </c>
      <c r="P293" s="72" t="s">
        <v>1969</v>
      </c>
      <c r="Q293" s="83" t="s">
        <v>1968</v>
      </c>
      <c r="R293" s="73">
        <v>0</v>
      </c>
      <c r="S293" s="73">
        <v>0</v>
      </c>
      <c r="T293" s="73">
        <v>0</v>
      </c>
      <c r="U293" s="84">
        <v>2.1250000000000002E-2</v>
      </c>
      <c r="V293" s="73">
        <v>0</v>
      </c>
      <c r="W293" s="75">
        <v>2.1250000000000002E-2</v>
      </c>
    </row>
    <row r="294" spans="2:23" x14ac:dyDescent="0.25">
      <c r="B294" s="70" t="s">
        <v>607</v>
      </c>
      <c r="C294" s="71" t="s">
        <v>608</v>
      </c>
      <c r="D294" s="72" t="s">
        <v>6422</v>
      </c>
      <c r="E294" s="71" t="s">
        <v>6636</v>
      </c>
      <c r="F294" s="81">
        <v>1998.3909860547333</v>
      </c>
      <c r="G294" s="31">
        <v>706.94167722177474</v>
      </c>
      <c r="H294" s="73">
        <v>119.63663180459254</v>
      </c>
      <c r="I294" s="74">
        <v>17846.798231240671</v>
      </c>
      <c r="J294" s="77">
        <v>2824.9692950811004</v>
      </c>
      <c r="K294" s="75">
        <v>20671.767526321772</v>
      </c>
      <c r="N294" s="70" t="s">
        <v>1964</v>
      </c>
      <c r="O294" s="71" t="s">
        <v>1965</v>
      </c>
      <c r="P294" s="72" t="s">
        <v>1973</v>
      </c>
      <c r="Q294" s="83" t="s">
        <v>1972</v>
      </c>
      <c r="R294" s="73">
        <v>0</v>
      </c>
      <c r="S294" s="73">
        <v>0</v>
      </c>
      <c r="T294" s="73">
        <v>0</v>
      </c>
      <c r="U294" s="84">
        <v>2.1250000000000002E-2</v>
      </c>
      <c r="V294" s="73">
        <v>0</v>
      </c>
      <c r="W294" s="75">
        <v>2.1250000000000002E-2</v>
      </c>
    </row>
    <row r="295" spans="2:23" x14ac:dyDescent="0.25">
      <c r="B295" s="70" t="s">
        <v>607</v>
      </c>
      <c r="C295" s="71" t="s">
        <v>608</v>
      </c>
      <c r="D295" s="72" t="s">
        <v>6423</v>
      </c>
      <c r="E295" s="71" t="s">
        <v>6592</v>
      </c>
      <c r="F295" s="81">
        <v>1720.3171712923042</v>
      </c>
      <c r="G295" s="31">
        <v>482.61792313809701</v>
      </c>
      <c r="H295" s="73">
        <v>708.11633405041187</v>
      </c>
      <c r="I295" s="74">
        <v>21203.254778745595</v>
      </c>
      <c r="J295" s="77">
        <v>2911.0514284808132</v>
      </c>
      <c r="K295" s="75">
        <v>24114.306207226407</v>
      </c>
      <c r="N295" s="70" t="s">
        <v>1964</v>
      </c>
      <c r="O295" s="71" t="s">
        <v>1965</v>
      </c>
      <c r="P295" s="72" t="s">
        <v>1975</v>
      </c>
      <c r="Q295" s="83" t="s">
        <v>1974</v>
      </c>
      <c r="R295" s="73">
        <v>0</v>
      </c>
      <c r="S295" s="73">
        <v>0</v>
      </c>
      <c r="T295" s="73">
        <v>0</v>
      </c>
      <c r="U295" s="84">
        <v>2.1250000000000002E-2</v>
      </c>
      <c r="V295" s="73">
        <v>0</v>
      </c>
      <c r="W295" s="75">
        <v>2.1250000000000002E-2</v>
      </c>
    </row>
    <row r="296" spans="2:23" x14ac:dyDescent="0.25">
      <c r="B296" s="70" t="s">
        <v>607</v>
      </c>
      <c r="C296" s="71" t="s">
        <v>608</v>
      </c>
      <c r="D296" s="72" t="s">
        <v>615</v>
      </c>
      <c r="E296" s="71" t="s">
        <v>6680</v>
      </c>
      <c r="F296" s="81">
        <v>161.58939379903643</v>
      </c>
      <c r="G296" s="31">
        <v>62.948402821510122</v>
      </c>
      <c r="H296" s="73">
        <v>0</v>
      </c>
      <c r="I296" s="74">
        <v>654.40086331841462</v>
      </c>
      <c r="J296" s="77">
        <v>224.53779662054654</v>
      </c>
      <c r="K296" s="75">
        <v>878.93865993896111</v>
      </c>
      <c r="N296" s="70" t="s">
        <v>1964</v>
      </c>
      <c r="O296" s="71" t="s">
        <v>1965</v>
      </c>
      <c r="P296" s="72" t="s">
        <v>1977</v>
      </c>
      <c r="Q296" s="83" t="s">
        <v>1976</v>
      </c>
      <c r="R296" s="73">
        <v>0</v>
      </c>
      <c r="S296" s="73">
        <v>0</v>
      </c>
      <c r="T296" s="73">
        <v>0</v>
      </c>
      <c r="U296" s="84">
        <v>2.1250000000000002E-2</v>
      </c>
      <c r="V296" s="73">
        <v>0</v>
      </c>
      <c r="W296" s="75">
        <v>2.1250000000000002E-2</v>
      </c>
    </row>
    <row r="297" spans="2:23" x14ac:dyDescent="0.25">
      <c r="B297" s="70" t="s">
        <v>607</v>
      </c>
      <c r="C297" s="71" t="s">
        <v>608</v>
      </c>
      <c r="D297" s="72" t="s">
        <v>6424</v>
      </c>
      <c r="E297" s="71" t="s">
        <v>6638</v>
      </c>
      <c r="F297" s="81">
        <v>87.666270444795757</v>
      </c>
      <c r="G297" s="31">
        <v>62.936701103080232</v>
      </c>
      <c r="H297" s="73">
        <v>9.6288036027599958E-2</v>
      </c>
      <c r="I297" s="74">
        <v>128.1948595011969</v>
      </c>
      <c r="J297" s="77">
        <v>150.6992595839036</v>
      </c>
      <c r="K297" s="75">
        <v>278.8941190851005</v>
      </c>
      <c r="N297" s="70" t="s">
        <v>1964</v>
      </c>
      <c r="O297" s="71" t="s">
        <v>1965</v>
      </c>
      <c r="P297" s="72" t="s">
        <v>1979</v>
      </c>
      <c r="Q297" s="83" t="s">
        <v>1978</v>
      </c>
      <c r="R297" s="73">
        <v>0</v>
      </c>
      <c r="S297" s="73">
        <v>0</v>
      </c>
      <c r="T297" s="73">
        <v>0</v>
      </c>
      <c r="U297" s="84">
        <v>2.1250000000000002E-2</v>
      </c>
      <c r="V297" s="73">
        <v>0</v>
      </c>
      <c r="W297" s="75">
        <v>2.1250000000000002E-2</v>
      </c>
    </row>
    <row r="298" spans="2:23" x14ac:dyDescent="0.25">
      <c r="B298" s="70" t="s">
        <v>607</v>
      </c>
      <c r="C298" s="71" t="s">
        <v>608</v>
      </c>
      <c r="D298" s="72" t="s">
        <v>6425</v>
      </c>
      <c r="E298" s="71" t="s">
        <v>6593</v>
      </c>
      <c r="F298" s="81">
        <v>224.12905165267023</v>
      </c>
      <c r="G298" s="31">
        <v>67.439854833549603</v>
      </c>
      <c r="H298" s="73">
        <v>11.602136033730602</v>
      </c>
      <c r="I298" s="74">
        <v>842.74901050068524</v>
      </c>
      <c r="J298" s="77">
        <v>303.17104251995045</v>
      </c>
      <c r="K298" s="75">
        <v>1145.9200530206358</v>
      </c>
      <c r="N298" s="70" t="s">
        <v>1964</v>
      </c>
      <c r="O298" s="71" t="s">
        <v>1965</v>
      </c>
      <c r="P298" s="72" t="s">
        <v>1981</v>
      </c>
      <c r="Q298" s="83" t="s">
        <v>1980</v>
      </c>
      <c r="R298" s="73">
        <v>0</v>
      </c>
      <c r="S298" s="73">
        <v>0</v>
      </c>
      <c r="T298" s="73">
        <v>0</v>
      </c>
      <c r="U298" s="84">
        <v>2.1250000000000002E-2</v>
      </c>
      <c r="V298" s="73">
        <v>0</v>
      </c>
      <c r="W298" s="75">
        <v>2.1250000000000002E-2</v>
      </c>
    </row>
    <row r="299" spans="2:23" x14ac:dyDescent="0.25">
      <c r="B299" s="70" t="s">
        <v>607</v>
      </c>
      <c r="C299" s="71" t="s">
        <v>608</v>
      </c>
      <c r="D299" s="72" t="s">
        <v>616</v>
      </c>
      <c r="E299" s="71" t="s">
        <v>6639</v>
      </c>
      <c r="F299" s="81">
        <v>825.61922659667755</v>
      </c>
      <c r="G299" s="31">
        <v>129.85042637609089</v>
      </c>
      <c r="H299" s="73">
        <v>169.62409942855066</v>
      </c>
      <c r="I299" s="74">
        <v>6005.1310567036217</v>
      </c>
      <c r="J299" s="77">
        <v>1125.0937524013191</v>
      </c>
      <c r="K299" s="75">
        <v>7130.2248091049405</v>
      </c>
      <c r="N299" s="86" t="s">
        <v>2294</v>
      </c>
      <c r="O299" s="87" t="s">
        <v>2295</v>
      </c>
      <c r="P299" s="88" t="s">
        <v>2297</v>
      </c>
      <c r="Q299" s="94" t="s">
        <v>2296</v>
      </c>
      <c r="R299" s="90">
        <v>0</v>
      </c>
      <c r="S299" s="90">
        <v>0</v>
      </c>
      <c r="T299" s="90">
        <v>0.14936729954100006</v>
      </c>
      <c r="U299" s="95">
        <v>45.50759206931636</v>
      </c>
      <c r="V299" s="90">
        <v>0.14936729954100006</v>
      </c>
      <c r="W299" s="93">
        <v>45.656959368857358</v>
      </c>
    </row>
    <row r="300" spans="2:23" x14ac:dyDescent="0.25">
      <c r="B300" s="70" t="s">
        <v>607</v>
      </c>
      <c r="C300" s="71" t="s">
        <v>608</v>
      </c>
      <c r="D300" s="72" t="s">
        <v>6426</v>
      </c>
      <c r="E300" s="71" t="s">
        <v>6641</v>
      </c>
      <c r="F300" s="81">
        <v>15386.208093767142</v>
      </c>
      <c r="G300" s="31">
        <v>0</v>
      </c>
      <c r="H300" s="73">
        <v>9401.3432702044156</v>
      </c>
      <c r="I300" s="74">
        <v>264455.169050736</v>
      </c>
      <c r="J300" s="77">
        <v>24787.551363971557</v>
      </c>
      <c r="K300" s="75">
        <v>289242.72041470755</v>
      </c>
      <c r="N300" s="86" t="s">
        <v>2294</v>
      </c>
      <c r="O300" s="87" t="s">
        <v>2295</v>
      </c>
      <c r="P300" s="88" t="s">
        <v>2299</v>
      </c>
      <c r="Q300" s="94" t="s">
        <v>2298</v>
      </c>
      <c r="R300" s="90">
        <v>0</v>
      </c>
      <c r="S300" s="90">
        <v>0</v>
      </c>
      <c r="T300" s="90">
        <v>0.84959118738584982</v>
      </c>
      <c r="U300" s="95">
        <v>57.327620746084165</v>
      </c>
      <c r="V300" s="90">
        <v>0.84959118738584982</v>
      </c>
      <c r="W300" s="93">
        <v>58.177211933470012</v>
      </c>
    </row>
    <row r="301" spans="2:23" x14ac:dyDescent="0.25">
      <c r="B301" s="70" t="s">
        <v>607</v>
      </c>
      <c r="C301" s="71" t="s">
        <v>608</v>
      </c>
      <c r="D301" s="72" t="s">
        <v>6427</v>
      </c>
      <c r="E301" s="71" t="s">
        <v>6594</v>
      </c>
      <c r="F301" s="81">
        <v>383.3837501976011</v>
      </c>
      <c r="G301" s="31">
        <v>70.612447519335902</v>
      </c>
      <c r="H301" s="73">
        <v>27.151017181301697</v>
      </c>
      <c r="I301" s="74">
        <v>4950.0933248935935</v>
      </c>
      <c r="J301" s="77">
        <v>481.1472148982387</v>
      </c>
      <c r="K301" s="75">
        <v>5431.2405397918319</v>
      </c>
      <c r="N301" s="86" t="s">
        <v>2294</v>
      </c>
      <c r="O301" s="87" t="s">
        <v>2295</v>
      </c>
      <c r="P301" s="88" t="s">
        <v>2301</v>
      </c>
      <c r="Q301" s="94" t="s">
        <v>2300</v>
      </c>
      <c r="R301" s="90">
        <v>0</v>
      </c>
      <c r="S301" s="90">
        <v>0</v>
      </c>
      <c r="T301" s="90">
        <v>5.4669769897499991E-3</v>
      </c>
      <c r="U301" s="95">
        <v>55.962585649508782</v>
      </c>
      <c r="V301" s="90">
        <v>5.4669769897499991E-3</v>
      </c>
      <c r="W301" s="93">
        <v>55.968052626498533</v>
      </c>
    </row>
    <row r="302" spans="2:23" x14ac:dyDescent="0.25">
      <c r="B302" s="70" t="s">
        <v>607</v>
      </c>
      <c r="C302" s="71" t="s">
        <v>608</v>
      </c>
      <c r="D302" s="72" t="s">
        <v>6428</v>
      </c>
      <c r="E302" s="71" t="s">
        <v>6595</v>
      </c>
      <c r="F302" s="81">
        <v>169.69560144425083</v>
      </c>
      <c r="G302" s="31">
        <v>209.3681809264028</v>
      </c>
      <c r="H302" s="73">
        <v>0</v>
      </c>
      <c r="I302" s="74">
        <v>823.40400612423741</v>
      </c>
      <c r="J302" s="77">
        <v>379.0637823706536</v>
      </c>
      <c r="K302" s="75">
        <v>1202.467788494891</v>
      </c>
      <c r="N302" s="86" t="s">
        <v>2294</v>
      </c>
      <c r="O302" s="87" t="s">
        <v>2295</v>
      </c>
      <c r="P302" s="88" t="s">
        <v>2303</v>
      </c>
      <c r="Q302" s="94" t="s">
        <v>2302</v>
      </c>
      <c r="R302" s="90">
        <v>0</v>
      </c>
      <c r="S302" s="90">
        <v>0</v>
      </c>
      <c r="T302" s="90">
        <v>20.12324204245725</v>
      </c>
      <c r="U302" s="95">
        <v>227.54759362178694</v>
      </c>
      <c r="V302" s="90">
        <v>20.12324204245725</v>
      </c>
      <c r="W302" s="93">
        <v>247.67083566424418</v>
      </c>
    </row>
    <row r="303" spans="2:23" x14ac:dyDescent="0.25">
      <c r="B303" s="70" t="s">
        <v>607</v>
      </c>
      <c r="C303" s="71" t="s">
        <v>608</v>
      </c>
      <c r="D303" s="72" t="s">
        <v>6429</v>
      </c>
      <c r="E303" s="71" t="s">
        <v>6596</v>
      </c>
      <c r="F303" s="81">
        <v>1239.0420354875262</v>
      </c>
      <c r="G303" s="31">
        <v>201.99313706215557</v>
      </c>
      <c r="H303" s="73">
        <v>97.19744425768441</v>
      </c>
      <c r="I303" s="74">
        <v>8615.642198681453</v>
      </c>
      <c r="J303" s="77">
        <v>1538.232616807366</v>
      </c>
      <c r="K303" s="75">
        <v>10153.87481548882</v>
      </c>
      <c r="N303" s="86" t="s">
        <v>2294</v>
      </c>
      <c r="O303" s="87" t="s">
        <v>2295</v>
      </c>
      <c r="P303" s="88" t="s">
        <v>2305</v>
      </c>
      <c r="Q303" s="94" t="s">
        <v>2304</v>
      </c>
      <c r="R303" s="90">
        <v>0</v>
      </c>
      <c r="S303" s="90">
        <v>0</v>
      </c>
      <c r="T303" s="90">
        <v>4.7042384971500003E-3</v>
      </c>
      <c r="U303" s="95">
        <v>110.39540719643345</v>
      </c>
      <c r="V303" s="90">
        <v>4.7042384971500003E-3</v>
      </c>
      <c r="W303" s="93">
        <v>110.40011143493061</v>
      </c>
    </row>
    <row r="304" spans="2:23" x14ac:dyDescent="0.25">
      <c r="B304" s="70" t="s">
        <v>607</v>
      </c>
      <c r="C304" s="71" t="s">
        <v>608</v>
      </c>
      <c r="D304" s="72" t="s">
        <v>6430</v>
      </c>
      <c r="E304" s="71" t="s">
        <v>6597</v>
      </c>
      <c r="F304" s="81">
        <v>184.48615071019569</v>
      </c>
      <c r="G304" s="31">
        <v>196.60107375612566</v>
      </c>
      <c r="H304" s="73">
        <v>13.088780488615201</v>
      </c>
      <c r="I304" s="74">
        <v>1344.183894636466</v>
      </c>
      <c r="J304" s="77">
        <v>394.17600495493656</v>
      </c>
      <c r="K304" s="75">
        <v>1738.3598995914026</v>
      </c>
      <c r="N304" s="86" t="s">
        <v>2294</v>
      </c>
      <c r="O304" s="87" t="s">
        <v>2295</v>
      </c>
      <c r="P304" s="88" t="s">
        <v>2307</v>
      </c>
      <c r="Q304" s="94" t="s">
        <v>2306</v>
      </c>
      <c r="R304" s="90">
        <v>0</v>
      </c>
      <c r="S304" s="90">
        <v>0</v>
      </c>
      <c r="T304" s="90">
        <v>1.3159752847800002E-2</v>
      </c>
      <c r="U304" s="95">
        <v>54.214146199766851</v>
      </c>
      <c r="V304" s="90">
        <v>1.3159752847800002E-2</v>
      </c>
      <c r="W304" s="93">
        <v>54.22730595261465</v>
      </c>
    </row>
    <row r="305" spans="2:23" x14ac:dyDescent="0.25">
      <c r="B305" s="70" t="s">
        <v>607</v>
      </c>
      <c r="C305" s="71" t="s">
        <v>608</v>
      </c>
      <c r="D305" s="72" t="s">
        <v>6431</v>
      </c>
      <c r="E305" s="71" t="s">
        <v>6598</v>
      </c>
      <c r="F305" s="81">
        <v>805.57120636140019</v>
      </c>
      <c r="G305" s="31">
        <v>110.02648105129043</v>
      </c>
      <c r="H305" s="73">
        <v>132.10136381988568</v>
      </c>
      <c r="I305" s="74">
        <v>10945.653453316605</v>
      </c>
      <c r="J305" s="77">
        <v>1047.6990512325763</v>
      </c>
      <c r="K305" s="75">
        <v>11993.352504549181</v>
      </c>
      <c r="N305" s="86" t="s">
        <v>2294</v>
      </c>
      <c r="O305" s="87" t="s">
        <v>2295</v>
      </c>
      <c r="P305" s="88" t="s">
        <v>2309</v>
      </c>
      <c r="Q305" s="94" t="s">
        <v>2308</v>
      </c>
      <c r="R305" s="90">
        <v>0</v>
      </c>
      <c r="S305" s="90">
        <v>0</v>
      </c>
      <c r="T305" s="90">
        <v>0</v>
      </c>
      <c r="U305" s="95">
        <v>32.831165226807165</v>
      </c>
      <c r="V305" s="90">
        <v>0</v>
      </c>
      <c r="W305" s="93">
        <v>32.831165226807165</v>
      </c>
    </row>
    <row r="306" spans="2:23" x14ac:dyDescent="0.25">
      <c r="B306" s="70" t="s">
        <v>607</v>
      </c>
      <c r="C306" s="71" t="s">
        <v>608</v>
      </c>
      <c r="D306" s="72" t="s">
        <v>6432</v>
      </c>
      <c r="E306" s="71" t="s">
        <v>6604</v>
      </c>
      <c r="F306" s="81">
        <v>224.37151846690773</v>
      </c>
      <c r="G306" s="31">
        <v>101.89249295671796</v>
      </c>
      <c r="H306" s="73">
        <v>0.95132383897679995</v>
      </c>
      <c r="I306" s="74">
        <v>4258.8865708857747</v>
      </c>
      <c r="J306" s="77">
        <v>327.21533526260248</v>
      </c>
      <c r="K306" s="75">
        <v>4586.1019061483776</v>
      </c>
      <c r="N306" s="86" t="s">
        <v>2294</v>
      </c>
      <c r="O306" s="87" t="s">
        <v>2295</v>
      </c>
      <c r="P306" s="88" t="s">
        <v>2311</v>
      </c>
      <c r="Q306" s="94" t="s">
        <v>2310</v>
      </c>
      <c r="R306" s="90">
        <v>0</v>
      </c>
      <c r="S306" s="90">
        <v>0</v>
      </c>
      <c r="T306" s="90">
        <v>0.88025724514980008</v>
      </c>
      <c r="U306" s="95">
        <v>135.12017133807348</v>
      </c>
      <c r="V306" s="90">
        <v>0.88025724514980008</v>
      </c>
      <c r="W306" s="93">
        <v>136.00042858322328</v>
      </c>
    </row>
    <row r="307" spans="2:23" x14ac:dyDescent="0.25">
      <c r="B307" s="70" t="s">
        <v>607</v>
      </c>
      <c r="C307" s="71" t="s">
        <v>608</v>
      </c>
      <c r="D307" s="72" t="s">
        <v>6433</v>
      </c>
      <c r="E307" s="71" t="s">
        <v>6599</v>
      </c>
      <c r="F307" s="81">
        <v>547.47807016327351</v>
      </c>
      <c r="G307" s="31">
        <v>174.62641108297905</v>
      </c>
      <c r="H307" s="73">
        <v>81.012170997449999</v>
      </c>
      <c r="I307" s="74">
        <v>3680.2726410829396</v>
      </c>
      <c r="J307" s="77">
        <v>803.11665224370256</v>
      </c>
      <c r="K307" s="75">
        <v>4483.3892933266425</v>
      </c>
      <c r="N307" s="86" t="s">
        <v>2294</v>
      </c>
      <c r="O307" s="87" t="s">
        <v>2295</v>
      </c>
      <c r="P307" s="88" t="s">
        <v>2313</v>
      </c>
      <c r="Q307" s="94" t="s">
        <v>2312</v>
      </c>
      <c r="R307" s="90">
        <v>0</v>
      </c>
      <c r="S307" s="90">
        <v>0</v>
      </c>
      <c r="T307" s="90">
        <v>0</v>
      </c>
      <c r="U307" s="95">
        <v>59.250422477040047</v>
      </c>
      <c r="V307" s="90">
        <v>0</v>
      </c>
      <c r="W307" s="93">
        <v>59.250422477040047</v>
      </c>
    </row>
    <row r="308" spans="2:23" x14ac:dyDescent="0.25">
      <c r="B308" s="70" t="s">
        <v>607</v>
      </c>
      <c r="C308" s="71" t="s">
        <v>608</v>
      </c>
      <c r="D308" s="72" t="s">
        <v>6434</v>
      </c>
      <c r="E308" s="71" t="s">
        <v>6607</v>
      </c>
      <c r="F308" s="81">
        <v>4031.7310849875244</v>
      </c>
      <c r="G308" s="31">
        <v>0</v>
      </c>
      <c r="H308" s="73">
        <v>1317.1198178542784</v>
      </c>
      <c r="I308" s="74">
        <v>65063.549137683636</v>
      </c>
      <c r="J308" s="77">
        <v>5348.850902841803</v>
      </c>
      <c r="K308" s="75">
        <v>70412.400040525434</v>
      </c>
      <c r="N308" s="86" t="s">
        <v>2294</v>
      </c>
      <c r="O308" s="87" t="s">
        <v>2295</v>
      </c>
      <c r="P308" s="88" t="s">
        <v>2315</v>
      </c>
      <c r="Q308" s="94" t="s">
        <v>2314</v>
      </c>
      <c r="R308" s="90">
        <v>0</v>
      </c>
      <c r="S308" s="90">
        <v>0</v>
      </c>
      <c r="T308" s="90">
        <v>0</v>
      </c>
      <c r="U308" s="95">
        <v>51.625685152132363</v>
      </c>
      <c r="V308" s="90">
        <v>0</v>
      </c>
      <c r="W308" s="93">
        <v>51.625685152132363</v>
      </c>
    </row>
    <row r="309" spans="2:23" x14ac:dyDescent="0.25">
      <c r="B309" s="70" t="s">
        <v>607</v>
      </c>
      <c r="C309" s="71" t="s">
        <v>608</v>
      </c>
      <c r="D309" s="72" t="s">
        <v>6435</v>
      </c>
      <c r="E309" s="71" t="s">
        <v>6606</v>
      </c>
      <c r="F309" s="81">
        <v>253.64608360031534</v>
      </c>
      <c r="G309" s="31">
        <v>0</v>
      </c>
      <c r="H309" s="73">
        <v>5.4548494964436003</v>
      </c>
      <c r="I309" s="74">
        <v>1979.4366904362662</v>
      </c>
      <c r="J309" s="77">
        <v>259.10093309675892</v>
      </c>
      <c r="K309" s="75">
        <v>2238.537623533025</v>
      </c>
      <c r="N309" s="86" t="s">
        <v>2294</v>
      </c>
      <c r="O309" s="87" t="s">
        <v>2295</v>
      </c>
      <c r="P309" s="88" t="s">
        <v>2317</v>
      </c>
      <c r="Q309" s="94" t="s">
        <v>2316</v>
      </c>
      <c r="R309" s="90">
        <v>0</v>
      </c>
      <c r="S309" s="90">
        <v>0</v>
      </c>
      <c r="T309" s="90">
        <v>1.9379304E-4</v>
      </c>
      <c r="U309" s="95">
        <v>23.412712058693156</v>
      </c>
      <c r="V309" s="90">
        <v>1.9379304E-4</v>
      </c>
      <c r="W309" s="93">
        <v>23.412905851733157</v>
      </c>
    </row>
    <row r="310" spans="2:23" x14ac:dyDescent="0.25">
      <c r="B310" s="70" t="s">
        <v>607</v>
      </c>
      <c r="C310" s="71" t="s">
        <v>608</v>
      </c>
      <c r="D310" s="72" t="s">
        <v>6436</v>
      </c>
      <c r="E310" s="71" t="s">
        <v>6600</v>
      </c>
      <c r="F310" s="81">
        <v>2262.0795159350687</v>
      </c>
      <c r="G310" s="31">
        <v>0</v>
      </c>
      <c r="H310" s="73">
        <v>1145.6121457460392</v>
      </c>
      <c r="I310" s="74">
        <v>16706.100888433801</v>
      </c>
      <c r="J310" s="77">
        <v>3407.6916616811077</v>
      </c>
      <c r="K310" s="75">
        <v>20113.792550114907</v>
      </c>
      <c r="N310" s="86" t="s">
        <v>2294</v>
      </c>
      <c r="O310" s="87" t="s">
        <v>2295</v>
      </c>
      <c r="P310" s="88" t="s">
        <v>2319</v>
      </c>
      <c r="Q310" s="94" t="s">
        <v>2318</v>
      </c>
      <c r="R310" s="90">
        <v>0</v>
      </c>
      <c r="S310" s="90">
        <v>0</v>
      </c>
      <c r="T310" s="90">
        <v>8.7254447092499961E-3</v>
      </c>
      <c r="U310" s="95">
        <v>33.015160783226285</v>
      </c>
      <c r="V310" s="90">
        <v>8.7254447092499961E-3</v>
      </c>
      <c r="W310" s="93">
        <v>33.023886227935535</v>
      </c>
    </row>
    <row r="311" spans="2:23" x14ac:dyDescent="0.25">
      <c r="B311" s="70" t="s">
        <v>607</v>
      </c>
      <c r="C311" s="71" t="s">
        <v>608</v>
      </c>
      <c r="D311" s="72" t="s">
        <v>6437</v>
      </c>
      <c r="E311" s="71" t="s">
        <v>6601</v>
      </c>
      <c r="F311" s="81">
        <v>80.695965914148758</v>
      </c>
      <c r="G311" s="31">
        <v>79.084684805721736</v>
      </c>
      <c r="H311" s="73">
        <v>7.9832464849800014E-2</v>
      </c>
      <c r="I311" s="74">
        <v>580.59267668302414</v>
      </c>
      <c r="J311" s="77">
        <v>159.86048318472029</v>
      </c>
      <c r="K311" s="75">
        <v>740.45315986774449</v>
      </c>
      <c r="N311" s="86" t="s">
        <v>2294</v>
      </c>
      <c r="O311" s="87" t="s">
        <v>2295</v>
      </c>
      <c r="P311" s="88" t="s">
        <v>2321</v>
      </c>
      <c r="Q311" s="94" t="s">
        <v>2320</v>
      </c>
      <c r="R311" s="90">
        <v>0</v>
      </c>
      <c r="S311" s="90">
        <v>0</v>
      </c>
      <c r="T311" s="90">
        <v>9.4522168794000019E-3</v>
      </c>
      <c r="U311" s="95">
        <v>91.204959660174936</v>
      </c>
      <c r="V311" s="90">
        <v>9.4522168794000019E-3</v>
      </c>
      <c r="W311" s="93">
        <v>91.214411877054332</v>
      </c>
    </row>
    <row r="312" spans="2:23" x14ac:dyDescent="0.25">
      <c r="B312" s="70" t="s">
        <v>607</v>
      </c>
      <c r="C312" s="71" t="s">
        <v>608</v>
      </c>
      <c r="D312" s="72" t="s">
        <v>6438</v>
      </c>
      <c r="E312" s="71" t="s">
        <v>6602</v>
      </c>
      <c r="F312" s="81">
        <v>3727.695768108752</v>
      </c>
      <c r="G312" s="31">
        <v>0</v>
      </c>
      <c r="H312" s="73">
        <v>1522.5220487776901</v>
      </c>
      <c r="I312" s="74">
        <v>63854.38812497467</v>
      </c>
      <c r="J312" s="77">
        <v>5250.2178168864421</v>
      </c>
      <c r="K312" s="75">
        <v>69104.605941861111</v>
      </c>
      <c r="N312" s="86" t="s">
        <v>2294</v>
      </c>
      <c r="O312" s="87" t="s">
        <v>2295</v>
      </c>
      <c r="P312" s="88" t="s">
        <v>2323</v>
      </c>
      <c r="Q312" s="94" t="s">
        <v>2322</v>
      </c>
      <c r="R312" s="90">
        <v>0</v>
      </c>
      <c r="S312" s="90">
        <v>0</v>
      </c>
      <c r="T312" s="90">
        <v>6.4545097546597541</v>
      </c>
      <c r="U312" s="95">
        <v>193.7039711709144</v>
      </c>
      <c r="V312" s="90">
        <v>6.4545097546597541</v>
      </c>
      <c r="W312" s="93">
        <v>200.15848092557417</v>
      </c>
    </row>
    <row r="313" spans="2:23" x14ac:dyDescent="0.25">
      <c r="B313" s="70" t="s">
        <v>607</v>
      </c>
      <c r="C313" s="71" t="s">
        <v>608</v>
      </c>
      <c r="D313" s="72" t="s">
        <v>6439</v>
      </c>
      <c r="E313" s="71" t="s">
        <v>6603</v>
      </c>
      <c r="F313" s="81">
        <v>125.45918896927604</v>
      </c>
      <c r="G313" s="31">
        <v>86.132085509591633</v>
      </c>
      <c r="H313" s="73">
        <v>1.2976336084515001</v>
      </c>
      <c r="I313" s="74">
        <v>1243.2799346573886</v>
      </c>
      <c r="J313" s="77">
        <v>212.88890808731915</v>
      </c>
      <c r="K313" s="75">
        <v>1456.1688427447077</v>
      </c>
      <c r="N313" s="86" t="s">
        <v>2294</v>
      </c>
      <c r="O313" s="87" t="s">
        <v>2295</v>
      </c>
      <c r="P313" s="88" t="s">
        <v>2325</v>
      </c>
      <c r="Q313" s="94" t="s">
        <v>2324</v>
      </c>
      <c r="R313" s="90">
        <v>0</v>
      </c>
      <c r="S313" s="90">
        <v>0</v>
      </c>
      <c r="T313" s="90">
        <v>8.3031680887847958</v>
      </c>
      <c r="U313" s="95">
        <v>129.96540577577645</v>
      </c>
      <c r="V313" s="90">
        <v>8.3031680887847958</v>
      </c>
      <c r="W313" s="93">
        <v>138.26857386456123</v>
      </c>
    </row>
    <row r="314" spans="2:23" x14ac:dyDescent="0.25">
      <c r="B314" s="70" t="s">
        <v>607</v>
      </c>
      <c r="C314" s="71" t="s">
        <v>608</v>
      </c>
      <c r="D314" s="72" t="s">
        <v>6440</v>
      </c>
      <c r="E314" s="71" t="s">
        <v>6605</v>
      </c>
      <c r="F314" s="81">
        <v>487.92525460911139</v>
      </c>
      <c r="G314" s="31">
        <v>14.79567494642875</v>
      </c>
      <c r="H314" s="73">
        <v>1.0551034128113999</v>
      </c>
      <c r="I314" s="74">
        <v>745.01252494648952</v>
      </c>
      <c r="J314" s="77">
        <v>503.7760329683515</v>
      </c>
      <c r="K314" s="75">
        <v>1248.788557914841</v>
      </c>
      <c r="N314" s="86" t="s">
        <v>2294</v>
      </c>
      <c r="O314" s="87" t="s">
        <v>2295</v>
      </c>
      <c r="P314" s="88" t="s">
        <v>2329</v>
      </c>
      <c r="Q314" s="94" t="s">
        <v>2328</v>
      </c>
      <c r="R314" s="90">
        <v>0</v>
      </c>
      <c r="S314" s="90">
        <v>0</v>
      </c>
      <c r="T314" s="90">
        <v>0</v>
      </c>
      <c r="U314" s="95">
        <v>100.27468826586109</v>
      </c>
      <c r="V314" s="90">
        <v>0</v>
      </c>
      <c r="W314" s="93">
        <v>100.27468826586109</v>
      </c>
    </row>
    <row r="315" spans="2:23" x14ac:dyDescent="0.25">
      <c r="B315" s="70" t="s">
        <v>607</v>
      </c>
      <c r="C315" s="71" t="s">
        <v>608</v>
      </c>
      <c r="D315" s="72" t="s">
        <v>617</v>
      </c>
      <c r="E315" s="71" t="s">
        <v>6608</v>
      </c>
      <c r="F315" s="81">
        <v>3293.7098671964845</v>
      </c>
      <c r="G315" s="31">
        <v>0</v>
      </c>
      <c r="H315" s="73">
        <v>29.7060017197986</v>
      </c>
      <c r="I315" s="74">
        <v>7438.726062659247</v>
      </c>
      <c r="J315" s="77">
        <v>3323.4158689162832</v>
      </c>
      <c r="K315" s="75">
        <v>10762.14193157553</v>
      </c>
      <c r="N315" s="86" t="s">
        <v>2294</v>
      </c>
      <c r="O315" s="87" t="s">
        <v>2295</v>
      </c>
      <c r="P315" s="88" t="s">
        <v>2327</v>
      </c>
      <c r="Q315" s="94" t="s">
        <v>2326</v>
      </c>
      <c r="R315" s="90">
        <v>0</v>
      </c>
      <c r="S315" s="90">
        <v>0</v>
      </c>
      <c r="T315" s="90">
        <v>0.1294225913232</v>
      </c>
      <c r="U315" s="95">
        <v>427.08162294688202</v>
      </c>
      <c r="V315" s="90">
        <v>0.1294225913232</v>
      </c>
      <c r="W315" s="93">
        <v>427.21104553820521</v>
      </c>
    </row>
    <row r="316" spans="2:23" x14ac:dyDescent="0.25">
      <c r="B316" s="70" t="s">
        <v>607</v>
      </c>
      <c r="C316" s="71" t="s">
        <v>608</v>
      </c>
      <c r="D316" s="72" t="s">
        <v>6441</v>
      </c>
      <c r="E316" s="71" t="s">
        <v>6612</v>
      </c>
      <c r="F316" s="81">
        <v>190.04128658472894</v>
      </c>
      <c r="G316" s="31">
        <v>0</v>
      </c>
      <c r="H316" s="73">
        <v>1.0313614865189999</v>
      </c>
      <c r="I316" s="74">
        <v>2419.9676909477139</v>
      </c>
      <c r="J316" s="77">
        <v>191.07264807124793</v>
      </c>
      <c r="K316" s="75">
        <v>2611.0403390189617</v>
      </c>
      <c r="N316" s="86" t="s">
        <v>2294</v>
      </c>
      <c r="O316" s="87" t="s">
        <v>2295</v>
      </c>
      <c r="P316" s="88" t="s">
        <v>2331</v>
      </c>
      <c r="Q316" s="94" t="s">
        <v>2330</v>
      </c>
      <c r="R316" s="90">
        <v>0</v>
      </c>
      <c r="S316" s="90">
        <v>0</v>
      </c>
      <c r="T316" s="90">
        <v>9.7799082415199981E-2</v>
      </c>
      <c r="U316" s="95">
        <v>115.82953773968097</v>
      </c>
      <c r="V316" s="90">
        <v>9.7799082415199981E-2</v>
      </c>
      <c r="W316" s="93">
        <v>115.92733682209617</v>
      </c>
    </row>
    <row r="317" spans="2:23" x14ac:dyDescent="0.25">
      <c r="B317" s="70" t="s">
        <v>607</v>
      </c>
      <c r="C317" s="71" t="s">
        <v>608</v>
      </c>
      <c r="D317" s="72" t="s">
        <v>6442</v>
      </c>
      <c r="E317" s="71" t="s">
        <v>6614</v>
      </c>
      <c r="F317" s="81">
        <v>713.34377046540862</v>
      </c>
      <c r="G317" s="31">
        <v>62.705338836581056</v>
      </c>
      <c r="H317" s="73">
        <v>42.993532246714786</v>
      </c>
      <c r="I317" s="74">
        <v>4937.6963243298887</v>
      </c>
      <c r="J317" s="77">
        <v>819.04264154870452</v>
      </c>
      <c r="K317" s="75">
        <v>5756.7389658785933</v>
      </c>
      <c r="N317" s="86" t="s">
        <v>2294</v>
      </c>
      <c r="O317" s="87" t="s">
        <v>2295</v>
      </c>
      <c r="P317" s="88" t="s">
        <v>2333</v>
      </c>
      <c r="Q317" s="94" t="s">
        <v>2332</v>
      </c>
      <c r="R317" s="90">
        <v>0</v>
      </c>
      <c r="S317" s="90">
        <v>0</v>
      </c>
      <c r="T317" s="90">
        <v>0</v>
      </c>
      <c r="U317" s="95">
        <v>6.7086128528941371</v>
      </c>
      <c r="V317" s="90">
        <v>0</v>
      </c>
      <c r="W317" s="93">
        <v>6.7086128528941371</v>
      </c>
    </row>
    <row r="318" spans="2:23" x14ac:dyDescent="0.25">
      <c r="B318" s="70" t="s">
        <v>607</v>
      </c>
      <c r="C318" s="71" t="s">
        <v>608</v>
      </c>
      <c r="D318" s="72" t="s">
        <v>6443</v>
      </c>
      <c r="E318" s="71" t="s">
        <v>6615</v>
      </c>
      <c r="F318" s="81">
        <v>61.917648965933452</v>
      </c>
      <c r="G318" s="31">
        <v>61.526883775361668</v>
      </c>
      <c r="H318" s="73">
        <v>0</v>
      </c>
      <c r="I318" s="74">
        <v>389.87927833147307</v>
      </c>
      <c r="J318" s="77">
        <v>123.44453274129512</v>
      </c>
      <c r="K318" s="75">
        <v>513.32381107276819</v>
      </c>
      <c r="N318" s="86" t="s">
        <v>2294</v>
      </c>
      <c r="O318" s="87" t="s">
        <v>2295</v>
      </c>
      <c r="P318" s="88" t="s">
        <v>2335</v>
      </c>
      <c r="Q318" s="94" t="s">
        <v>2334</v>
      </c>
      <c r="R318" s="90">
        <v>0</v>
      </c>
      <c r="S318" s="90">
        <v>0</v>
      </c>
      <c r="T318" s="90">
        <v>0</v>
      </c>
      <c r="U318" s="95">
        <v>22.250939068947268</v>
      </c>
      <c r="V318" s="90">
        <v>0</v>
      </c>
      <c r="W318" s="93">
        <v>22.250939068947268</v>
      </c>
    </row>
    <row r="319" spans="2:23" x14ac:dyDescent="0.25">
      <c r="B319" s="70" t="s">
        <v>607</v>
      </c>
      <c r="C319" s="71" t="s">
        <v>608</v>
      </c>
      <c r="D319" s="72" t="s">
        <v>619</v>
      </c>
      <c r="E319" s="71" t="s">
        <v>6616</v>
      </c>
      <c r="F319" s="81">
        <v>501.59668098014168</v>
      </c>
      <c r="G319" s="31">
        <v>386.58735778100356</v>
      </c>
      <c r="H319" s="73">
        <v>117.90247029157217</v>
      </c>
      <c r="I319" s="74">
        <v>5034.7821605488925</v>
      </c>
      <c r="J319" s="77">
        <v>1006.0865090527175</v>
      </c>
      <c r="K319" s="75">
        <v>6040.8686696016102</v>
      </c>
      <c r="N319" s="70" t="s">
        <v>2362</v>
      </c>
      <c r="O319" s="71" t="s">
        <v>2363</v>
      </c>
      <c r="P319" s="72" t="s">
        <v>2365</v>
      </c>
      <c r="Q319" s="83" t="s">
        <v>2364</v>
      </c>
      <c r="R319" s="73">
        <v>0</v>
      </c>
      <c r="S319" s="73">
        <v>0</v>
      </c>
      <c r="T319" s="73">
        <v>0</v>
      </c>
      <c r="U319" s="84">
        <v>17.046836284434665</v>
      </c>
      <c r="V319" s="73">
        <v>0</v>
      </c>
      <c r="W319" s="75">
        <v>17.046836284434665</v>
      </c>
    </row>
    <row r="320" spans="2:23" x14ac:dyDescent="0.25">
      <c r="B320" s="70" t="s">
        <v>607</v>
      </c>
      <c r="C320" s="71" t="s">
        <v>608</v>
      </c>
      <c r="D320" s="72" t="s">
        <v>6444</v>
      </c>
      <c r="E320" s="71" t="s">
        <v>6613</v>
      </c>
      <c r="F320" s="81">
        <v>783.46860278429165</v>
      </c>
      <c r="G320" s="31">
        <v>0</v>
      </c>
      <c r="H320" s="73">
        <v>10.7129762385948</v>
      </c>
      <c r="I320" s="74">
        <v>4320.8835686534057</v>
      </c>
      <c r="J320" s="77">
        <v>794.18157902288647</v>
      </c>
      <c r="K320" s="75">
        <v>5115.0651476762923</v>
      </c>
      <c r="N320" s="70" t="s">
        <v>2362</v>
      </c>
      <c r="O320" s="71" t="s">
        <v>2363</v>
      </c>
      <c r="P320" s="72" t="s">
        <v>2367</v>
      </c>
      <c r="Q320" s="83" t="s">
        <v>2366</v>
      </c>
      <c r="R320" s="73">
        <v>0</v>
      </c>
      <c r="S320" s="73">
        <v>0</v>
      </c>
      <c r="T320" s="73">
        <v>8.0969900403000013E-3</v>
      </c>
      <c r="U320" s="84">
        <v>80.552460274878655</v>
      </c>
      <c r="V320" s="73">
        <v>8.0969900403000013E-3</v>
      </c>
      <c r="W320" s="75">
        <v>80.560557264918955</v>
      </c>
    </row>
    <row r="321" spans="2:23" x14ac:dyDescent="0.25">
      <c r="B321" s="70" t="s">
        <v>607</v>
      </c>
      <c r="C321" s="71" t="s">
        <v>608</v>
      </c>
      <c r="D321" s="72" t="s">
        <v>6445</v>
      </c>
      <c r="E321" s="71" t="s">
        <v>6620</v>
      </c>
      <c r="F321" s="81">
        <v>245.43573555681706</v>
      </c>
      <c r="G321" s="31">
        <v>18.391488150719603</v>
      </c>
      <c r="H321" s="73">
        <v>0.67007655986625003</v>
      </c>
      <c r="I321" s="74">
        <v>536.72705873689836</v>
      </c>
      <c r="J321" s="77">
        <v>264.49730026740292</v>
      </c>
      <c r="K321" s="75">
        <v>801.22435900430128</v>
      </c>
      <c r="N321" s="70" t="s">
        <v>2362</v>
      </c>
      <c r="O321" s="71" t="s">
        <v>2363</v>
      </c>
      <c r="P321" s="72" t="s">
        <v>2369</v>
      </c>
      <c r="Q321" s="83" t="s">
        <v>2368</v>
      </c>
      <c r="R321" s="73">
        <v>0</v>
      </c>
      <c r="S321" s="73">
        <v>0</v>
      </c>
      <c r="T321" s="73">
        <v>0.90839244416009979</v>
      </c>
      <c r="U321" s="84">
        <v>88.245445886656043</v>
      </c>
      <c r="V321" s="73">
        <v>0.90839244416009979</v>
      </c>
      <c r="W321" s="75">
        <v>89.153838330816143</v>
      </c>
    </row>
    <row r="322" spans="2:23" x14ac:dyDescent="0.25">
      <c r="B322" s="70" t="s">
        <v>607</v>
      </c>
      <c r="C322" s="71" t="s">
        <v>608</v>
      </c>
      <c r="D322" s="72" t="s">
        <v>6446</v>
      </c>
      <c r="E322" s="71" t="s">
        <v>6609</v>
      </c>
      <c r="F322" s="81">
        <v>48.761551972135344</v>
      </c>
      <c r="G322" s="31">
        <v>32.930753236935729</v>
      </c>
      <c r="H322" s="73">
        <v>7.9907498006958004</v>
      </c>
      <c r="I322" s="74">
        <v>122.16935955243218</v>
      </c>
      <c r="J322" s="77">
        <v>89.683055009766861</v>
      </c>
      <c r="K322" s="75">
        <v>211.85241456219904</v>
      </c>
      <c r="N322" s="70" t="s">
        <v>2362</v>
      </c>
      <c r="O322" s="71" t="s">
        <v>2363</v>
      </c>
      <c r="P322" s="72" t="s">
        <v>2371</v>
      </c>
      <c r="Q322" s="83" t="s">
        <v>2370</v>
      </c>
      <c r="R322" s="73">
        <v>0</v>
      </c>
      <c r="S322" s="73">
        <v>0</v>
      </c>
      <c r="T322" s="73">
        <v>0</v>
      </c>
      <c r="U322" s="84">
        <v>13.270766176416091</v>
      </c>
      <c r="V322" s="73">
        <v>0</v>
      </c>
      <c r="W322" s="75">
        <v>13.270766176416091</v>
      </c>
    </row>
    <row r="323" spans="2:23" x14ac:dyDescent="0.25">
      <c r="B323" s="70" t="s">
        <v>607</v>
      </c>
      <c r="C323" s="71" t="s">
        <v>608</v>
      </c>
      <c r="D323" s="72" t="s">
        <v>6447</v>
      </c>
      <c r="E323" s="71" t="s">
        <v>6611</v>
      </c>
      <c r="F323" s="81">
        <v>134.63605558553934</v>
      </c>
      <c r="G323" s="31">
        <v>114.36146556476419</v>
      </c>
      <c r="H323" s="73">
        <v>0.50830794943499991</v>
      </c>
      <c r="I323" s="74">
        <v>826.16118769322463</v>
      </c>
      <c r="J323" s="77">
        <v>249.50582909973852</v>
      </c>
      <c r="K323" s="75">
        <v>1075.6670167929631</v>
      </c>
      <c r="N323" s="70" t="s">
        <v>2362</v>
      </c>
      <c r="O323" s="71" t="s">
        <v>2363</v>
      </c>
      <c r="P323" s="72" t="s">
        <v>2373</v>
      </c>
      <c r="Q323" s="83" t="s">
        <v>2372</v>
      </c>
      <c r="R323" s="73">
        <v>0</v>
      </c>
      <c r="S323" s="73">
        <v>0</v>
      </c>
      <c r="T323" s="73">
        <v>0</v>
      </c>
      <c r="U323" s="84">
        <v>28.894003837239481</v>
      </c>
      <c r="V323" s="73">
        <v>0</v>
      </c>
      <c r="W323" s="75">
        <v>28.894003837239481</v>
      </c>
    </row>
    <row r="324" spans="2:23" x14ac:dyDescent="0.25">
      <c r="B324" s="70" t="s">
        <v>607</v>
      </c>
      <c r="C324" s="71" t="s">
        <v>608</v>
      </c>
      <c r="D324" s="72" t="s">
        <v>6448</v>
      </c>
      <c r="E324" s="71" t="s">
        <v>6610</v>
      </c>
      <c r="F324" s="81">
        <v>67.159701268523634</v>
      </c>
      <c r="G324" s="31">
        <v>73.339953686030128</v>
      </c>
      <c r="H324" s="73">
        <v>1.4397722214510003</v>
      </c>
      <c r="I324" s="74">
        <v>565.21731105851654</v>
      </c>
      <c r="J324" s="77">
        <v>141.93942717600476</v>
      </c>
      <c r="K324" s="75">
        <v>707.1567382345213</v>
      </c>
      <c r="N324" s="70" t="s">
        <v>2362</v>
      </c>
      <c r="O324" s="71" t="s">
        <v>2363</v>
      </c>
      <c r="P324" s="72" t="s">
        <v>2375</v>
      </c>
      <c r="Q324" s="83" t="s">
        <v>2374</v>
      </c>
      <c r="R324" s="73">
        <v>0</v>
      </c>
      <c r="S324" s="73">
        <v>0</v>
      </c>
      <c r="T324" s="73">
        <v>0</v>
      </c>
      <c r="U324" s="84">
        <v>10.293829622006259</v>
      </c>
      <c r="V324" s="73">
        <v>0</v>
      </c>
      <c r="W324" s="75">
        <v>10.293829622006259</v>
      </c>
    </row>
    <row r="325" spans="2:23" x14ac:dyDescent="0.25">
      <c r="B325" s="70" t="s">
        <v>607</v>
      </c>
      <c r="C325" s="71" t="s">
        <v>608</v>
      </c>
      <c r="D325" s="72" t="s">
        <v>6449</v>
      </c>
      <c r="E325" s="71" t="s">
        <v>6617</v>
      </c>
      <c r="F325" s="81">
        <v>53.937955345206667</v>
      </c>
      <c r="G325" s="31">
        <v>45.054056565365947</v>
      </c>
      <c r="H325" s="73">
        <v>2.4735005426249995E-2</v>
      </c>
      <c r="I325" s="74">
        <v>236.87507196616968</v>
      </c>
      <c r="J325" s="77">
        <v>99.016746915998866</v>
      </c>
      <c r="K325" s="75">
        <v>335.89181888216854</v>
      </c>
      <c r="N325" s="70" t="s">
        <v>2362</v>
      </c>
      <c r="O325" s="71" t="s">
        <v>2363</v>
      </c>
      <c r="P325" s="72" t="s">
        <v>2377</v>
      </c>
      <c r="Q325" s="83" t="s">
        <v>2376</v>
      </c>
      <c r="R325" s="73">
        <v>0</v>
      </c>
      <c r="S325" s="73">
        <v>0</v>
      </c>
      <c r="T325" s="73">
        <v>0.33635697627959993</v>
      </c>
      <c r="U325" s="84">
        <v>36.080147953234714</v>
      </c>
      <c r="V325" s="73">
        <v>0.33635697627959993</v>
      </c>
      <c r="W325" s="75">
        <v>36.416504929514318</v>
      </c>
    </row>
    <row r="326" spans="2:23" x14ac:dyDescent="0.25">
      <c r="B326" s="70" t="s">
        <v>607</v>
      </c>
      <c r="C326" s="71" t="s">
        <v>608</v>
      </c>
      <c r="D326" s="72" t="s">
        <v>618</v>
      </c>
      <c r="E326" s="71" t="s">
        <v>6618</v>
      </c>
      <c r="F326" s="81">
        <v>219.98599334115667</v>
      </c>
      <c r="G326" s="31">
        <v>99.077663113218591</v>
      </c>
      <c r="H326" s="73">
        <v>7.3147914918000011E-3</v>
      </c>
      <c r="I326" s="74">
        <v>1991.789290492208</v>
      </c>
      <c r="J326" s="77">
        <v>319.0709712458671</v>
      </c>
      <c r="K326" s="75">
        <v>2310.8602617380752</v>
      </c>
      <c r="N326" s="70" t="s">
        <v>2362</v>
      </c>
      <c r="O326" s="71" t="s">
        <v>2363</v>
      </c>
      <c r="P326" s="72" t="s">
        <v>2379</v>
      </c>
      <c r="Q326" s="83" t="s">
        <v>2378</v>
      </c>
      <c r="R326" s="73">
        <v>0</v>
      </c>
      <c r="S326" s="73">
        <v>0</v>
      </c>
      <c r="T326" s="73">
        <v>0</v>
      </c>
      <c r="U326" s="84">
        <v>106.75374246022358</v>
      </c>
      <c r="V326" s="73">
        <v>0</v>
      </c>
      <c r="W326" s="75">
        <v>106.75374246022358</v>
      </c>
    </row>
    <row r="327" spans="2:23" x14ac:dyDescent="0.25">
      <c r="B327" s="70" t="s">
        <v>607</v>
      </c>
      <c r="C327" s="71" t="s">
        <v>608</v>
      </c>
      <c r="D327" s="72" t="s">
        <v>6450</v>
      </c>
      <c r="E327" s="71" t="s">
        <v>6763</v>
      </c>
      <c r="F327" s="81">
        <v>2.5152238815985086</v>
      </c>
      <c r="G327" s="31">
        <v>5.7105516330345409</v>
      </c>
      <c r="H327" s="73">
        <v>14.218967483535751</v>
      </c>
      <c r="I327" s="74">
        <v>3752.1601855855179</v>
      </c>
      <c r="J327" s="77">
        <v>22.444742998168799</v>
      </c>
      <c r="K327" s="75">
        <v>3774.6049285836866</v>
      </c>
      <c r="N327" s="70" t="s">
        <v>2362</v>
      </c>
      <c r="O327" s="71" t="s">
        <v>2363</v>
      </c>
      <c r="P327" s="72" t="s">
        <v>2381</v>
      </c>
      <c r="Q327" s="83" t="s">
        <v>2380</v>
      </c>
      <c r="R327" s="73">
        <v>0</v>
      </c>
      <c r="S327" s="73">
        <v>0</v>
      </c>
      <c r="T327" s="73">
        <v>0</v>
      </c>
      <c r="U327" s="84">
        <v>40.625567104651736</v>
      </c>
      <c r="V327" s="73">
        <v>0</v>
      </c>
      <c r="W327" s="75">
        <v>40.625567104651736</v>
      </c>
    </row>
    <row r="328" spans="2:23" x14ac:dyDescent="0.25">
      <c r="B328" s="70" t="s">
        <v>607</v>
      </c>
      <c r="C328" s="71" t="s">
        <v>608</v>
      </c>
      <c r="D328" s="72" t="s">
        <v>6451</v>
      </c>
      <c r="E328" s="71" t="s">
        <v>6621</v>
      </c>
      <c r="F328" s="81">
        <v>580.51629872964099</v>
      </c>
      <c r="G328" s="31">
        <v>619.71148892710244</v>
      </c>
      <c r="H328" s="73">
        <v>1.9079228732579996</v>
      </c>
      <c r="I328" s="74">
        <v>7496.7439202222868</v>
      </c>
      <c r="J328" s="77">
        <v>1202.1357105300015</v>
      </c>
      <c r="K328" s="75">
        <v>8698.879630752288</v>
      </c>
      <c r="N328" s="70" t="s">
        <v>2362</v>
      </c>
      <c r="O328" s="71" t="s">
        <v>2363</v>
      </c>
      <c r="P328" s="72" t="s">
        <v>2383</v>
      </c>
      <c r="Q328" s="83" t="s">
        <v>2382</v>
      </c>
      <c r="R328" s="73">
        <v>0</v>
      </c>
      <c r="S328" s="73">
        <v>0</v>
      </c>
      <c r="T328" s="73">
        <v>0</v>
      </c>
      <c r="U328" s="84">
        <v>30.132837533105459</v>
      </c>
      <c r="V328" s="73">
        <v>0</v>
      </c>
      <c r="W328" s="75">
        <v>30.132837533105459</v>
      </c>
    </row>
    <row r="329" spans="2:23" x14ac:dyDescent="0.25">
      <c r="B329" s="70" t="s">
        <v>607</v>
      </c>
      <c r="C329" s="71" t="s">
        <v>608</v>
      </c>
      <c r="D329" s="72" t="s">
        <v>6452</v>
      </c>
      <c r="E329" s="71" t="s">
        <v>6625</v>
      </c>
      <c r="F329" s="81">
        <v>392.30221615070224</v>
      </c>
      <c r="G329" s="31">
        <v>420.14443787623065</v>
      </c>
      <c r="H329" s="73">
        <v>0.89866803830354991</v>
      </c>
      <c r="I329" s="74">
        <v>1621.5473468867585</v>
      </c>
      <c r="J329" s="77">
        <v>813.34532206523647</v>
      </c>
      <c r="K329" s="75">
        <v>2434.8926689519949</v>
      </c>
      <c r="N329" s="70" t="s">
        <v>2362</v>
      </c>
      <c r="O329" s="71" t="s">
        <v>2363</v>
      </c>
      <c r="P329" s="72" t="s">
        <v>2389</v>
      </c>
      <c r="Q329" s="83" t="s">
        <v>2388</v>
      </c>
      <c r="R329" s="73">
        <v>0</v>
      </c>
      <c r="S329" s="73">
        <v>0</v>
      </c>
      <c r="T329" s="73">
        <v>0</v>
      </c>
      <c r="U329" s="84">
        <v>45.966081232021864</v>
      </c>
      <c r="V329" s="73">
        <v>0</v>
      </c>
      <c r="W329" s="75">
        <v>45.966081232021864</v>
      </c>
    </row>
    <row r="330" spans="2:23" x14ac:dyDescent="0.25">
      <c r="B330" s="70" t="s">
        <v>607</v>
      </c>
      <c r="C330" s="71" t="s">
        <v>608</v>
      </c>
      <c r="D330" s="72" t="s">
        <v>6453</v>
      </c>
      <c r="E330" s="71" t="s">
        <v>6631</v>
      </c>
      <c r="F330" s="81">
        <v>793.5949501625762</v>
      </c>
      <c r="G330" s="31">
        <v>737.23155791413831</v>
      </c>
      <c r="H330" s="73">
        <v>26.385779012113193</v>
      </c>
      <c r="I330" s="74">
        <v>2096.6478989467951</v>
      </c>
      <c r="J330" s="77">
        <v>1557.2122870888279</v>
      </c>
      <c r="K330" s="75">
        <v>3653.860186035623</v>
      </c>
      <c r="N330" s="70" t="s">
        <v>2362</v>
      </c>
      <c r="O330" s="71" t="s">
        <v>2363</v>
      </c>
      <c r="P330" s="72" t="s">
        <v>2387</v>
      </c>
      <c r="Q330" s="83" t="s">
        <v>2386</v>
      </c>
      <c r="R330" s="73">
        <v>0</v>
      </c>
      <c r="S330" s="73">
        <v>0</v>
      </c>
      <c r="T330" s="73">
        <v>1.9300737302876998</v>
      </c>
      <c r="U330" s="84">
        <v>610.68089964164869</v>
      </c>
      <c r="V330" s="73">
        <v>1.9300737302876998</v>
      </c>
      <c r="W330" s="75">
        <v>612.61097337193644</v>
      </c>
    </row>
    <row r="331" spans="2:23" x14ac:dyDescent="0.25">
      <c r="B331" s="70" t="s">
        <v>607</v>
      </c>
      <c r="C331" s="71" t="s">
        <v>608</v>
      </c>
      <c r="D331" s="72" t="s">
        <v>6454</v>
      </c>
      <c r="E331" s="71" t="s">
        <v>6627</v>
      </c>
      <c r="F331" s="81">
        <v>173.98688502936409</v>
      </c>
      <c r="G331" s="31">
        <v>108.58715671836042</v>
      </c>
      <c r="H331" s="73">
        <v>0.18627834298214999</v>
      </c>
      <c r="I331" s="74">
        <v>1047.0687269042371</v>
      </c>
      <c r="J331" s="77">
        <v>282.76032009070667</v>
      </c>
      <c r="K331" s="75">
        <v>1329.8290469949438</v>
      </c>
      <c r="N331" s="70" t="s">
        <v>2362</v>
      </c>
      <c r="O331" s="71" t="s">
        <v>2363</v>
      </c>
      <c r="P331" s="72" t="s">
        <v>2385</v>
      </c>
      <c r="Q331" s="83" t="s">
        <v>2384</v>
      </c>
      <c r="R331" s="73">
        <v>0</v>
      </c>
      <c r="S331" s="73">
        <v>0</v>
      </c>
      <c r="T331" s="73">
        <v>0</v>
      </c>
      <c r="U331" s="84">
        <v>87.558382862991195</v>
      </c>
      <c r="V331" s="73">
        <v>0</v>
      </c>
      <c r="W331" s="75">
        <v>87.558382862991195</v>
      </c>
    </row>
    <row r="332" spans="2:23" x14ac:dyDescent="0.25">
      <c r="B332" s="70" t="s">
        <v>607</v>
      </c>
      <c r="C332" s="71" t="s">
        <v>608</v>
      </c>
      <c r="D332" s="72" t="s">
        <v>6455</v>
      </c>
      <c r="E332" s="71" t="s">
        <v>6628</v>
      </c>
      <c r="F332" s="81">
        <v>55.129571732919544</v>
      </c>
      <c r="G332" s="31">
        <v>48.327827237875788</v>
      </c>
      <c r="H332" s="73">
        <v>3.0625743451049996E-2</v>
      </c>
      <c r="I332" s="74">
        <v>87.38666972138283</v>
      </c>
      <c r="J332" s="77">
        <v>103.48802471424639</v>
      </c>
      <c r="K332" s="75">
        <v>190.87469443562924</v>
      </c>
      <c r="N332" s="70" t="s">
        <v>2362</v>
      </c>
      <c r="O332" s="71" t="s">
        <v>2363</v>
      </c>
      <c r="P332" s="72" t="s">
        <v>2391</v>
      </c>
      <c r="Q332" s="83" t="s">
        <v>2390</v>
      </c>
      <c r="R332" s="73">
        <v>0</v>
      </c>
      <c r="S332" s="73">
        <v>0</v>
      </c>
      <c r="T332" s="73">
        <v>0</v>
      </c>
      <c r="U332" s="84">
        <v>27.237682176222236</v>
      </c>
      <c r="V332" s="73">
        <v>0</v>
      </c>
      <c r="W332" s="75">
        <v>27.237682176222236</v>
      </c>
    </row>
    <row r="333" spans="2:23" x14ac:dyDescent="0.25">
      <c r="B333" s="70" t="s">
        <v>607</v>
      </c>
      <c r="C333" s="71" t="s">
        <v>608</v>
      </c>
      <c r="D333" s="72" t="s">
        <v>6456</v>
      </c>
      <c r="E333" s="71" t="s">
        <v>6629</v>
      </c>
      <c r="F333" s="81">
        <v>756.20873117231235</v>
      </c>
      <c r="G333" s="31">
        <v>105.89790955996835</v>
      </c>
      <c r="H333" s="73">
        <v>172.28038875763926</v>
      </c>
      <c r="I333" s="74">
        <v>7001.1144477397447</v>
      </c>
      <c r="J333" s="77">
        <v>1034.38702948992</v>
      </c>
      <c r="K333" s="75">
        <v>8035.5014772296645</v>
      </c>
      <c r="N333" s="70" t="s">
        <v>2362</v>
      </c>
      <c r="O333" s="71" t="s">
        <v>2363</v>
      </c>
      <c r="P333" s="72" t="s">
        <v>2393</v>
      </c>
      <c r="Q333" s="83" t="s">
        <v>2392</v>
      </c>
      <c r="R333" s="73">
        <v>0</v>
      </c>
      <c r="S333" s="73">
        <v>0</v>
      </c>
      <c r="T333" s="73">
        <v>0</v>
      </c>
      <c r="U333" s="84">
        <v>10.54826001431125</v>
      </c>
      <c r="V333" s="73">
        <v>0</v>
      </c>
      <c r="W333" s="75">
        <v>10.54826001431125</v>
      </c>
    </row>
    <row r="334" spans="2:23" x14ac:dyDescent="0.25">
      <c r="B334" s="70" t="s">
        <v>607</v>
      </c>
      <c r="C334" s="71" t="s">
        <v>608</v>
      </c>
      <c r="D334" s="72" t="s">
        <v>6457</v>
      </c>
      <c r="E334" s="71" t="s">
        <v>6634</v>
      </c>
      <c r="F334" s="81">
        <v>295.24204019597596</v>
      </c>
      <c r="G334" s="31">
        <v>259.08611934176548</v>
      </c>
      <c r="H334" s="73">
        <v>2.6145919548000007E-2</v>
      </c>
      <c r="I334" s="74">
        <v>1443.3170557849921</v>
      </c>
      <c r="J334" s="77">
        <v>554.35430545728934</v>
      </c>
      <c r="K334" s="75">
        <v>1997.6713612422814</v>
      </c>
      <c r="N334" s="70" t="s">
        <v>2362</v>
      </c>
      <c r="O334" s="71" t="s">
        <v>2363</v>
      </c>
      <c r="P334" s="72" t="s">
        <v>2395</v>
      </c>
      <c r="Q334" s="83" t="s">
        <v>2394</v>
      </c>
      <c r="R334" s="73">
        <v>0</v>
      </c>
      <c r="S334" s="73">
        <v>0</v>
      </c>
      <c r="T334" s="73">
        <v>0.16256074796909997</v>
      </c>
      <c r="U334" s="84">
        <v>231.54629684154719</v>
      </c>
      <c r="V334" s="73">
        <v>0.16256074796909997</v>
      </c>
      <c r="W334" s="75">
        <v>231.7088575895163</v>
      </c>
    </row>
    <row r="335" spans="2:23" x14ac:dyDescent="0.25">
      <c r="B335" s="70" t="s">
        <v>607</v>
      </c>
      <c r="C335" s="71" t="s">
        <v>608</v>
      </c>
      <c r="D335" s="72" t="s">
        <v>6458</v>
      </c>
      <c r="E335" s="71" t="s">
        <v>6640</v>
      </c>
      <c r="F335" s="81">
        <v>1374.0388289968735</v>
      </c>
      <c r="G335" s="31">
        <v>129.96325849988938</v>
      </c>
      <c r="H335" s="73">
        <v>85.531743858657606</v>
      </c>
      <c r="I335" s="74">
        <v>6743.8709692375151</v>
      </c>
      <c r="J335" s="77">
        <v>1589.5338313554205</v>
      </c>
      <c r="K335" s="75">
        <v>8333.4048005929362</v>
      </c>
      <c r="N335" s="70" t="s">
        <v>2362</v>
      </c>
      <c r="O335" s="71" t="s">
        <v>2363</v>
      </c>
      <c r="P335" s="72" t="s">
        <v>2403</v>
      </c>
      <c r="Q335" s="83" t="s">
        <v>2402</v>
      </c>
      <c r="R335" s="73">
        <v>0</v>
      </c>
      <c r="S335" s="73">
        <v>0</v>
      </c>
      <c r="T335" s="73">
        <v>0</v>
      </c>
      <c r="U335" s="84">
        <v>54.017490610736871</v>
      </c>
      <c r="V335" s="73">
        <v>0</v>
      </c>
      <c r="W335" s="75">
        <v>54.017490610736871</v>
      </c>
    </row>
    <row r="336" spans="2:23" x14ac:dyDescent="0.25">
      <c r="B336" s="70" t="s">
        <v>607</v>
      </c>
      <c r="C336" s="71" t="s">
        <v>608</v>
      </c>
      <c r="D336" s="72" t="s">
        <v>6459</v>
      </c>
      <c r="E336" s="71" t="s">
        <v>6626</v>
      </c>
      <c r="F336" s="81">
        <v>513.34276113964927</v>
      </c>
      <c r="G336" s="31">
        <v>238.19161429067859</v>
      </c>
      <c r="H336" s="73">
        <v>34.420185666094191</v>
      </c>
      <c r="I336" s="74">
        <v>5069.7512365487073</v>
      </c>
      <c r="J336" s="77">
        <v>785.95456109642203</v>
      </c>
      <c r="K336" s="75">
        <v>5855.7057976451297</v>
      </c>
      <c r="N336" s="70" t="s">
        <v>2362</v>
      </c>
      <c r="O336" s="71" t="s">
        <v>2363</v>
      </c>
      <c r="P336" s="72" t="s">
        <v>2397</v>
      </c>
      <c r="Q336" s="83" t="s">
        <v>2396</v>
      </c>
      <c r="R336" s="73">
        <v>0</v>
      </c>
      <c r="S336" s="73">
        <v>0</v>
      </c>
      <c r="T336" s="73">
        <v>0</v>
      </c>
      <c r="U336" s="84">
        <v>6.0412073506227681</v>
      </c>
      <c r="V336" s="73">
        <v>0</v>
      </c>
      <c r="W336" s="75">
        <v>6.0412073506227681</v>
      </c>
    </row>
    <row r="337" spans="2:23" x14ac:dyDescent="0.25">
      <c r="B337" s="70" t="s">
        <v>607</v>
      </c>
      <c r="C337" s="71" t="s">
        <v>608</v>
      </c>
      <c r="D337" s="72" t="s">
        <v>6460</v>
      </c>
      <c r="E337" s="71" t="s">
        <v>6630</v>
      </c>
      <c r="F337" s="81">
        <v>127.82553112886706</v>
      </c>
      <c r="G337" s="31">
        <v>243.95854237808641</v>
      </c>
      <c r="H337" s="73">
        <v>45.991271722076398</v>
      </c>
      <c r="I337" s="74">
        <v>310.45080650647589</v>
      </c>
      <c r="J337" s="77">
        <v>417.77534522902988</v>
      </c>
      <c r="K337" s="75">
        <v>728.22615173550571</v>
      </c>
      <c r="N337" s="70" t="s">
        <v>2362</v>
      </c>
      <c r="O337" s="71" t="s">
        <v>2363</v>
      </c>
      <c r="P337" s="72" t="s">
        <v>2405</v>
      </c>
      <c r="Q337" s="83" t="s">
        <v>2404</v>
      </c>
      <c r="R337" s="73">
        <v>0</v>
      </c>
      <c r="S337" s="73">
        <v>0</v>
      </c>
      <c r="T337" s="73">
        <v>6.2515035687404996</v>
      </c>
      <c r="U337" s="84">
        <v>78.609904422518284</v>
      </c>
      <c r="V337" s="73">
        <v>6.2515035687404996</v>
      </c>
      <c r="W337" s="75">
        <v>84.861407991258787</v>
      </c>
    </row>
    <row r="338" spans="2:23" x14ac:dyDescent="0.25">
      <c r="B338" s="70" t="s">
        <v>607</v>
      </c>
      <c r="C338" s="71" t="s">
        <v>608</v>
      </c>
      <c r="D338" s="72" t="s">
        <v>6461</v>
      </c>
      <c r="E338" s="71" t="s">
        <v>6622</v>
      </c>
      <c r="F338" s="81">
        <v>3988.2898194122376</v>
      </c>
      <c r="G338" s="31">
        <v>84.125547524041309</v>
      </c>
      <c r="H338" s="73">
        <v>4639.7276679662154</v>
      </c>
      <c r="I338" s="74">
        <v>45792.809596272768</v>
      </c>
      <c r="J338" s="77">
        <v>8712.143034902494</v>
      </c>
      <c r="K338" s="75">
        <v>54504.952631175263</v>
      </c>
      <c r="N338" s="70" t="s">
        <v>2362</v>
      </c>
      <c r="O338" s="71" t="s">
        <v>2363</v>
      </c>
      <c r="P338" s="72" t="s">
        <v>2401</v>
      </c>
      <c r="Q338" s="83" t="s">
        <v>2400</v>
      </c>
      <c r="R338" s="73">
        <v>0</v>
      </c>
      <c r="S338" s="73">
        <v>0</v>
      </c>
      <c r="T338" s="73">
        <v>4.3158274941150002E-2</v>
      </c>
      <c r="U338" s="84">
        <v>3.2788202341685375</v>
      </c>
      <c r="V338" s="73">
        <v>4.3158274941150002E-2</v>
      </c>
      <c r="W338" s="75">
        <v>3.3219785091096874</v>
      </c>
    </row>
    <row r="339" spans="2:23" x14ac:dyDescent="0.25">
      <c r="B339" s="70" t="s">
        <v>607</v>
      </c>
      <c r="C339" s="71" t="s">
        <v>608</v>
      </c>
      <c r="D339" s="72" t="s">
        <v>6462</v>
      </c>
      <c r="E339" s="71" t="s">
        <v>6623</v>
      </c>
      <c r="F339" s="81">
        <v>2594.1865579477071</v>
      </c>
      <c r="G339" s="31">
        <v>0</v>
      </c>
      <c r="H339" s="73">
        <v>118.71427864669857</v>
      </c>
      <c r="I339" s="74">
        <v>39930.252342338048</v>
      </c>
      <c r="J339" s="77">
        <v>2712.9008365944055</v>
      </c>
      <c r="K339" s="75">
        <v>42643.153178932451</v>
      </c>
      <c r="N339" s="70" t="s">
        <v>2362</v>
      </c>
      <c r="O339" s="71" t="s">
        <v>2363</v>
      </c>
      <c r="P339" s="72" t="s">
        <v>2399</v>
      </c>
      <c r="Q339" s="83" t="s">
        <v>2398</v>
      </c>
      <c r="R339" s="73">
        <v>0</v>
      </c>
      <c r="S339" s="73">
        <v>0</v>
      </c>
      <c r="T339" s="73">
        <v>0</v>
      </c>
      <c r="U339" s="84">
        <v>73.999363206404155</v>
      </c>
      <c r="V339" s="73">
        <v>0</v>
      </c>
      <c r="W339" s="75">
        <v>73.999363206404155</v>
      </c>
    </row>
    <row r="340" spans="2:23" x14ac:dyDescent="0.25">
      <c r="B340" s="70" t="s">
        <v>607</v>
      </c>
      <c r="C340" s="71" t="s">
        <v>608</v>
      </c>
      <c r="D340" s="72" t="s">
        <v>6463</v>
      </c>
      <c r="E340" s="71" t="s">
        <v>6632</v>
      </c>
      <c r="F340" s="81">
        <v>16028.286823348009</v>
      </c>
      <c r="G340" s="31">
        <v>0</v>
      </c>
      <c r="H340" s="73">
        <v>8.8029896048114988</v>
      </c>
      <c r="I340" s="74">
        <v>3393.6640481965537</v>
      </c>
      <c r="J340" s="77">
        <v>16037.089812952821</v>
      </c>
      <c r="K340" s="75">
        <v>19430.753861149376</v>
      </c>
      <c r="N340" s="70" t="s">
        <v>2362</v>
      </c>
      <c r="O340" s="71" t="s">
        <v>2363</v>
      </c>
      <c r="P340" s="72" t="s">
        <v>2407</v>
      </c>
      <c r="Q340" s="83" t="s">
        <v>2406</v>
      </c>
      <c r="R340" s="73">
        <v>0</v>
      </c>
      <c r="S340" s="73">
        <v>0</v>
      </c>
      <c r="T340" s="73">
        <v>0</v>
      </c>
      <c r="U340" s="84">
        <v>25.935240882280002</v>
      </c>
      <c r="V340" s="73">
        <v>0</v>
      </c>
      <c r="W340" s="75">
        <v>25.935240882280002</v>
      </c>
    </row>
    <row r="341" spans="2:23" x14ac:dyDescent="0.25">
      <c r="B341" s="70" t="s">
        <v>607</v>
      </c>
      <c r="C341" s="71" t="s">
        <v>608</v>
      </c>
      <c r="D341" s="72" t="s">
        <v>6464</v>
      </c>
      <c r="E341" s="71" t="s">
        <v>6645</v>
      </c>
      <c r="F341" s="81">
        <v>659.707822275225</v>
      </c>
      <c r="G341" s="31">
        <v>341.66098999519932</v>
      </c>
      <c r="H341" s="73">
        <v>27.178040041402497</v>
      </c>
      <c r="I341" s="74">
        <v>3367.0090185144632</v>
      </c>
      <c r="J341" s="77">
        <v>1028.5468523118268</v>
      </c>
      <c r="K341" s="75">
        <v>4395.5558708262897</v>
      </c>
      <c r="N341" s="70" t="s">
        <v>2362</v>
      </c>
      <c r="O341" s="71" t="s">
        <v>2363</v>
      </c>
      <c r="P341" s="72" t="s">
        <v>2409</v>
      </c>
      <c r="Q341" s="83" t="s">
        <v>2408</v>
      </c>
      <c r="R341" s="73">
        <v>0</v>
      </c>
      <c r="S341" s="73">
        <v>0</v>
      </c>
      <c r="T341" s="73">
        <v>0</v>
      </c>
      <c r="U341" s="84">
        <v>35.568763057589955</v>
      </c>
      <c r="V341" s="73">
        <v>0</v>
      </c>
      <c r="W341" s="75">
        <v>35.568763057589955</v>
      </c>
    </row>
    <row r="342" spans="2:23" x14ac:dyDescent="0.25">
      <c r="B342" s="70" t="s">
        <v>607</v>
      </c>
      <c r="C342" s="71" t="s">
        <v>608</v>
      </c>
      <c r="D342" s="72" t="s">
        <v>6465</v>
      </c>
      <c r="E342" s="71" t="s">
        <v>6646</v>
      </c>
      <c r="F342" s="81">
        <v>245.66933387777323</v>
      </c>
      <c r="G342" s="31">
        <v>188.84021757080646</v>
      </c>
      <c r="H342" s="73">
        <v>6.6615685130085014</v>
      </c>
      <c r="I342" s="74">
        <v>1129.5077694173247</v>
      </c>
      <c r="J342" s="77">
        <v>441.1711199615882</v>
      </c>
      <c r="K342" s="75">
        <v>1570.6788893789128</v>
      </c>
      <c r="N342" s="70" t="s">
        <v>2362</v>
      </c>
      <c r="O342" s="71" t="s">
        <v>2363</v>
      </c>
      <c r="P342" s="72" t="s">
        <v>2411</v>
      </c>
      <c r="Q342" s="83" t="s">
        <v>2410</v>
      </c>
      <c r="R342" s="73">
        <v>0</v>
      </c>
      <c r="S342" s="73">
        <v>0</v>
      </c>
      <c r="T342" s="73">
        <v>0.31811843868434986</v>
      </c>
      <c r="U342" s="84">
        <v>85.467914103993181</v>
      </c>
      <c r="V342" s="73">
        <v>0.31811843868434986</v>
      </c>
      <c r="W342" s="75">
        <v>85.786032542677532</v>
      </c>
    </row>
    <row r="343" spans="2:23" x14ac:dyDescent="0.25">
      <c r="B343" s="70" t="s">
        <v>607</v>
      </c>
      <c r="C343" s="71" t="s">
        <v>608</v>
      </c>
      <c r="D343" s="72" t="s">
        <v>6466</v>
      </c>
      <c r="E343" s="71" t="s">
        <v>6647</v>
      </c>
      <c r="F343" s="81">
        <v>2650.1362997148844</v>
      </c>
      <c r="G343" s="31">
        <v>581.26826197703053</v>
      </c>
      <c r="H343" s="73">
        <v>578.61472843167337</v>
      </c>
      <c r="I343" s="74">
        <v>36771.528315203897</v>
      </c>
      <c r="J343" s="77">
        <v>3810.0192901235882</v>
      </c>
      <c r="K343" s="75">
        <v>40581.547605327483</v>
      </c>
      <c r="N343" s="70" t="s">
        <v>2362</v>
      </c>
      <c r="O343" s="71" t="s">
        <v>2363</v>
      </c>
      <c r="P343" s="72" t="s">
        <v>2413</v>
      </c>
      <c r="Q343" s="83" t="s">
        <v>2412</v>
      </c>
      <c r="R343" s="73">
        <v>0</v>
      </c>
      <c r="S343" s="73">
        <v>0</v>
      </c>
      <c r="T343" s="73">
        <v>1.0617741026640002</v>
      </c>
      <c r="U343" s="84">
        <v>186.3495646529237</v>
      </c>
      <c r="V343" s="73">
        <v>1.0617741026640002</v>
      </c>
      <c r="W343" s="75">
        <v>187.41133875558771</v>
      </c>
    </row>
    <row r="344" spans="2:23" x14ac:dyDescent="0.25">
      <c r="B344" s="70" t="s">
        <v>607</v>
      </c>
      <c r="C344" s="71" t="s">
        <v>608</v>
      </c>
      <c r="D344" s="72" t="s">
        <v>6467</v>
      </c>
      <c r="E344" s="71" t="s">
        <v>6648</v>
      </c>
      <c r="F344" s="81">
        <v>301.61984841822431</v>
      </c>
      <c r="G344" s="31">
        <v>234.67870929222971</v>
      </c>
      <c r="H344" s="73">
        <v>150.2473390596698</v>
      </c>
      <c r="I344" s="74">
        <v>737.22111520974352</v>
      </c>
      <c r="J344" s="77">
        <v>686.54589677012382</v>
      </c>
      <c r="K344" s="75">
        <v>1423.7670119798672</v>
      </c>
      <c r="N344" s="70" t="s">
        <v>2362</v>
      </c>
      <c r="O344" s="71" t="s">
        <v>2363</v>
      </c>
      <c r="P344" s="72" t="s">
        <v>2421</v>
      </c>
      <c r="Q344" s="83" t="s">
        <v>2420</v>
      </c>
      <c r="R344" s="73">
        <v>0</v>
      </c>
      <c r="S344" s="73">
        <v>0</v>
      </c>
      <c r="T344" s="73">
        <v>0</v>
      </c>
      <c r="U344" s="84">
        <v>22.489324497609573</v>
      </c>
      <c r="V344" s="73">
        <v>0</v>
      </c>
      <c r="W344" s="75">
        <v>22.489324497609573</v>
      </c>
    </row>
    <row r="345" spans="2:23" x14ac:dyDescent="0.25">
      <c r="B345" s="70" t="s">
        <v>607</v>
      </c>
      <c r="C345" s="71" t="s">
        <v>608</v>
      </c>
      <c r="D345" s="72" t="s">
        <v>6468</v>
      </c>
      <c r="E345" s="71" t="s">
        <v>6649</v>
      </c>
      <c r="F345" s="81">
        <v>171.6806351914683</v>
      </c>
      <c r="G345" s="31">
        <v>228.85494497683788</v>
      </c>
      <c r="H345" s="73">
        <v>0</v>
      </c>
      <c r="I345" s="74">
        <v>1245.9603494073397</v>
      </c>
      <c r="J345" s="77">
        <v>400.53558016830618</v>
      </c>
      <c r="K345" s="75">
        <v>1646.4959295756457</v>
      </c>
      <c r="N345" s="70" t="s">
        <v>2362</v>
      </c>
      <c r="O345" s="71" t="s">
        <v>2363</v>
      </c>
      <c r="P345" s="72" t="s">
        <v>2415</v>
      </c>
      <c r="Q345" s="83" t="s">
        <v>2414</v>
      </c>
      <c r="R345" s="73">
        <v>0</v>
      </c>
      <c r="S345" s="73">
        <v>0</v>
      </c>
      <c r="T345" s="73">
        <v>0</v>
      </c>
      <c r="U345" s="84">
        <v>29.543710017589731</v>
      </c>
      <c r="V345" s="73">
        <v>0</v>
      </c>
      <c r="W345" s="75">
        <v>29.543710017589731</v>
      </c>
    </row>
    <row r="346" spans="2:23" x14ac:dyDescent="0.25">
      <c r="B346" s="70" t="s">
        <v>607</v>
      </c>
      <c r="C346" s="71" t="s">
        <v>608</v>
      </c>
      <c r="D346" s="72" t="s">
        <v>620</v>
      </c>
      <c r="E346" s="71" t="s">
        <v>6664</v>
      </c>
      <c r="F346" s="81">
        <v>9459.6007322483001</v>
      </c>
      <c r="G346" s="31">
        <v>0</v>
      </c>
      <c r="H346" s="73">
        <v>11633.233458593726</v>
      </c>
      <c r="I346" s="74">
        <v>197908.80934488028</v>
      </c>
      <c r="J346" s="77">
        <v>21092.834190842026</v>
      </c>
      <c r="K346" s="75">
        <v>219001.64353572231</v>
      </c>
      <c r="N346" s="70" t="s">
        <v>2362</v>
      </c>
      <c r="O346" s="71" t="s">
        <v>2363</v>
      </c>
      <c r="P346" s="72" t="s">
        <v>2419</v>
      </c>
      <c r="Q346" s="83" t="s">
        <v>2418</v>
      </c>
      <c r="R346" s="73">
        <v>0</v>
      </c>
      <c r="S346" s="73">
        <v>0</v>
      </c>
      <c r="T346" s="73">
        <v>0</v>
      </c>
      <c r="U346" s="84">
        <v>16.366840771667157</v>
      </c>
      <c r="V346" s="73">
        <v>0</v>
      </c>
      <c r="W346" s="75">
        <v>16.366840771667157</v>
      </c>
    </row>
    <row r="347" spans="2:23" x14ac:dyDescent="0.25">
      <c r="B347" s="70" t="s">
        <v>607</v>
      </c>
      <c r="C347" s="71" t="s">
        <v>608</v>
      </c>
      <c r="D347" s="72" t="s">
        <v>621</v>
      </c>
      <c r="E347" s="71" t="s">
        <v>6659</v>
      </c>
      <c r="F347" s="81">
        <v>256.7230459829662</v>
      </c>
      <c r="G347" s="31">
        <v>363.78741527994111</v>
      </c>
      <c r="H347" s="73">
        <v>0.51088533323925001</v>
      </c>
      <c r="I347" s="74">
        <v>1161.4493011886152</v>
      </c>
      <c r="J347" s="77">
        <v>621.02134659614649</v>
      </c>
      <c r="K347" s="75">
        <v>1782.4706477847617</v>
      </c>
      <c r="N347" s="70" t="s">
        <v>2362</v>
      </c>
      <c r="O347" s="71" t="s">
        <v>2363</v>
      </c>
      <c r="P347" s="72" t="s">
        <v>2417</v>
      </c>
      <c r="Q347" s="83" t="s">
        <v>2416</v>
      </c>
      <c r="R347" s="73">
        <v>0</v>
      </c>
      <c r="S347" s="73">
        <v>0</v>
      </c>
      <c r="T347" s="73">
        <v>0.18168497216099999</v>
      </c>
      <c r="U347" s="84">
        <v>15.275415160231832</v>
      </c>
      <c r="V347" s="73">
        <v>0.18168497216099999</v>
      </c>
      <c r="W347" s="75">
        <v>15.457100132392831</v>
      </c>
    </row>
    <row r="348" spans="2:23" x14ac:dyDescent="0.25">
      <c r="B348" s="70" t="s">
        <v>607</v>
      </c>
      <c r="C348" s="71" t="s">
        <v>608</v>
      </c>
      <c r="D348" s="72" t="s">
        <v>6469</v>
      </c>
      <c r="E348" s="71" t="s">
        <v>6635</v>
      </c>
      <c r="F348" s="81">
        <v>221.05779307275222</v>
      </c>
      <c r="G348" s="31">
        <v>265.87504797874357</v>
      </c>
      <c r="H348" s="73">
        <v>98.423232944179503</v>
      </c>
      <c r="I348" s="74">
        <v>675.98780835181719</v>
      </c>
      <c r="J348" s="77">
        <v>585.35607399567527</v>
      </c>
      <c r="K348" s="75">
        <v>1261.3438823474926</v>
      </c>
      <c r="N348" s="70" t="s">
        <v>2362</v>
      </c>
      <c r="O348" s="71" t="s">
        <v>2363</v>
      </c>
      <c r="P348" s="72" t="s">
        <v>2427</v>
      </c>
      <c r="Q348" s="83" t="s">
        <v>2426</v>
      </c>
      <c r="R348" s="73">
        <v>0</v>
      </c>
      <c r="S348" s="73">
        <v>0</v>
      </c>
      <c r="T348" s="73">
        <v>0</v>
      </c>
      <c r="U348" s="84">
        <v>31.933033523104694</v>
      </c>
      <c r="V348" s="73">
        <v>0</v>
      </c>
      <c r="W348" s="75">
        <v>31.933033523104694</v>
      </c>
    </row>
    <row r="349" spans="2:23" x14ac:dyDescent="0.25">
      <c r="B349" s="70" t="s">
        <v>607</v>
      </c>
      <c r="C349" s="71" t="s">
        <v>608</v>
      </c>
      <c r="D349" s="72" t="s">
        <v>623</v>
      </c>
      <c r="E349" s="71" t="s">
        <v>6666</v>
      </c>
      <c r="F349" s="81">
        <v>590.80095423280784</v>
      </c>
      <c r="G349" s="31">
        <v>688.95511024111715</v>
      </c>
      <c r="H349" s="73">
        <v>1.4873069918772002</v>
      </c>
      <c r="I349" s="74">
        <v>891.73091015242517</v>
      </c>
      <c r="J349" s="77">
        <v>1281.2433714658023</v>
      </c>
      <c r="K349" s="75">
        <v>2172.9742816182275</v>
      </c>
      <c r="N349" s="70" t="s">
        <v>2362</v>
      </c>
      <c r="O349" s="71" t="s">
        <v>2363</v>
      </c>
      <c r="P349" s="72" t="s">
        <v>2429</v>
      </c>
      <c r="Q349" s="83" t="s">
        <v>2428</v>
      </c>
      <c r="R349" s="73">
        <v>0</v>
      </c>
      <c r="S349" s="73">
        <v>0</v>
      </c>
      <c r="T349" s="73">
        <v>0</v>
      </c>
      <c r="U349" s="84">
        <v>6.4188143614246265</v>
      </c>
      <c r="V349" s="73">
        <v>0</v>
      </c>
      <c r="W349" s="75">
        <v>6.4188143614246265</v>
      </c>
    </row>
    <row r="350" spans="2:23" x14ac:dyDescent="0.25">
      <c r="B350" s="70" t="s">
        <v>607</v>
      </c>
      <c r="C350" s="71" t="s">
        <v>608</v>
      </c>
      <c r="D350" s="72" t="s">
        <v>6470</v>
      </c>
      <c r="E350" s="71" t="s">
        <v>6655</v>
      </c>
      <c r="F350" s="81">
        <v>38.838885549505015</v>
      </c>
      <c r="G350" s="31">
        <v>685.52511046160168</v>
      </c>
      <c r="H350" s="73">
        <v>5.5467700618799992E-2</v>
      </c>
      <c r="I350" s="74">
        <v>117.20082851103092</v>
      </c>
      <c r="J350" s="77">
        <v>724.41946371172548</v>
      </c>
      <c r="K350" s="75">
        <v>841.62029222275646</v>
      </c>
      <c r="N350" s="70" t="s">
        <v>2362</v>
      </c>
      <c r="O350" s="71" t="s">
        <v>2363</v>
      </c>
      <c r="P350" s="72" t="s">
        <v>2423</v>
      </c>
      <c r="Q350" s="83" t="s">
        <v>2422</v>
      </c>
      <c r="R350" s="73">
        <v>0</v>
      </c>
      <c r="S350" s="73">
        <v>0</v>
      </c>
      <c r="T350" s="73">
        <v>4.2170887074465</v>
      </c>
      <c r="U350" s="84">
        <v>79.75787012113247</v>
      </c>
      <c r="V350" s="73">
        <v>4.2170887074465</v>
      </c>
      <c r="W350" s="75">
        <v>83.974958828578963</v>
      </c>
    </row>
    <row r="351" spans="2:23" x14ac:dyDescent="0.25">
      <c r="B351" s="70" t="s">
        <v>607</v>
      </c>
      <c r="C351" s="71" t="s">
        <v>608</v>
      </c>
      <c r="D351" s="72" t="s">
        <v>6471</v>
      </c>
      <c r="E351" s="71" t="s">
        <v>6651</v>
      </c>
      <c r="F351" s="81">
        <v>2102.3255322580126</v>
      </c>
      <c r="G351" s="31">
        <v>77.162995880865864</v>
      </c>
      <c r="H351" s="73">
        <v>1855.0969263815737</v>
      </c>
      <c r="I351" s="74">
        <v>11447.664909680039</v>
      </c>
      <c r="J351" s="77">
        <v>4034.585454520452</v>
      </c>
      <c r="K351" s="75">
        <v>15482.250364200492</v>
      </c>
      <c r="N351" s="70" t="s">
        <v>2362</v>
      </c>
      <c r="O351" s="71" t="s">
        <v>2363</v>
      </c>
      <c r="P351" s="72" t="s">
        <v>2425</v>
      </c>
      <c r="Q351" s="83" t="s">
        <v>2424</v>
      </c>
      <c r="R351" s="73">
        <v>0</v>
      </c>
      <c r="S351" s="73">
        <v>0</v>
      </c>
      <c r="T351" s="73">
        <v>0</v>
      </c>
      <c r="U351" s="84">
        <v>57.073684251638532</v>
      </c>
      <c r="V351" s="73">
        <v>0</v>
      </c>
      <c r="W351" s="75">
        <v>57.073684251638532</v>
      </c>
    </row>
    <row r="352" spans="2:23" x14ac:dyDescent="0.25">
      <c r="B352" s="70" t="s">
        <v>607</v>
      </c>
      <c r="C352" s="71" t="s">
        <v>608</v>
      </c>
      <c r="D352" s="72" t="s">
        <v>624</v>
      </c>
      <c r="E352" s="71" t="s">
        <v>6652</v>
      </c>
      <c r="F352" s="81">
        <v>81.579650551741778</v>
      </c>
      <c r="G352" s="31">
        <v>21.734729799682725</v>
      </c>
      <c r="H352" s="73">
        <v>26.256602287294498</v>
      </c>
      <c r="I352" s="74">
        <v>967.22782304439977</v>
      </c>
      <c r="J352" s="77">
        <v>129.57098263871899</v>
      </c>
      <c r="K352" s="75">
        <v>1096.7988056831186</v>
      </c>
      <c r="N352" s="70" t="s">
        <v>2362</v>
      </c>
      <c r="O352" s="71" t="s">
        <v>2363</v>
      </c>
      <c r="P352" s="72" t="s">
        <v>2431</v>
      </c>
      <c r="Q352" s="83" t="s">
        <v>2430</v>
      </c>
      <c r="R352" s="73">
        <v>0</v>
      </c>
      <c r="S352" s="73">
        <v>0</v>
      </c>
      <c r="T352" s="73">
        <v>8.6835518343750001E-2</v>
      </c>
      <c r="U352" s="84">
        <v>13.501974747201187</v>
      </c>
      <c r="V352" s="73">
        <v>8.6835518343750001E-2</v>
      </c>
      <c r="W352" s="75">
        <v>13.588810265544938</v>
      </c>
    </row>
    <row r="353" spans="2:23" x14ac:dyDescent="0.25">
      <c r="B353" s="70" t="s">
        <v>607</v>
      </c>
      <c r="C353" s="71" t="s">
        <v>608</v>
      </c>
      <c r="D353" s="72" t="s">
        <v>6472</v>
      </c>
      <c r="E353" s="71" t="s">
        <v>6673</v>
      </c>
      <c r="F353" s="81">
        <v>2839.991016752158</v>
      </c>
      <c r="G353" s="31">
        <v>684.93052876954539</v>
      </c>
      <c r="H353" s="73">
        <v>502.49904883145865</v>
      </c>
      <c r="I353" s="74">
        <v>13511.309188818808</v>
      </c>
      <c r="J353" s="77">
        <v>4027.4205943531624</v>
      </c>
      <c r="K353" s="75">
        <v>17538.72978317197</v>
      </c>
      <c r="N353" s="70" t="s">
        <v>2362</v>
      </c>
      <c r="O353" s="71" t="s">
        <v>2363</v>
      </c>
      <c r="P353" s="72" t="s">
        <v>2435</v>
      </c>
      <c r="Q353" s="83" t="s">
        <v>2434</v>
      </c>
      <c r="R353" s="73">
        <v>0</v>
      </c>
      <c r="S353" s="73">
        <v>0</v>
      </c>
      <c r="T353" s="73">
        <v>0</v>
      </c>
      <c r="U353" s="84">
        <v>13.215235733651108</v>
      </c>
      <c r="V353" s="73">
        <v>0</v>
      </c>
      <c r="W353" s="75">
        <v>13.215235733651108</v>
      </c>
    </row>
    <row r="354" spans="2:23" x14ac:dyDescent="0.25">
      <c r="B354" s="70" t="s">
        <v>607</v>
      </c>
      <c r="C354" s="71" t="s">
        <v>608</v>
      </c>
      <c r="D354" s="72" t="s">
        <v>6473</v>
      </c>
      <c r="E354" s="71" t="s">
        <v>6562</v>
      </c>
      <c r="F354" s="81">
        <v>230.71105601275497</v>
      </c>
      <c r="G354" s="31">
        <v>339.89052534587074</v>
      </c>
      <c r="H354" s="73">
        <v>0.11413161989370003</v>
      </c>
      <c r="I354" s="74">
        <v>1693.7878599025053</v>
      </c>
      <c r="J354" s="77">
        <v>570.71571297851938</v>
      </c>
      <c r="K354" s="75">
        <v>2264.5035728810244</v>
      </c>
      <c r="N354" s="70" t="s">
        <v>2362</v>
      </c>
      <c r="O354" s="71" t="s">
        <v>2363</v>
      </c>
      <c r="P354" s="72" t="s">
        <v>2437</v>
      </c>
      <c r="Q354" s="83" t="s">
        <v>2436</v>
      </c>
      <c r="R354" s="73">
        <v>0</v>
      </c>
      <c r="S354" s="73">
        <v>0</v>
      </c>
      <c r="T354" s="73">
        <v>3.8450776415999994E-3</v>
      </c>
      <c r="U354" s="84">
        <v>57.898058915595009</v>
      </c>
      <c r="V354" s="73">
        <v>3.8450776415999994E-3</v>
      </c>
      <c r="W354" s="75">
        <v>57.901903993236608</v>
      </c>
    </row>
    <row r="355" spans="2:23" x14ac:dyDescent="0.25">
      <c r="B355" s="70" t="s">
        <v>607</v>
      </c>
      <c r="C355" s="71" t="s">
        <v>608</v>
      </c>
      <c r="D355" s="72" t="s">
        <v>6474</v>
      </c>
      <c r="E355" s="71" t="s">
        <v>6671</v>
      </c>
      <c r="F355" s="81">
        <v>16480.565077215651</v>
      </c>
      <c r="G355" s="31">
        <v>0</v>
      </c>
      <c r="H355" s="73">
        <v>1901.0411883821412</v>
      </c>
      <c r="I355" s="74">
        <v>116614.602236758</v>
      </c>
      <c r="J355" s="77">
        <v>18381.606265597791</v>
      </c>
      <c r="K355" s="75">
        <v>134996.20850235579</v>
      </c>
      <c r="N355" s="70" t="s">
        <v>2362</v>
      </c>
      <c r="O355" s="71" t="s">
        <v>2363</v>
      </c>
      <c r="P355" s="72" t="s">
        <v>2433</v>
      </c>
      <c r="Q355" s="83" t="s">
        <v>2432</v>
      </c>
      <c r="R355" s="73">
        <v>0</v>
      </c>
      <c r="S355" s="73">
        <v>0</v>
      </c>
      <c r="T355" s="73">
        <v>0</v>
      </c>
      <c r="U355" s="84">
        <v>9.7097503285600659</v>
      </c>
      <c r="V355" s="73">
        <v>0</v>
      </c>
      <c r="W355" s="75">
        <v>9.7097503285600659</v>
      </c>
    </row>
    <row r="356" spans="2:23" x14ac:dyDescent="0.25">
      <c r="B356" s="70" t="s">
        <v>607</v>
      </c>
      <c r="C356" s="71" t="s">
        <v>608</v>
      </c>
      <c r="D356" s="72" t="s">
        <v>6475</v>
      </c>
      <c r="E356" s="71" t="s">
        <v>6660</v>
      </c>
      <c r="F356" s="81">
        <v>276.22272838261546</v>
      </c>
      <c r="G356" s="31">
        <v>741.05663795729652</v>
      </c>
      <c r="H356" s="73">
        <v>1.2165940719924</v>
      </c>
      <c r="I356" s="74">
        <v>1811.1068812639874</v>
      </c>
      <c r="J356" s="77">
        <v>1018.4959604119044</v>
      </c>
      <c r="K356" s="75">
        <v>2829.6028416758918</v>
      </c>
      <c r="N356" s="70" t="s">
        <v>2362</v>
      </c>
      <c r="O356" s="71" t="s">
        <v>2363</v>
      </c>
      <c r="P356" s="72" t="s">
        <v>2439</v>
      </c>
      <c r="Q356" s="83" t="s">
        <v>2438</v>
      </c>
      <c r="R356" s="73">
        <v>0</v>
      </c>
      <c r="S356" s="73">
        <v>0</v>
      </c>
      <c r="T356" s="73">
        <v>1.2814808590016999</v>
      </c>
      <c r="U356" s="84">
        <v>38.525506723721612</v>
      </c>
      <c r="V356" s="73">
        <v>1.2814808590016999</v>
      </c>
      <c r="W356" s="75">
        <v>39.806987582723309</v>
      </c>
    </row>
    <row r="357" spans="2:23" x14ac:dyDescent="0.25">
      <c r="B357" s="70" t="s">
        <v>607</v>
      </c>
      <c r="C357" s="71" t="s">
        <v>608</v>
      </c>
      <c r="D357" s="72" t="s">
        <v>6476</v>
      </c>
      <c r="E357" s="71" t="s">
        <v>6653</v>
      </c>
      <c r="F357" s="81">
        <v>98.691978718506746</v>
      </c>
      <c r="G357" s="31">
        <v>109.31822815387787</v>
      </c>
      <c r="H357" s="73">
        <v>20.382608716380744</v>
      </c>
      <c r="I357" s="74">
        <v>172.77201806632419</v>
      </c>
      <c r="J357" s="77">
        <v>228.39281558876536</v>
      </c>
      <c r="K357" s="75">
        <v>401.16483365508952</v>
      </c>
      <c r="N357" s="70" t="s">
        <v>2362</v>
      </c>
      <c r="O357" s="71" t="s">
        <v>2363</v>
      </c>
      <c r="P357" s="72" t="s">
        <v>2441</v>
      </c>
      <c r="Q357" s="83" t="s">
        <v>2440</v>
      </c>
      <c r="R357" s="73">
        <v>0</v>
      </c>
      <c r="S357" s="73">
        <v>0</v>
      </c>
      <c r="T357" s="73">
        <v>0</v>
      </c>
      <c r="U357" s="84">
        <v>39.064656840748867</v>
      </c>
      <c r="V357" s="73">
        <v>0</v>
      </c>
      <c r="W357" s="75">
        <v>39.064656840748867</v>
      </c>
    </row>
    <row r="358" spans="2:23" x14ac:dyDescent="0.25">
      <c r="B358" s="70" t="s">
        <v>607</v>
      </c>
      <c r="C358" s="71" t="s">
        <v>608</v>
      </c>
      <c r="D358" s="72" t="s">
        <v>622</v>
      </c>
      <c r="E358" s="71" t="s">
        <v>6672</v>
      </c>
      <c r="F358" s="81">
        <v>185.10790200680484</v>
      </c>
      <c r="G358" s="31">
        <v>150.03318906348812</v>
      </c>
      <c r="H358" s="73">
        <v>43.294739344660485</v>
      </c>
      <c r="I358" s="74">
        <v>300.64650743838035</v>
      </c>
      <c r="J358" s="77">
        <v>378.43583041495344</v>
      </c>
      <c r="K358" s="75">
        <v>679.0823378533338</v>
      </c>
      <c r="N358" s="70" t="s">
        <v>2362</v>
      </c>
      <c r="O358" s="71" t="s">
        <v>2363</v>
      </c>
      <c r="P358" s="72" t="s">
        <v>2445</v>
      </c>
      <c r="Q358" s="83" t="s">
        <v>2444</v>
      </c>
      <c r="R358" s="73">
        <v>0</v>
      </c>
      <c r="S358" s="73">
        <v>0</v>
      </c>
      <c r="T358" s="73">
        <v>0</v>
      </c>
      <c r="U358" s="84">
        <v>4.1577156964760684</v>
      </c>
      <c r="V358" s="73">
        <v>0</v>
      </c>
      <c r="W358" s="75">
        <v>4.1577156964760684</v>
      </c>
    </row>
    <row r="359" spans="2:23" x14ac:dyDescent="0.25">
      <c r="B359" s="70" t="s">
        <v>607</v>
      </c>
      <c r="C359" s="71" t="s">
        <v>608</v>
      </c>
      <c r="D359" s="72" t="s">
        <v>6477</v>
      </c>
      <c r="E359" s="71" t="s">
        <v>6643</v>
      </c>
      <c r="F359" s="81">
        <v>138.90997017136286</v>
      </c>
      <c r="G359" s="31">
        <v>168.45928797859312</v>
      </c>
      <c r="H359" s="73">
        <v>39.061704651225</v>
      </c>
      <c r="I359" s="74">
        <v>502.60647721052538</v>
      </c>
      <c r="J359" s="77">
        <v>346.43096280118095</v>
      </c>
      <c r="K359" s="75">
        <v>849.03744001170639</v>
      </c>
      <c r="N359" s="70" t="s">
        <v>2362</v>
      </c>
      <c r="O359" s="71" t="s">
        <v>2363</v>
      </c>
      <c r="P359" s="72" t="s">
        <v>2443</v>
      </c>
      <c r="Q359" s="83" t="s">
        <v>2442</v>
      </c>
      <c r="R359" s="73">
        <v>0</v>
      </c>
      <c r="S359" s="73">
        <v>0</v>
      </c>
      <c r="T359" s="73">
        <v>0</v>
      </c>
      <c r="U359" s="84">
        <v>22.177344373711779</v>
      </c>
      <c r="V359" s="73">
        <v>0</v>
      </c>
      <c r="W359" s="75">
        <v>22.177344373711779</v>
      </c>
    </row>
    <row r="360" spans="2:23" x14ac:dyDescent="0.25">
      <c r="B360" s="70" t="s">
        <v>607</v>
      </c>
      <c r="C360" s="71" t="s">
        <v>608</v>
      </c>
      <c r="D360" s="72" t="s">
        <v>6478</v>
      </c>
      <c r="E360" s="71" t="s">
        <v>6642</v>
      </c>
      <c r="F360" s="81">
        <v>631.42586601224434</v>
      </c>
      <c r="G360" s="31">
        <v>181.06513255235262</v>
      </c>
      <c r="H360" s="73">
        <v>17.450785755293094</v>
      </c>
      <c r="I360" s="74">
        <v>2863.4739933103024</v>
      </c>
      <c r="J360" s="77">
        <v>829.94178431989008</v>
      </c>
      <c r="K360" s="75">
        <v>3693.4157776301927</v>
      </c>
      <c r="N360" s="70" t="s">
        <v>2362</v>
      </c>
      <c r="O360" s="71" t="s">
        <v>2363</v>
      </c>
      <c r="P360" s="72" t="s">
        <v>2447</v>
      </c>
      <c r="Q360" s="83" t="s">
        <v>2446</v>
      </c>
      <c r="R360" s="73">
        <v>0</v>
      </c>
      <c r="S360" s="73">
        <v>0</v>
      </c>
      <c r="T360" s="73">
        <v>0</v>
      </c>
      <c r="U360" s="84">
        <v>22.049624355352325</v>
      </c>
      <c r="V360" s="73">
        <v>0</v>
      </c>
      <c r="W360" s="75">
        <v>22.049624355352325</v>
      </c>
    </row>
    <row r="361" spans="2:23" x14ac:dyDescent="0.25">
      <c r="B361" s="70" t="s">
        <v>607</v>
      </c>
      <c r="C361" s="71" t="s">
        <v>608</v>
      </c>
      <c r="D361" s="72" t="s">
        <v>6479</v>
      </c>
      <c r="E361" s="71" t="s">
        <v>6637</v>
      </c>
      <c r="F361" s="81">
        <v>2557.1457318119633</v>
      </c>
      <c r="G361" s="31">
        <v>52.159194246688834</v>
      </c>
      <c r="H361" s="73">
        <v>63.392209007436449</v>
      </c>
      <c r="I361" s="74">
        <v>6403.009762666019</v>
      </c>
      <c r="J361" s="77">
        <v>2672.6971350660888</v>
      </c>
      <c r="K361" s="75">
        <v>9075.7068977321069</v>
      </c>
      <c r="N361" s="70" t="s">
        <v>2362</v>
      </c>
      <c r="O361" s="71" t="s">
        <v>2363</v>
      </c>
      <c r="P361" s="72" t="s">
        <v>2449</v>
      </c>
      <c r="Q361" s="83" t="s">
        <v>2448</v>
      </c>
      <c r="R361" s="73">
        <v>0</v>
      </c>
      <c r="S361" s="73">
        <v>0</v>
      </c>
      <c r="T361" s="73">
        <v>0</v>
      </c>
      <c r="U361" s="84">
        <v>8.1609557976241049</v>
      </c>
      <c r="V361" s="73">
        <v>0</v>
      </c>
      <c r="W361" s="75">
        <v>8.1609557976241049</v>
      </c>
    </row>
    <row r="362" spans="2:23" x14ac:dyDescent="0.25">
      <c r="B362" s="70" t="s">
        <v>607</v>
      </c>
      <c r="C362" s="71" t="s">
        <v>608</v>
      </c>
      <c r="D362" s="72" t="s">
        <v>6480</v>
      </c>
      <c r="E362" s="71" t="s">
        <v>6624</v>
      </c>
      <c r="F362" s="81">
        <v>542.23447231413638</v>
      </c>
      <c r="G362" s="31">
        <v>274.28554218690044</v>
      </c>
      <c r="H362" s="73">
        <v>178.45339360524974</v>
      </c>
      <c r="I362" s="74">
        <v>1764.9561961727668</v>
      </c>
      <c r="J362" s="77">
        <v>994.97340810628657</v>
      </c>
      <c r="K362" s="75">
        <v>2759.9296042790534</v>
      </c>
      <c r="N362" s="70" t="s">
        <v>2362</v>
      </c>
      <c r="O362" s="71" t="s">
        <v>2363</v>
      </c>
      <c r="P362" s="72" t="s">
        <v>2451</v>
      </c>
      <c r="Q362" s="83" t="s">
        <v>2450</v>
      </c>
      <c r="R362" s="73">
        <v>0</v>
      </c>
      <c r="S362" s="73">
        <v>0</v>
      </c>
      <c r="T362" s="73">
        <v>0</v>
      </c>
      <c r="U362" s="84">
        <v>37.757672146944039</v>
      </c>
      <c r="V362" s="73">
        <v>0</v>
      </c>
      <c r="W362" s="75">
        <v>37.757672146944039</v>
      </c>
    </row>
    <row r="363" spans="2:23" x14ac:dyDescent="0.25">
      <c r="B363" s="70" t="s">
        <v>607</v>
      </c>
      <c r="C363" s="71" t="s">
        <v>608</v>
      </c>
      <c r="D363" s="72" t="s">
        <v>6481</v>
      </c>
      <c r="E363" s="71" t="s">
        <v>6667</v>
      </c>
      <c r="F363" s="81">
        <v>515.2020904343799</v>
      </c>
      <c r="G363" s="31">
        <v>334.46883404627238</v>
      </c>
      <c r="H363" s="73">
        <v>9.4501818968669955</v>
      </c>
      <c r="I363" s="74">
        <v>2358.1376890031429</v>
      </c>
      <c r="J363" s="77">
        <v>859.12110637751925</v>
      </c>
      <c r="K363" s="75">
        <v>3217.2587953806624</v>
      </c>
      <c r="N363" s="70" t="s">
        <v>2362</v>
      </c>
      <c r="O363" s="71" t="s">
        <v>2363</v>
      </c>
      <c r="P363" s="72" t="s">
        <v>2455</v>
      </c>
      <c r="Q363" s="83" t="s">
        <v>2454</v>
      </c>
      <c r="R363" s="73">
        <v>0</v>
      </c>
      <c r="S363" s="73">
        <v>0</v>
      </c>
      <c r="T363" s="73">
        <v>0.15189960955845</v>
      </c>
      <c r="U363" s="84">
        <v>50.765425953536912</v>
      </c>
      <c r="V363" s="73">
        <v>0.15189960955845</v>
      </c>
      <c r="W363" s="75">
        <v>50.917325563095361</v>
      </c>
    </row>
    <row r="364" spans="2:23" x14ac:dyDescent="0.25">
      <c r="B364" s="70" t="s">
        <v>607</v>
      </c>
      <c r="C364" s="71" t="s">
        <v>608</v>
      </c>
      <c r="D364" s="72" t="s">
        <v>625</v>
      </c>
      <c r="E364" s="71" t="s">
        <v>6674</v>
      </c>
      <c r="F364" s="81">
        <v>330.14927612235641</v>
      </c>
      <c r="G364" s="31">
        <v>421.55670360433703</v>
      </c>
      <c r="H364" s="73">
        <v>68.436289561858473</v>
      </c>
      <c r="I364" s="74">
        <v>425.38803781693076</v>
      </c>
      <c r="J364" s="77">
        <v>820.14226928855192</v>
      </c>
      <c r="K364" s="75">
        <v>1245.5303071054827</v>
      </c>
      <c r="N364" s="70" t="s">
        <v>2362</v>
      </c>
      <c r="O364" s="71" t="s">
        <v>2363</v>
      </c>
      <c r="P364" s="72" t="s">
        <v>2457</v>
      </c>
      <c r="Q364" s="83" t="s">
        <v>2456</v>
      </c>
      <c r="R364" s="73">
        <v>0</v>
      </c>
      <c r="S364" s="73">
        <v>0</v>
      </c>
      <c r="T364" s="73">
        <v>0.45158448258525002</v>
      </c>
      <c r="U364" s="84">
        <v>21.09147180655296</v>
      </c>
      <c r="V364" s="73">
        <v>0.45158448258525002</v>
      </c>
      <c r="W364" s="75">
        <v>21.54305628913821</v>
      </c>
    </row>
    <row r="365" spans="2:23" x14ac:dyDescent="0.25">
      <c r="B365" s="70" t="s">
        <v>607</v>
      </c>
      <c r="C365" s="71" t="s">
        <v>608</v>
      </c>
      <c r="D365" s="72" t="s">
        <v>6482</v>
      </c>
      <c r="E365" s="71" t="s">
        <v>6654</v>
      </c>
      <c r="F365" s="81">
        <v>183.66583348102839</v>
      </c>
      <c r="G365" s="31">
        <v>112.39325890514245</v>
      </c>
      <c r="H365" s="73">
        <v>120.79635002220229</v>
      </c>
      <c r="I365" s="74">
        <v>1807.8807187540438</v>
      </c>
      <c r="J365" s="77">
        <v>416.85544240837316</v>
      </c>
      <c r="K365" s="75">
        <v>2224.7361611624169</v>
      </c>
      <c r="N365" s="70" t="s">
        <v>2362</v>
      </c>
      <c r="O365" s="71" t="s">
        <v>2363</v>
      </c>
      <c r="P365" s="72" t="s">
        <v>2453</v>
      </c>
      <c r="Q365" s="83" t="s">
        <v>2452</v>
      </c>
      <c r="R365" s="73">
        <v>0</v>
      </c>
      <c r="S365" s="73">
        <v>0</v>
      </c>
      <c r="T365" s="73">
        <v>1.7792425392000003E-3</v>
      </c>
      <c r="U365" s="84">
        <v>44.534405453099318</v>
      </c>
      <c r="V365" s="73">
        <v>1.7792425392000003E-3</v>
      </c>
      <c r="W365" s="75">
        <v>44.536184695638518</v>
      </c>
    </row>
    <row r="366" spans="2:23" x14ac:dyDescent="0.25">
      <c r="B366" s="70" t="s">
        <v>607</v>
      </c>
      <c r="C366" s="71" t="s">
        <v>608</v>
      </c>
      <c r="D366" s="72" t="s">
        <v>6483</v>
      </c>
      <c r="E366" s="71" t="s">
        <v>6764</v>
      </c>
      <c r="F366" s="81">
        <v>3.99104264633851</v>
      </c>
      <c r="G366" s="31">
        <v>11.343860908382675</v>
      </c>
      <c r="H366" s="73">
        <v>1.1306173281168002</v>
      </c>
      <c r="I366" s="74">
        <v>8298.2304046290519</v>
      </c>
      <c r="J366" s="77">
        <v>16.465520882837986</v>
      </c>
      <c r="K366" s="75">
        <v>8314.6959255118891</v>
      </c>
      <c r="N366" s="86" t="s">
        <v>2732</v>
      </c>
      <c r="O366" s="87" t="s">
        <v>2733</v>
      </c>
      <c r="P366" s="88" t="s">
        <v>2737</v>
      </c>
      <c r="Q366" s="94" t="s">
        <v>2736</v>
      </c>
      <c r="R366" s="90">
        <v>0</v>
      </c>
      <c r="S366" s="90">
        <v>0</v>
      </c>
      <c r="T366" s="90">
        <v>0</v>
      </c>
      <c r="U366" s="95">
        <v>12.082468895244908</v>
      </c>
      <c r="V366" s="90">
        <v>0</v>
      </c>
      <c r="W366" s="93">
        <v>12.082468895244908</v>
      </c>
    </row>
    <row r="367" spans="2:23" x14ac:dyDescent="0.25">
      <c r="B367" s="70" t="s">
        <v>607</v>
      </c>
      <c r="C367" s="71" t="s">
        <v>608</v>
      </c>
      <c r="D367" s="72" t="s">
        <v>6484</v>
      </c>
      <c r="E367" s="71" t="s">
        <v>6676</v>
      </c>
      <c r="F367" s="81">
        <v>1404.2994896259743</v>
      </c>
      <c r="G367" s="31">
        <v>11.855990756133833</v>
      </c>
      <c r="H367" s="73">
        <v>3.5797946871815989</v>
      </c>
      <c r="I367" s="74">
        <v>17584.652628205757</v>
      </c>
      <c r="J367" s="77">
        <v>1419.7352750692899</v>
      </c>
      <c r="K367" s="75">
        <v>19004.387903275048</v>
      </c>
      <c r="N367" s="86" t="s">
        <v>2732</v>
      </c>
      <c r="O367" s="87" t="s">
        <v>2733</v>
      </c>
      <c r="P367" s="88" t="s">
        <v>2741</v>
      </c>
      <c r="Q367" s="94" t="s">
        <v>2740</v>
      </c>
      <c r="R367" s="90">
        <v>0</v>
      </c>
      <c r="S367" s="90">
        <v>0</v>
      </c>
      <c r="T367" s="90">
        <v>0.81277015472310032</v>
      </c>
      <c r="U367" s="95">
        <v>5.4307055263292296</v>
      </c>
      <c r="V367" s="90">
        <v>0.81277015472310032</v>
      </c>
      <c r="W367" s="93">
        <v>6.2434756810523302</v>
      </c>
    </row>
    <row r="368" spans="2:23" x14ac:dyDescent="0.25">
      <c r="B368" s="70" t="s">
        <v>607</v>
      </c>
      <c r="C368" s="71" t="s">
        <v>608</v>
      </c>
      <c r="D368" s="72" t="s">
        <v>627</v>
      </c>
      <c r="E368" s="71" t="s">
        <v>6677</v>
      </c>
      <c r="F368" s="81">
        <v>200.91991034538674</v>
      </c>
      <c r="G368" s="31">
        <v>95.408186043607969</v>
      </c>
      <c r="H368" s="73">
        <v>49.27621308423825</v>
      </c>
      <c r="I368" s="74">
        <v>1242.7064494556728</v>
      </c>
      <c r="J368" s="77">
        <v>345.60430947323295</v>
      </c>
      <c r="K368" s="75">
        <v>1588.3107589289057</v>
      </c>
      <c r="N368" s="86" t="s">
        <v>2732</v>
      </c>
      <c r="O368" s="87" t="s">
        <v>2733</v>
      </c>
      <c r="P368" s="88" t="s">
        <v>2739</v>
      </c>
      <c r="Q368" s="94" t="s">
        <v>2738</v>
      </c>
      <c r="R368" s="90">
        <v>0</v>
      </c>
      <c r="S368" s="90">
        <v>0</v>
      </c>
      <c r="T368" s="90">
        <v>0</v>
      </c>
      <c r="U368" s="95">
        <v>12.303682925583535</v>
      </c>
      <c r="V368" s="90">
        <v>0</v>
      </c>
      <c r="W368" s="93">
        <v>12.303682925583535</v>
      </c>
    </row>
    <row r="369" spans="2:23" x14ac:dyDescent="0.25">
      <c r="B369" s="70" t="s">
        <v>607</v>
      </c>
      <c r="C369" s="71" t="s">
        <v>608</v>
      </c>
      <c r="D369" s="72" t="s">
        <v>6485</v>
      </c>
      <c r="E369" s="71" t="s">
        <v>6663</v>
      </c>
      <c r="F369" s="81">
        <v>967.47585485729076</v>
      </c>
      <c r="G369" s="31">
        <v>44.183930933051045</v>
      </c>
      <c r="H369" s="73">
        <v>234.55414590515997</v>
      </c>
      <c r="I369" s="74">
        <v>8205.594277482629</v>
      </c>
      <c r="J369" s="77">
        <v>1246.2139316955017</v>
      </c>
      <c r="K369" s="75">
        <v>9451.8082091781307</v>
      </c>
      <c r="N369" s="86" t="s">
        <v>2732</v>
      </c>
      <c r="O369" s="87" t="s">
        <v>2733</v>
      </c>
      <c r="P369" s="88" t="s">
        <v>2743</v>
      </c>
      <c r="Q369" s="94" t="s">
        <v>2742</v>
      </c>
      <c r="R369" s="90">
        <v>0</v>
      </c>
      <c r="S369" s="90">
        <v>0</v>
      </c>
      <c r="T369" s="90">
        <v>2.308170384E-4</v>
      </c>
      <c r="U369" s="95">
        <v>3.8284279585269929</v>
      </c>
      <c r="V369" s="90">
        <v>2.308170384E-4</v>
      </c>
      <c r="W369" s="93">
        <v>3.8286587755653931</v>
      </c>
    </row>
    <row r="370" spans="2:23" x14ac:dyDescent="0.25">
      <c r="B370" s="70" t="s">
        <v>607</v>
      </c>
      <c r="C370" s="71" t="s">
        <v>608</v>
      </c>
      <c r="D370" s="72" t="s">
        <v>628</v>
      </c>
      <c r="E370" s="71" t="s">
        <v>6665</v>
      </c>
      <c r="F370" s="81">
        <v>484.83272636480893</v>
      </c>
      <c r="G370" s="31">
        <v>134.36305853693761</v>
      </c>
      <c r="H370" s="73">
        <v>62.711479255782734</v>
      </c>
      <c r="I370" s="74">
        <v>3923.2176496515212</v>
      </c>
      <c r="J370" s="77">
        <v>681.9072641575292</v>
      </c>
      <c r="K370" s="75">
        <v>4605.1249138090507</v>
      </c>
      <c r="N370" s="86" t="s">
        <v>2732</v>
      </c>
      <c r="O370" s="87" t="s">
        <v>2733</v>
      </c>
      <c r="P370" s="88" t="s">
        <v>2745</v>
      </c>
      <c r="Q370" s="94" t="s">
        <v>2744</v>
      </c>
      <c r="R370" s="90">
        <v>0</v>
      </c>
      <c r="S370" s="90">
        <v>0</v>
      </c>
      <c r="T370" s="90">
        <v>0</v>
      </c>
      <c r="U370" s="95">
        <v>10.747876857857911</v>
      </c>
      <c r="V370" s="90">
        <v>0</v>
      </c>
      <c r="W370" s="93">
        <v>10.747876857857911</v>
      </c>
    </row>
    <row r="371" spans="2:23" x14ac:dyDescent="0.25">
      <c r="B371" s="70" t="s">
        <v>607</v>
      </c>
      <c r="C371" s="71" t="s">
        <v>608</v>
      </c>
      <c r="D371" s="72" t="s">
        <v>6486</v>
      </c>
      <c r="E371" s="71" t="s">
        <v>6681</v>
      </c>
      <c r="F371" s="81">
        <v>192.40586240540915</v>
      </c>
      <c r="G371" s="31">
        <v>13.313746133527292</v>
      </c>
      <c r="H371" s="73">
        <v>3.331515861640951</v>
      </c>
      <c r="I371" s="74">
        <v>350.47343648970229</v>
      </c>
      <c r="J371" s="77">
        <v>209.05112440057741</v>
      </c>
      <c r="K371" s="75">
        <v>559.52456089027964</v>
      </c>
      <c r="N371" s="86" t="s">
        <v>2732</v>
      </c>
      <c r="O371" s="87" t="s">
        <v>2733</v>
      </c>
      <c r="P371" s="88" t="s">
        <v>2735</v>
      </c>
      <c r="Q371" s="94" t="s">
        <v>2734</v>
      </c>
      <c r="R371" s="90">
        <v>0</v>
      </c>
      <c r="S371" s="90">
        <v>0</v>
      </c>
      <c r="T371" s="90">
        <v>0</v>
      </c>
      <c r="U371" s="95">
        <v>12.303844425149393</v>
      </c>
      <c r="V371" s="90">
        <v>0</v>
      </c>
      <c r="W371" s="93">
        <v>12.303844425149393</v>
      </c>
    </row>
    <row r="372" spans="2:23" x14ac:dyDescent="0.25">
      <c r="B372" s="70" t="s">
        <v>607</v>
      </c>
      <c r="C372" s="71" t="s">
        <v>608</v>
      </c>
      <c r="D372" s="72" t="s">
        <v>6487</v>
      </c>
      <c r="E372" s="71" t="s">
        <v>6682</v>
      </c>
      <c r="F372" s="81">
        <v>1028.9368684160499</v>
      </c>
      <c r="G372" s="31">
        <v>347.8019594477629</v>
      </c>
      <c r="H372" s="73">
        <v>83.682147444879732</v>
      </c>
      <c r="I372" s="74">
        <v>6561.0902209510405</v>
      </c>
      <c r="J372" s="77">
        <v>1460.4209753086925</v>
      </c>
      <c r="K372" s="75">
        <v>8021.511196259733</v>
      </c>
      <c r="N372" s="86" t="s">
        <v>2732</v>
      </c>
      <c r="O372" s="87" t="s">
        <v>2733</v>
      </c>
      <c r="P372" s="88" t="s">
        <v>2747</v>
      </c>
      <c r="Q372" s="94" t="s">
        <v>2746</v>
      </c>
      <c r="R372" s="90">
        <v>0</v>
      </c>
      <c r="S372" s="90">
        <v>0</v>
      </c>
      <c r="T372" s="90">
        <v>0.2085607643282999</v>
      </c>
      <c r="U372" s="95">
        <v>6.009641095050819</v>
      </c>
      <c r="V372" s="90">
        <v>0.2085607643282999</v>
      </c>
      <c r="W372" s="93">
        <v>6.2182018593791186</v>
      </c>
    </row>
    <row r="373" spans="2:23" x14ac:dyDescent="0.25">
      <c r="B373" s="70" t="s">
        <v>607</v>
      </c>
      <c r="C373" s="71" t="s">
        <v>608</v>
      </c>
      <c r="D373" s="72" t="s">
        <v>6488</v>
      </c>
      <c r="E373" s="71" t="s">
        <v>6683</v>
      </c>
      <c r="F373" s="81">
        <v>1150.5119149191569</v>
      </c>
      <c r="G373" s="31">
        <v>510.4248251656436</v>
      </c>
      <c r="H373" s="73">
        <v>74.559453306920403</v>
      </c>
      <c r="I373" s="74">
        <v>7898.7313859013138</v>
      </c>
      <c r="J373" s="77">
        <v>1735.4961933917209</v>
      </c>
      <c r="K373" s="75">
        <v>9634.2275792930341</v>
      </c>
      <c r="N373" s="86" t="s">
        <v>2732</v>
      </c>
      <c r="O373" s="87" t="s">
        <v>2733</v>
      </c>
      <c r="P373" s="88" t="s">
        <v>2749</v>
      </c>
      <c r="Q373" s="94" t="s">
        <v>2748</v>
      </c>
      <c r="R373" s="90">
        <v>0</v>
      </c>
      <c r="S373" s="90">
        <v>0</v>
      </c>
      <c r="T373" s="90">
        <v>0</v>
      </c>
      <c r="U373" s="95">
        <v>6.5557115021196193</v>
      </c>
      <c r="V373" s="90">
        <v>0</v>
      </c>
      <c r="W373" s="93">
        <v>6.5557115021196193</v>
      </c>
    </row>
    <row r="374" spans="2:23" x14ac:dyDescent="0.25">
      <c r="B374" s="70" t="s">
        <v>607</v>
      </c>
      <c r="C374" s="71" t="s">
        <v>608</v>
      </c>
      <c r="D374" s="72" t="s">
        <v>6489</v>
      </c>
      <c r="E374" s="71" t="s">
        <v>6679</v>
      </c>
      <c r="F374" s="81">
        <v>6.2580836038367025</v>
      </c>
      <c r="G374" s="31">
        <v>0</v>
      </c>
      <c r="H374" s="73">
        <v>42.229060909497001</v>
      </c>
      <c r="I374" s="74">
        <v>15426.266000741967</v>
      </c>
      <c r="J374" s="77">
        <v>48.487144513333703</v>
      </c>
      <c r="K374" s="75">
        <v>15474.753145255301</v>
      </c>
      <c r="N374" s="86" t="s">
        <v>2732</v>
      </c>
      <c r="O374" s="87" t="s">
        <v>2733</v>
      </c>
      <c r="P374" s="88" t="s">
        <v>2751</v>
      </c>
      <c r="Q374" s="94" t="s">
        <v>2750</v>
      </c>
      <c r="R374" s="90">
        <v>0</v>
      </c>
      <c r="S374" s="90">
        <v>0</v>
      </c>
      <c r="T374" s="90">
        <v>0</v>
      </c>
      <c r="U374" s="95">
        <v>8.8692331579753834</v>
      </c>
      <c r="V374" s="90">
        <v>0</v>
      </c>
      <c r="W374" s="93">
        <v>8.8692331579753834</v>
      </c>
    </row>
    <row r="375" spans="2:23" x14ac:dyDescent="0.25">
      <c r="B375" s="70" t="s">
        <v>607</v>
      </c>
      <c r="C375" s="71" t="s">
        <v>608</v>
      </c>
      <c r="D375" s="72" t="s">
        <v>6490</v>
      </c>
      <c r="E375" s="71" t="s">
        <v>6656</v>
      </c>
      <c r="F375" s="81">
        <v>129.18840879347502</v>
      </c>
      <c r="G375" s="31">
        <v>125.82762120264243</v>
      </c>
      <c r="H375" s="73">
        <v>1.90655124637725</v>
      </c>
      <c r="I375" s="74">
        <v>492.18996007918014</v>
      </c>
      <c r="J375" s="77">
        <v>256.92258124249469</v>
      </c>
      <c r="K375" s="75">
        <v>749.11254132167483</v>
      </c>
      <c r="N375" s="86" t="s">
        <v>2732</v>
      </c>
      <c r="O375" s="87" t="s">
        <v>2733</v>
      </c>
      <c r="P375" s="88" t="s">
        <v>2753</v>
      </c>
      <c r="Q375" s="94" t="s">
        <v>2752</v>
      </c>
      <c r="R375" s="90">
        <v>0</v>
      </c>
      <c r="S375" s="90">
        <v>0</v>
      </c>
      <c r="T375" s="90">
        <v>0</v>
      </c>
      <c r="U375" s="95">
        <v>16.728407656162215</v>
      </c>
      <c r="V375" s="90">
        <v>0</v>
      </c>
      <c r="W375" s="93">
        <v>16.728407656162215</v>
      </c>
    </row>
    <row r="376" spans="2:23" x14ac:dyDescent="0.25">
      <c r="B376" s="70" t="s">
        <v>607</v>
      </c>
      <c r="C376" s="71" t="s">
        <v>608</v>
      </c>
      <c r="D376" s="72" t="s">
        <v>6491</v>
      </c>
      <c r="E376" s="71" t="s">
        <v>6670</v>
      </c>
      <c r="F376" s="81">
        <v>1596.0977314460611</v>
      </c>
      <c r="G376" s="31">
        <v>12.174159349093761</v>
      </c>
      <c r="H376" s="73">
        <v>1503.9778186787323</v>
      </c>
      <c r="I376" s="74">
        <v>14464.314878729369</v>
      </c>
      <c r="J376" s="77">
        <v>3112.2497094738874</v>
      </c>
      <c r="K376" s="75">
        <v>17576.564588203255</v>
      </c>
      <c r="N376" s="70" t="s">
        <v>2604</v>
      </c>
      <c r="O376" s="71" t="s">
        <v>2605</v>
      </c>
      <c r="P376" s="72" t="s">
        <v>2607</v>
      </c>
      <c r="Q376" s="83" t="s">
        <v>2606</v>
      </c>
      <c r="R376" s="73">
        <v>0</v>
      </c>
      <c r="S376" s="73">
        <v>0</v>
      </c>
      <c r="T376" s="73">
        <v>0</v>
      </c>
      <c r="U376" s="84">
        <v>308.69007728407382</v>
      </c>
      <c r="V376" s="73">
        <v>0</v>
      </c>
      <c r="W376" s="75">
        <v>308.69007728407382</v>
      </c>
    </row>
    <row r="377" spans="2:23" x14ac:dyDescent="0.25">
      <c r="B377" s="70" t="s">
        <v>607</v>
      </c>
      <c r="C377" s="71" t="s">
        <v>608</v>
      </c>
      <c r="D377" s="72" t="s">
        <v>6492</v>
      </c>
      <c r="E377" s="71" t="s">
        <v>6658</v>
      </c>
      <c r="F377" s="81">
        <v>39.856002372319658</v>
      </c>
      <c r="G377" s="31">
        <v>102.50514010933873</v>
      </c>
      <c r="H377" s="73">
        <v>0.86203712281500011</v>
      </c>
      <c r="I377" s="74">
        <v>273.80558004515854</v>
      </c>
      <c r="J377" s="77">
        <v>143.22317960447339</v>
      </c>
      <c r="K377" s="75">
        <v>417.02875964963192</v>
      </c>
      <c r="N377" s="70" t="s">
        <v>2604</v>
      </c>
      <c r="O377" s="71" t="s">
        <v>2605</v>
      </c>
      <c r="P377" s="72" t="s">
        <v>2609</v>
      </c>
      <c r="Q377" s="83" t="s">
        <v>2608</v>
      </c>
      <c r="R377" s="73">
        <v>0</v>
      </c>
      <c r="S377" s="73">
        <v>0</v>
      </c>
      <c r="T377" s="73">
        <v>0.2496303283023</v>
      </c>
      <c r="U377" s="84">
        <v>209.11383724413375</v>
      </c>
      <c r="V377" s="73">
        <v>0.2496303283023</v>
      </c>
      <c r="W377" s="75">
        <v>209.36346757243604</v>
      </c>
    </row>
    <row r="378" spans="2:23" x14ac:dyDescent="0.25">
      <c r="B378" s="70" t="s">
        <v>607</v>
      </c>
      <c r="C378" s="71" t="s">
        <v>608</v>
      </c>
      <c r="D378" s="72" t="s">
        <v>6493</v>
      </c>
      <c r="E378" s="71" t="s">
        <v>6684</v>
      </c>
      <c r="F378" s="81">
        <v>672.90347790088003</v>
      </c>
      <c r="G378" s="31">
        <v>301.51851104416102</v>
      </c>
      <c r="H378" s="73">
        <v>26.623017440979588</v>
      </c>
      <c r="I378" s="74">
        <v>2647.5794162932539</v>
      </c>
      <c r="J378" s="77">
        <v>1001.0450063860205</v>
      </c>
      <c r="K378" s="75">
        <v>3648.6244226792742</v>
      </c>
      <c r="N378" s="70" t="s">
        <v>2604</v>
      </c>
      <c r="O378" s="71" t="s">
        <v>2605</v>
      </c>
      <c r="P378" s="72" t="s">
        <v>2611</v>
      </c>
      <c r="Q378" s="83" t="s">
        <v>2610</v>
      </c>
      <c r="R378" s="73">
        <v>0</v>
      </c>
      <c r="S378" s="73">
        <v>0</v>
      </c>
      <c r="T378" s="73">
        <v>0</v>
      </c>
      <c r="U378" s="84">
        <v>213.23341667498747</v>
      </c>
      <c r="V378" s="73">
        <v>0</v>
      </c>
      <c r="W378" s="75">
        <v>213.23341667498747</v>
      </c>
    </row>
    <row r="379" spans="2:23" x14ac:dyDescent="0.25">
      <c r="B379" s="70" t="s">
        <v>607</v>
      </c>
      <c r="C379" s="71" t="s">
        <v>608</v>
      </c>
      <c r="D379" s="72" t="s">
        <v>6494</v>
      </c>
      <c r="E379" s="71" t="s">
        <v>6678</v>
      </c>
      <c r="F379" s="81">
        <v>163.40754531790861</v>
      </c>
      <c r="G379" s="31">
        <v>122.61343235276954</v>
      </c>
      <c r="H379" s="73">
        <v>3.6510672105599995E-2</v>
      </c>
      <c r="I379" s="74">
        <v>990.32013894435022</v>
      </c>
      <c r="J379" s="77">
        <v>286.0574883427837</v>
      </c>
      <c r="K379" s="75">
        <v>1276.3776272871339</v>
      </c>
      <c r="N379" s="70" t="s">
        <v>2604</v>
      </c>
      <c r="O379" s="71" t="s">
        <v>2605</v>
      </c>
      <c r="P379" s="72" t="s">
        <v>2613</v>
      </c>
      <c r="Q379" s="83" t="s">
        <v>2612</v>
      </c>
      <c r="R379" s="73">
        <v>0</v>
      </c>
      <c r="S379" s="73">
        <v>0</v>
      </c>
      <c r="T379" s="73">
        <v>0</v>
      </c>
      <c r="U379" s="84">
        <v>370.69935257114315</v>
      </c>
      <c r="V379" s="73">
        <v>0</v>
      </c>
      <c r="W379" s="75">
        <v>370.69935257114315</v>
      </c>
    </row>
    <row r="380" spans="2:23" x14ac:dyDescent="0.25">
      <c r="B380" s="70" t="s">
        <v>607</v>
      </c>
      <c r="C380" s="71" t="s">
        <v>608</v>
      </c>
      <c r="D380" s="72" t="s">
        <v>6495</v>
      </c>
      <c r="E380" s="71" t="s">
        <v>6662</v>
      </c>
      <c r="F380" s="81">
        <v>248.83796189015027</v>
      </c>
      <c r="G380" s="31">
        <v>619.85856625406882</v>
      </c>
      <c r="H380" s="73">
        <v>0.95352209807115007</v>
      </c>
      <c r="I380" s="74">
        <v>1042.1837428022291</v>
      </c>
      <c r="J380" s="77">
        <v>869.65005024229026</v>
      </c>
      <c r="K380" s="75">
        <v>1911.8337930445193</v>
      </c>
      <c r="N380" s="70" t="s">
        <v>2604</v>
      </c>
      <c r="O380" s="71" t="s">
        <v>2605</v>
      </c>
      <c r="P380" s="72" t="s">
        <v>2615</v>
      </c>
      <c r="Q380" s="83" t="s">
        <v>2614</v>
      </c>
      <c r="R380" s="73">
        <v>0</v>
      </c>
      <c r="S380" s="73">
        <v>0</v>
      </c>
      <c r="T380" s="73">
        <v>0</v>
      </c>
      <c r="U380" s="84">
        <v>185.78331622566151</v>
      </c>
      <c r="V380" s="73">
        <v>0</v>
      </c>
      <c r="W380" s="75">
        <v>185.78331622566151</v>
      </c>
    </row>
    <row r="381" spans="2:23" x14ac:dyDescent="0.25">
      <c r="B381" s="70" t="s">
        <v>607</v>
      </c>
      <c r="C381" s="71" t="s">
        <v>608</v>
      </c>
      <c r="D381" s="72" t="s">
        <v>626</v>
      </c>
      <c r="E381" s="71" t="s">
        <v>6619</v>
      </c>
      <c r="F381" s="81">
        <v>232.51084496670001</v>
      </c>
      <c r="G381" s="31">
        <v>0</v>
      </c>
      <c r="H381" s="73">
        <v>1.9482818347667996</v>
      </c>
      <c r="I381" s="74">
        <v>955.4420878802764</v>
      </c>
      <c r="J381" s="77">
        <v>234.45912680146679</v>
      </c>
      <c r="K381" s="75">
        <v>1189.9012146817431</v>
      </c>
      <c r="N381" s="86" t="s">
        <v>3429</v>
      </c>
      <c r="O381" s="87" t="s">
        <v>3430</v>
      </c>
      <c r="P381" s="88" t="s">
        <v>3432</v>
      </c>
      <c r="Q381" s="94" t="s">
        <v>3431</v>
      </c>
      <c r="R381" s="90">
        <v>0</v>
      </c>
      <c r="S381" s="90">
        <v>0</v>
      </c>
      <c r="T381" s="90">
        <v>0</v>
      </c>
      <c r="U381" s="95">
        <v>51.791215955853865</v>
      </c>
      <c r="V381" s="90">
        <v>0</v>
      </c>
      <c r="W381" s="93">
        <v>51.791215955853865</v>
      </c>
    </row>
    <row r="382" spans="2:23" x14ac:dyDescent="0.25">
      <c r="B382" s="70" t="s">
        <v>607</v>
      </c>
      <c r="C382" s="71" t="s">
        <v>608</v>
      </c>
      <c r="D382" s="72" t="s">
        <v>6496</v>
      </c>
      <c r="E382" s="71" t="s">
        <v>6657</v>
      </c>
      <c r="F382" s="81">
        <v>763.92888336933026</v>
      </c>
      <c r="G382" s="31">
        <v>214.70510988704012</v>
      </c>
      <c r="H382" s="73">
        <v>57.739708432376098</v>
      </c>
      <c r="I382" s="74">
        <v>6558.3907428287466</v>
      </c>
      <c r="J382" s="77">
        <v>1036.3737016887465</v>
      </c>
      <c r="K382" s="75">
        <v>7594.7644445174928</v>
      </c>
      <c r="N382" s="86" t="s">
        <v>3429</v>
      </c>
      <c r="O382" s="87" t="s">
        <v>3430</v>
      </c>
      <c r="P382" s="88" t="s">
        <v>3434</v>
      </c>
      <c r="Q382" s="94" t="s">
        <v>3433</v>
      </c>
      <c r="R382" s="90">
        <v>0</v>
      </c>
      <c r="S382" s="90">
        <v>0</v>
      </c>
      <c r="T382" s="90">
        <v>0</v>
      </c>
      <c r="U382" s="95">
        <v>26.315654705186333</v>
      </c>
      <c r="V382" s="90">
        <v>0</v>
      </c>
      <c r="W382" s="93">
        <v>26.315654705186333</v>
      </c>
    </row>
    <row r="383" spans="2:23" x14ac:dyDescent="0.25">
      <c r="B383" s="70" t="s">
        <v>607</v>
      </c>
      <c r="C383" s="71" t="s">
        <v>608</v>
      </c>
      <c r="D383" s="72" t="s">
        <v>6497</v>
      </c>
      <c r="E383" s="71" t="s">
        <v>6669</v>
      </c>
      <c r="F383" s="81">
        <v>794.58100885954207</v>
      </c>
      <c r="G383" s="31">
        <v>181.00001603254236</v>
      </c>
      <c r="H383" s="73">
        <v>698.46913063833483</v>
      </c>
      <c r="I383" s="74">
        <v>5164.6025026714269</v>
      </c>
      <c r="J383" s="77">
        <v>1674.0501555304193</v>
      </c>
      <c r="K383" s="75">
        <v>6838.652658201846</v>
      </c>
      <c r="N383" s="86" t="s">
        <v>3429</v>
      </c>
      <c r="O383" s="87" t="s">
        <v>3430</v>
      </c>
      <c r="P383" s="88" t="s">
        <v>3436</v>
      </c>
      <c r="Q383" s="94" t="s">
        <v>3435</v>
      </c>
      <c r="R383" s="90">
        <v>0</v>
      </c>
      <c r="S383" s="90">
        <v>0</v>
      </c>
      <c r="T383" s="90">
        <v>0</v>
      </c>
      <c r="U383" s="95">
        <v>17.805617113956924</v>
      </c>
      <c r="V383" s="90">
        <v>0</v>
      </c>
      <c r="W383" s="93">
        <v>17.805617113956924</v>
      </c>
    </row>
    <row r="384" spans="2:23" x14ac:dyDescent="0.25">
      <c r="B384" s="70" t="s">
        <v>607</v>
      </c>
      <c r="C384" s="71" t="s">
        <v>608</v>
      </c>
      <c r="D384" s="72" t="s">
        <v>6498</v>
      </c>
      <c r="E384" s="71" t="s">
        <v>6661</v>
      </c>
      <c r="F384" s="81">
        <v>54.307745755932586</v>
      </c>
      <c r="G384" s="31">
        <v>86.265790242678861</v>
      </c>
      <c r="H384" s="73">
        <v>2.4666819936000005E-3</v>
      </c>
      <c r="I384" s="74">
        <v>905.76318213371064</v>
      </c>
      <c r="J384" s="77">
        <v>140.57600268060506</v>
      </c>
      <c r="K384" s="75">
        <v>1046.3391848143158</v>
      </c>
      <c r="N384" s="86" t="s">
        <v>3429</v>
      </c>
      <c r="O384" s="87" t="s">
        <v>3430</v>
      </c>
      <c r="P384" s="88" t="s">
        <v>3438</v>
      </c>
      <c r="Q384" s="94" t="s">
        <v>3437</v>
      </c>
      <c r="R384" s="90">
        <v>0</v>
      </c>
      <c r="S384" s="90">
        <v>0</v>
      </c>
      <c r="T384" s="90">
        <v>0</v>
      </c>
      <c r="U384" s="95">
        <v>226.59611632338928</v>
      </c>
      <c r="V384" s="90">
        <v>0</v>
      </c>
      <c r="W384" s="93">
        <v>226.59611632338928</v>
      </c>
    </row>
    <row r="385" spans="2:23" x14ac:dyDescent="0.25">
      <c r="B385" s="70" t="s">
        <v>607</v>
      </c>
      <c r="C385" s="71" t="s">
        <v>608</v>
      </c>
      <c r="D385" s="72" t="s">
        <v>6499</v>
      </c>
      <c r="E385" s="71" t="s">
        <v>6675</v>
      </c>
      <c r="F385" s="81">
        <v>18927.870913462004</v>
      </c>
      <c r="G385" s="31">
        <v>0</v>
      </c>
      <c r="H385" s="73">
        <v>1336.5218980506256</v>
      </c>
      <c r="I385" s="74">
        <v>36579.585442804171</v>
      </c>
      <c r="J385" s="77">
        <v>20264.392811512629</v>
      </c>
      <c r="K385" s="75">
        <v>56843.978254316797</v>
      </c>
      <c r="N385" s="86" t="s">
        <v>3429</v>
      </c>
      <c r="O385" s="87" t="s">
        <v>3430</v>
      </c>
      <c r="P385" s="88" t="s">
        <v>3440</v>
      </c>
      <c r="Q385" s="94" t="s">
        <v>3439</v>
      </c>
      <c r="R385" s="90">
        <v>0</v>
      </c>
      <c r="S385" s="90">
        <v>0</v>
      </c>
      <c r="T385" s="90">
        <v>0</v>
      </c>
      <c r="U385" s="95">
        <v>3.3640105862765832</v>
      </c>
      <c r="V385" s="90">
        <v>0</v>
      </c>
      <c r="W385" s="93">
        <v>3.3640105862765832</v>
      </c>
    </row>
    <row r="386" spans="2:23" x14ac:dyDescent="0.25">
      <c r="B386" s="70" t="s">
        <v>607</v>
      </c>
      <c r="C386" s="71" t="s">
        <v>608</v>
      </c>
      <c r="D386" s="72" t="s">
        <v>6500</v>
      </c>
      <c r="E386" s="71" t="s">
        <v>6668</v>
      </c>
      <c r="F386" s="81">
        <v>15811.756708884599</v>
      </c>
      <c r="G386" s="31">
        <v>0</v>
      </c>
      <c r="H386" s="73">
        <v>79.882848076480968</v>
      </c>
      <c r="I386" s="74">
        <v>9133.4007861726386</v>
      </c>
      <c r="J386" s="77">
        <v>15891.63955696108</v>
      </c>
      <c r="K386" s="75">
        <v>25025.040343133718</v>
      </c>
      <c r="N386" s="86" t="s">
        <v>3429</v>
      </c>
      <c r="O386" s="87" t="s">
        <v>3430</v>
      </c>
      <c r="P386" s="88" t="s">
        <v>3444</v>
      </c>
      <c r="Q386" s="94" t="s">
        <v>3443</v>
      </c>
      <c r="R386" s="90">
        <v>0</v>
      </c>
      <c r="S386" s="90">
        <v>0</v>
      </c>
      <c r="T386" s="90">
        <v>0</v>
      </c>
      <c r="U386" s="95">
        <v>52.173076616998777</v>
      </c>
      <c r="V386" s="90">
        <v>0</v>
      </c>
      <c r="W386" s="93">
        <v>52.173076616998777</v>
      </c>
    </row>
    <row r="387" spans="2:23" x14ac:dyDescent="0.25">
      <c r="B387" s="70" t="s">
        <v>607</v>
      </c>
      <c r="C387" s="71" t="s">
        <v>608</v>
      </c>
      <c r="D387" s="72" t="s">
        <v>6501</v>
      </c>
      <c r="E387" s="71" t="s">
        <v>6644</v>
      </c>
      <c r="F387" s="81">
        <v>2954.2908444701379</v>
      </c>
      <c r="G387" s="31">
        <v>178.44147658338267</v>
      </c>
      <c r="H387" s="73">
        <v>1693.0580688439786</v>
      </c>
      <c r="I387" s="74">
        <v>24808.257391464835</v>
      </c>
      <c r="J387" s="77">
        <v>4825.7903898974992</v>
      </c>
      <c r="K387" s="75">
        <v>29634.047781362333</v>
      </c>
      <c r="N387" s="86" t="s">
        <v>3429</v>
      </c>
      <c r="O387" s="87" t="s">
        <v>3430</v>
      </c>
      <c r="P387" s="88" t="s">
        <v>3446</v>
      </c>
      <c r="Q387" s="94" t="s">
        <v>3445</v>
      </c>
      <c r="R387" s="90">
        <v>0</v>
      </c>
      <c r="S387" s="90">
        <v>0</v>
      </c>
      <c r="T387" s="90">
        <v>0</v>
      </c>
      <c r="U387" s="95">
        <v>172.7937675521722</v>
      </c>
      <c r="V387" s="90">
        <v>0</v>
      </c>
      <c r="W387" s="93">
        <v>172.7937675521722</v>
      </c>
    </row>
    <row r="388" spans="2:23" x14ac:dyDescent="0.25">
      <c r="B388" s="70" t="s">
        <v>607</v>
      </c>
      <c r="C388" s="71" t="s">
        <v>608</v>
      </c>
      <c r="D388" s="72" t="s">
        <v>6502</v>
      </c>
      <c r="E388" s="71" t="s">
        <v>6685</v>
      </c>
      <c r="F388" s="81">
        <v>630.02254654632418</v>
      </c>
      <c r="G388" s="31">
        <v>524.58207228746369</v>
      </c>
      <c r="H388" s="73">
        <v>26.182588721958009</v>
      </c>
      <c r="I388" s="74">
        <v>4229.976133711928</v>
      </c>
      <c r="J388" s="77">
        <v>1180.7872075557457</v>
      </c>
      <c r="K388" s="75">
        <v>5410.7633412676732</v>
      </c>
      <c r="N388" s="86" t="s">
        <v>3429</v>
      </c>
      <c r="O388" s="87" t="s">
        <v>3430</v>
      </c>
      <c r="P388" s="88" t="s">
        <v>3448</v>
      </c>
      <c r="Q388" s="94" t="s">
        <v>3447</v>
      </c>
      <c r="R388" s="90">
        <v>0</v>
      </c>
      <c r="S388" s="90">
        <v>0</v>
      </c>
      <c r="T388" s="90">
        <v>0</v>
      </c>
      <c r="U388" s="95">
        <v>24.777301756002554</v>
      </c>
      <c r="V388" s="90">
        <v>0</v>
      </c>
      <c r="W388" s="93">
        <v>24.777301756002554</v>
      </c>
    </row>
    <row r="389" spans="2:23" x14ac:dyDescent="0.25">
      <c r="B389" s="70" t="s">
        <v>607</v>
      </c>
      <c r="C389" s="71" t="s">
        <v>608</v>
      </c>
      <c r="D389" s="72" t="s">
        <v>629</v>
      </c>
      <c r="E389" s="71" t="s">
        <v>6650</v>
      </c>
      <c r="F389" s="81">
        <v>2439.4891977863322</v>
      </c>
      <c r="G389" s="31">
        <v>201.74000543764549</v>
      </c>
      <c r="H389" s="73">
        <v>201.41907929353439</v>
      </c>
      <c r="I389" s="74">
        <v>14199.587415593931</v>
      </c>
      <c r="J389" s="77">
        <v>2842.6482825175117</v>
      </c>
      <c r="K389" s="75">
        <v>17042.235698111443</v>
      </c>
      <c r="N389" s="86" t="s">
        <v>3429</v>
      </c>
      <c r="O389" s="87" t="s">
        <v>3430</v>
      </c>
      <c r="P389" s="88" t="s">
        <v>3450</v>
      </c>
      <c r="Q389" s="94" t="s">
        <v>3449</v>
      </c>
      <c r="R389" s="90">
        <v>0</v>
      </c>
      <c r="S389" s="90">
        <v>0</v>
      </c>
      <c r="T389" s="90">
        <v>0</v>
      </c>
      <c r="U389" s="95">
        <v>70.14962183642055</v>
      </c>
      <c r="V389" s="90">
        <v>0</v>
      </c>
      <c r="W389" s="93">
        <v>70.14962183642055</v>
      </c>
    </row>
    <row r="390" spans="2:23" x14ac:dyDescent="0.25">
      <c r="B390" s="70" t="s">
        <v>607</v>
      </c>
      <c r="C390" s="71" t="s">
        <v>608</v>
      </c>
      <c r="D390" s="72" t="s">
        <v>6503</v>
      </c>
      <c r="E390" s="71" t="s">
        <v>6686</v>
      </c>
      <c r="F390" s="81">
        <v>3416.6937161758815</v>
      </c>
      <c r="G390" s="31">
        <v>0</v>
      </c>
      <c r="H390" s="73">
        <v>294.97686639253351</v>
      </c>
      <c r="I390" s="74">
        <v>32220.18848160619</v>
      </c>
      <c r="J390" s="77">
        <v>3711.6705825684148</v>
      </c>
      <c r="K390" s="75">
        <v>35931.859064174605</v>
      </c>
      <c r="N390" s="86" t="s">
        <v>3429</v>
      </c>
      <c r="O390" s="87" t="s">
        <v>3430</v>
      </c>
      <c r="P390" s="88" t="s">
        <v>3442</v>
      </c>
      <c r="Q390" s="94" t="s">
        <v>3441</v>
      </c>
      <c r="R390" s="90">
        <v>0</v>
      </c>
      <c r="S390" s="90">
        <v>0</v>
      </c>
      <c r="T390" s="90">
        <v>0</v>
      </c>
      <c r="U390" s="95">
        <v>0.4036812703531899</v>
      </c>
      <c r="V390" s="90">
        <v>0</v>
      </c>
      <c r="W390" s="93">
        <v>0.4036812703531899</v>
      </c>
    </row>
    <row r="391" spans="2:23" x14ac:dyDescent="0.25">
      <c r="B391" s="70" t="s">
        <v>607</v>
      </c>
      <c r="C391" s="71" t="s">
        <v>608</v>
      </c>
      <c r="D391" s="72" t="s">
        <v>6504</v>
      </c>
      <c r="E391" s="71" t="s">
        <v>6691</v>
      </c>
      <c r="F391" s="81">
        <v>767.80938276149573</v>
      </c>
      <c r="G391" s="31">
        <v>182.48409288239114</v>
      </c>
      <c r="H391" s="73">
        <v>4.358273736795601</v>
      </c>
      <c r="I391" s="74">
        <v>6164.5973258699305</v>
      </c>
      <c r="J391" s="77">
        <v>954.65174938068242</v>
      </c>
      <c r="K391" s="75">
        <v>7119.2490752506128</v>
      </c>
      <c r="N391" s="86" t="s">
        <v>3429</v>
      </c>
      <c r="O391" s="87" t="s">
        <v>3430</v>
      </c>
      <c r="P391" s="88" t="s">
        <v>3452</v>
      </c>
      <c r="Q391" s="94" t="s">
        <v>3451</v>
      </c>
      <c r="R391" s="90">
        <v>0</v>
      </c>
      <c r="S391" s="90">
        <v>0</v>
      </c>
      <c r="T391" s="90">
        <v>0</v>
      </c>
      <c r="U391" s="95">
        <v>35.218463262164789</v>
      </c>
      <c r="V391" s="90">
        <v>0</v>
      </c>
      <c r="W391" s="93">
        <v>35.218463262164789</v>
      </c>
    </row>
    <row r="392" spans="2:23" x14ac:dyDescent="0.25">
      <c r="B392" s="70" t="s">
        <v>607</v>
      </c>
      <c r="C392" s="71" t="s">
        <v>608</v>
      </c>
      <c r="D392" s="72" t="s">
        <v>6505</v>
      </c>
      <c r="E392" s="71" t="s">
        <v>6692</v>
      </c>
      <c r="F392" s="81">
        <v>1766.9636428149129</v>
      </c>
      <c r="G392" s="31">
        <v>892.61172205469063</v>
      </c>
      <c r="H392" s="73">
        <v>395.22680661592165</v>
      </c>
      <c r="I392" s="74">
        <v>7528.9063216354934</v>
      </c>
      <c r="J392" s="77">
        <v>3054.8021714855254</v>
      </c>
      <c r="K392" s="75">
        <v>10583.708493121019</v>
      </c>
      <c r="N392" s="86" t="s">
        <v>3429</v>
      </c>
      <c r="O392" s="87" t="s">
        <v>3430</v>
      </c>
      <c r="P392" s="88" t="s">
        <v>3454</v>
      </c>
      <c r="Q392" s="94" t="s">
        <v>3453</v>
      </c>
      <c r="R392" s="90">
        <v>0</v>
      </c>
      <c r="S392" s="90">
        <v>0</v>
      </c>
      <c r="T392" s="90">
        <v>0</v>
      </c>
      <c r="U392" s="95">
        <v>3.8149698432477144</v>
      </c>
      <c r="V392" s="90">
        <v>0</v>
      </c>
      <c r="W392" s="93">
        <v>3.8149698432477144</v>
      </c>
    </row>
    <row r="393" spans="2:23" x14ac:dyDescent="0.25">
      <c r="B393" s="70" t="s">
        <v>607</v>
      </c>
      <c r="C393" s="71" t="s">
        <v>608</v>
      </c>
      <c r="D393" s="72" t="s">
        <v>6506</v>
      </c>
      <c r="E393" s="71" t="s">
        <v>6687</v>
      </c>
      <c r="F393" s="81">
        <v>379.84231427885891</v>
      </c>
      <c r="G393" s="31">
        <v>110.90913559654683</v>
      </c>
      <c r="H393" s="73">
        <v>3.3724332915862512</v>
      </c>
      <c r="I393" s="74">
        <v>2210.8230883529477</v>
      </c>
      <c r="J393" s="77">
        <v>494.12388316699202</v>
      </c>
      <c r="K393" s="75">
        <v>2704.9469715199398</v>
      </c>
      <c r="N393" s="86" t="s">
        <v>3429</v>
      </c>
      <c r="O393" s="87" t="s">
        <v>3430</v>
      </c>
      <c r="P393" s="88" t="s">
        <v>3458</v>
      </c>
      <c r="Q393" s="94" t="s">
        <v>3457</v>
      </c>
      <c r="R393" s="90">
        <v>0</v>
      </c>
      <c r="S393" s="90">
        <v>0</v>
      </c>
      <c r="T393" s="90">
        <v>0</v>
      </c>
      <c r="U393" s="95">
        <v>9.3501310457482099</v>
      </c>
      <c r="V393" s="90">
        <v>0</v>
      </c>
      <c r="W393" s="93">
        <v>9.3501310457482099</v>
      </c>
    </row>
    <row r="394" spans="2:23" x14ac:dyDescent="0.25">
      <c r="B394" s="70" t="s">
        <v>607</v>
      </c>
      <c r="C394" s="71" t="s">
        <v>608</v>
      </c>
      <c r="D394" s="72" t="s">
        <v>6507</v>
      </c>
      <c r="E394" s="71" t="s">
        <v>6688</v>
      </c>
      <c r="F394" s="81">
        <v>3567.1106483766989</v>
      </c>
      <c r="G394" s="31">
        <v>9.4035988867992586</v>
      </c>
      <c r="H394" s="73">
        <v>35.020786080191989</v>
      </c>
      <c r="I394" s="74">
        <v>9758.6860766020709</v>
      </c>
      <c r="J394" s="77">
        <v>3611.53503334369</v>
      </c>
      <c r="K394" s="75">
        <v>13370.22110994576</v>
      </c>
      <c r="N394" s="86" t="s">
        <v>3429</v>
      </c>
      <c r="O394" s="87" t="s">
        <v>3430</v>
      </c>
      <c r="P394" s="88" t="s">
        <v>3456</v>
      </c>
      <c r="Q394" s="94" t="s">
        <v>3455</v>
      </c>
      <c r="R394" s="90">
        <v>0</v>
      </c>
      <c r="S394" s="90">
        <v>0</v>
      </c>
      <c r="T394" s="90">
        <v>0</v>
      </c>
      <c r="U394" s="95">
        <v>7.6372132228981898E-2</v>
      </c>
      <c r="V394" s="90">
        <v>0</v>
      </c>
      <c r="W394" s="93">
        <v>7.6372132228981898E-2</v>
      </c>
    </row>
    <row r="395" spans="2:23" x14ac:dyDescent="0.25">
      <c r="B395" s="70" t="s">
        <v>607</v>
      </c>
      <c r="C395" s="71" t="s">
        <v>608</v>
      </c>
      <c r="D395" s="72" t="s">
        <v>6508</v>
      </c>
      <c r="E395" s="71" t="s">
        <v>6689</v>
      </c>
      <c r="F395" s="81">
        <v>385.60849085450803</v>
      </c>
      <c r="G395" s="31">
        <v>145.14807676511003</v>
      </c>
      <c r="H395" s="73">
        <v>4.8487574756939988</v>
      </c>
      <c r="I395" s="74">
        <v>2453.7505699054823</v>
      </c>
      <c r="J395" s="77">
        <v>535.60532509531208</v>
      </c>
      <c r="K395" s="75">
        <v>2989.3558950007946</v>
      </c>
      <c r="N395" s="70" t="s">
        <v>3667</v>
      </c>
      <c r="O395" s="71" t="s">
        <v>3668</v>
      </c>
      <c r="P395" s="72" t="s">
        <v>3674</v>
      </c>
      <c r="Q395" s="83" t="s">
        <v>3673</v>
      </c>
      <c r="R395" s="73">
        <v>0</v>
      </c>
      <c r="S395" s="73">
        <v>0</v>
      </c>
      <c r="T395" s="73">
        <v>0</v>
      </c>
      <c r="U395" s="84">
        <v>108.67704593080133</v>
      </c>
      <c r="V395" s="73">
        <v>0</v>
      </c>
      <c r="W395" s="75">
        <v>108.67704593080133</v>
      </c>
    </row>
    <row r="396" spans="2:23" x14ac:dyDescent="0.25">
      <c r="B396" s="70" t="s">
        <v>607</v>
      </c>
      <c r="C396" s="71" t="s">
        <v>608</v>
      </c>
      <c r="D396" s="72" t="s">
        <v>6509</v>
      </c>
      <c r="E396" s="71" t="s">
        <v>6690</v>
      </c>
      <c r="F396" s="81">
        <v>376.74584857073438</v>
      </c>
      <c r="G396" s="31">
        <v>26.288759607212931</v>
      </c>
      <c r="H396" s="73">
        <v>3.1144818219965988</v>
      </c>
      <c r="I396" s="74">
        <v>1765.9490366890213</v>
      </c>
      <c r="J396" s="77">
        <v>406.1490899999439</v>
      </c>
      <c r="K396" s="75">
        <v>2172.0981266889653</v>
      </c>
      <c r="N396" s="70" t="s">
        <v>3667</v>
      </c>
      <c r="O396" s="71" t="s">
        <v>3668</v>
      </c>
      <c r="P396" s="72" t="s">
        <v>3672</v>
      </c>
      <c r="Q396" s="83" t="s">
        <v>3671</v>
      </c>
      <c r="R396" s="73">
        <v>0</v>
      </c>
      <c r="S396" s="73">
        <v>0</v>
      </c>
      <c r="T396" s="73">
        <v>1.060617558E-3</v>
      </c>
      <c r="U396" s="84">
        <v>172.11007954759984</v>
      </c>
      <c r="V396" s="73">
        <v>1.060617558E-3</v>
      </c>
      <c r="W396" s="75">
        <v>172.11114016515785</v>
      </c>
    </row>
    <row r="397" spans="2:23" x14ac:dyDescent="0.25">
      <c r="B397" s="70" t="s">
        <v>607</v>
      </c>
      <c r="C397" s="71" t="s">
        <v>608</v>
      </c>
      <c r="D397" s="72" t="s">
        <v>6510</v>
      </c>
      <c r="E397" s="71" t="s">
        <v>6693</v>
      </c>
      <c r="F397" s="81">
        <v>760.9333933689411</v>
      </c>
      <c r="G397" s="31">
        <v>0</v>
      </c>
      <c r="H397" s="73">
        <v>2.2871301212345991</v>
      </c>
      <c r="I397" s="74">
        <v>3418.1584876393949</v>
      </c>
      <c r="J397" s="77">
        <v>763.22052349017565</v>
      </c>
      <c r="K397" s="75">
        <v>4181.3790111295702</v>
      </c>
      <c r="N397" s="70" t="s">
        <v>3667</v>
      </c>
      <c r="O397" s="71" t="s">
        <v>3668</v>
      </c>
      <c r="P397" s="72" t="s">
        <v>3676</v>
      </c>
      <c r="Q397" s="83" t="s">
        <v>3675</v>
      </c>
      <c r="R397" s="73">
        <v>0</v>
      </c>
      <c r="S397" s="73">
        <v>0</v>
      </c>
      <c r="T397" s="73">
        <v>0</v>
      </c>
      <c r="U397" s="84">
        <v>262.19575049770879</v>
      </c>
      <c r="V397" s="73">
        <v>0</v>
      </c>
      <c r="W397" s="75">
        <v>262.19575049770879</v>
      </c>
    </row>
    <row r="398" spans="2:23" x14ac:dyDescent="0.25">
      <c r="B398" s="86" t="s">
        <v>630</v>
      </c>
      <c r="C398" s="87" t="s">
        <v>631</v>
      </c>
      <c r="D398" s="88" t="s">
        <v>633</v>
      </c>
      <c r="E398" s="87" t="s">
        <v>632</v>
      </c>
      <c r="F398" s="89">
        <v>372.87982000710826</v>
      </c>
      <c r="G398" s="19">
        <v>0</v>
      </c>
      <c r="H398" s="90">
        <v>3.8374625240127012</v>
      </c>
      <c r="I398" s="91">
        <v>940.66677029594564</v>
      </c>
      <c r="J398" s="92">
        <v>376.71728253112099</v>
      </c>
      <c r="K398" s="93">
        <v>1317.3840528270666</v>
      </c>
      <c r="L398" s="104"/>
      <c r="N398" s="70" t="s">
        <v>3667</v>
      </c>
      <c r="O398" s="71" t="s">
        <v>3668</v>
      </c>
      <c r="P398" s="72" t="s">
        <v>3678</v>
      </c>
      <c r="Q398" s="83" t="s">
        <v>3677</v>
      </c>
      <c r="R398" s="73">
        <v>0</v>
      </c>
      <c r="S398" s="73">
        <v>0</v>
      </c>
      <c r="T398" s="73">
        <v>0</v>
      </c>
      <c r="U398" s="84">
        <v>18.490026447217119</v>
      </c>
      <c r="V398" s="73">
        <v>0</v>
      </c>
      <c r="W398" s="75">
        <v>18.490026447217119</v>
      </c>
    </row>
    <row r="399" spans="2:23" x14ac:dyDescent="0.25">
      <c r="B399" s="86" t="s">
        <v>630</v>
      </c>
      <c r="C399" s="87" t="s">
        <v>631</v>
      </c>
      <c r="D399" s="88" t="s">
        <v>635</v>
      </c>
      <c r="E399" s="87" t="s">
        <v>634</v>
      </c>
      <c r="F399" s="89">
        <v>41.290676867013175</v>
      </c>
      <c r="G399" s="19">
        <v>0</v>
      </c>
      <c r="H399" s="90">
        <v>5.6800188000000015E-2</v>
      </c>
      <c r="I399" s="91">
        <v>396.32873885869941</v>
      </c>
      <c r="J399" s="92">
        <v>41.347477055013172</v>
      </c>
      <c r="K399" s="93">
        <v>437.67621591371255</v>
      </c>
      <c r="N399" s="70" t="s">
        <v>3667</v>
      </c>
      <c r="O399" s="71" t="s">
        <v>3668</v>
      </c>
      <c r="P399" s="72" t="s">
        <v>3680</v>
      </c>
      <c r="Q399" s="83" t="s">
        <v>3679</v>
      </c>
      <c r="R399" s="73">
        <v>0</v>
      </c>
      <c r="S399" s="73">
        <v>0</v>
      </c>
      <c r="T399" s="73">
        <v>2.5015731570899997E-2</v>
      </c>
      <c r="U399" s="84">
        <v>609.33069341565567</v>
      </c>
      <c r="V399" s="73">
        <v>2.5015731570899997E-2</v>
      </c>
      <c r="W399" s="75">
        <v>609.35570914722655</v>
      </c>
    </row>
    <row r="400" spans="2:23" x14ac:dyDescent="0.25">
      <c r="B400" s="86" t="s">
        <v>630</v>
      </c>
      <c r="C400" s="87" t="s">
        <v>631</v>
      </c>
      <c r="D400" s="88" t="s">
        <v>637</v>
      </c>
      <c r="E400" s="87" t="s">
        <v>636</v>
      </c>
      <c r="F400" s="89">
        <v>168.72722589456114</v>
      </c>
      <c r="G400" s="19">
        <v>0</v>
      </c>
      <c r="H400" s="90">
        <v>0.45808264057229992</v>
      </c>
      <c r="I400" s="91">
        <v>157.49865015264737</v>
      </c>
      <c r="J400" s="92">
        <v>169.18530853513343</v>
      </c>
      <c r="K400" s="93">
        <v>326.68395868778077</v>
      </c>
      <c r="N400" s="70" t="s">
        <v>3667</v>
      </c>
      <c r="O400" s="71" t="s">
        <v>3668</v>
      </c>
      <c r="P400" s="72" t="s">
        <v>3682</v>
      </c>
      <c r="Q400" s="83" t="s">
        <v>3681</v>
      </c>
      <c r="R400" s="73">
        <v>0</v>
      </c>
      <c r="S400" s="73">
        <v>0</v>
      </c>
      <c r="T400" s="73">
        <v>7.6991576929500002E-3</v>
      </c>
      <c r="U400" s="84">
        <v>37.874453702352952</v>
      </c>
      <c r="V400" s="73">
        <v>7.6991576929500002E-3</v>
      </c>
      <c r="W400" s="75">
        <v>37.882152860045899</v>
      </c>
    </row>
    <row r="401" spans="2:23" x14ac:dyDescent="0.25">
      <c r="B401" s="86" t="s">
        <v>630</v>
      </c>
      <c r="C401" s="87" t="s">
        <v>631</v>
      </c>
      <c r="D401" s="88" t="s">
        <v>639</v>
      </c>
      <c r="E401" s="87" t="s">
        <v>638</v>
      </c>
      <c r="F401" s="89">
        <v>138.99982723131731</v>
      </c>
      <c r="G401" s="19">
        <v>0</v>
      </c>
      <c r="H401" s="90">
        <v>0.97815256602090006</v>
      </c>
      <c r="I401" s="91">
        <v>385.23205284539796</v>
      </c>
      <c r="J401" s="92">
        <v>139.97797979733821</v>
      </c>
      <c r="K401" s="93">
        <v>525.21003264273622</v>
      </c>
      <c r="N401" s="70" t="s">
        <v>3667</v>
      </c>
      <c r="O401" s="71" t="s">
        <v>3668</v>
      </c>
      <c r="P401" s="72" t="s">
        <v>3684</v>
      </c>
      <c r="Q401" s="83" t="s">
        <v>3683</v>
      </c>
      <c r="R401" s="73">
        <v>0</v>
      </c>
      <c r="S401" s="73">
        <v>0</v>
      </c>
      <c r="T401" s="73">
        <v>0</v>
      </c>
      <c r="U401" s="84">
        <v>24.20355002188202</v>
      </c>
      <c r="V401" s="73">
        <v>0</v>
      </c>
      <c r="W401" s="75">
        <v>24.20355002188202</v>
      </c>
    </row>
    <row r="402" spans="2:23" x14ac:dyDescent="0.25">
      <c r="B402" s="70" t="s">
        <v>523</v>
      </c>
      <c r="C402" s="71" t="s">
        <v>524</v>
      </c>
      <c r="D402" s="72" t="s">
        <v>526</v>
      </c>
      <c r="E402" s="71" t="s">
        <v>525</v>
      </c>
      <c r="F402" s="81">
        <v>42.513439388458714</v>
      </c>
      <c r="G402" s="31">
        <v>28.559426578693252</v>
      </c>
      <c r="H402" s="73">
        <v>0.24688200610304997</v>
      </c>
      <c r="I402" s="74">
        <v>21.530020048173636</v>
      </c>
      <c r="J402" s="77">
        <v>71.319747973255019</v>
      </c>
      <c r="K402" s="75">
        <v>92.849768021428659</v>
      </c>
      <c r="L402" s="103"/>
      <c r="N402" s="70" t="s">
        <v>3667</v>
      </c>
      <c r="O402" s="71" t="s">
        <v>3668</v>
      </c>
      <c r="P402" s="72" t="s">
        <v>3688</v>
      </c>
      <c r="Q402" s="83" t="s">
        <v>3687</v>
      </c>
      <c r="R402" s="73">
        <v>0</v>
      </c>
      <c r="S402" s="73">
        <v>0</v>
      </c>
      <c r="T402" s="73">
        <v>0</v>
      </c>
      <c r="U402" s="84">
        <v>60.539532986081312</v>
      </c>
      <c r="V402" s="73">
        <v>0</v>
      </c>
      <c r="W402" s="75">
        <v>60.539532986081312</v>
      </c>
    </row>
    <row r="403" spans="2:23" x14ac:dyDescent="0.25">
      <c r="B403" s="70" t="s">
        <v>523</v>
      </c>
      <c r="C403" s="71" t="s">
        <v>524</v>
      </c>
      <c r="D403" s="72" t="s">
        <v>528</v>
      </c>
      <c r="E403" s="71" t="s">
        <v>527</v>
      </c>
      <c r="F403" s="81">
        <v>45.946573218088822</v>
      </c>
      <c r="G403" s="31">
        <v>570.61838276238018</v>
      </c>
      <c r="H403" s="73">
        <v>3.5865846346500008E-3</v>
      </c>
      <c r="I403" s="74">
        <v>50.425421885874457</v>
      </c>
      <c r="J403" s="77">
        <v>616.5685425651036</v>
      </c>
      <c r="K403" s="75">
        <v>666.99396445097807</v>
      </c>
      <c r="N403" s="70" t="s">
        <v>3667</v>
      </c>
      <c r="O403" s="71" t="s">
        <v>3668</v>
      </c>
      <c r="P403" s="72" t="s">
        <v>3686</v>
      </c>
      <c r="Q403" s="83" t="s">
        <v>3685</v>
      </c>
      <c r="R403" s="73">
        <v>0</v>
      </c>
      <c r="S403" s="73">
        <v>0</v>
      </c>
      <c r="T403" s="73">
        <v>0</v>
      </c>
      <c r="U403" s="84">
        <v>165.36280093148784</v>
      </c>
      <c r="V403" s="73">
        <v>0</v>
      </c>
      <c r="W403" s="75">
        <v>165.36280093148784</v>
      </c>
    </row>
    <row r="404" spans="2:23" x14ac:dyDescent="0.25">
      <c r="B404" s="70" t="s">
        <v>523</v>
      </c>
      <c r="C404" s="71" t="s">
        <v>524</v>
      </c>
      <c r="D404" s="72" t="s">
        <v>557</v>
      </c>
      <c r="E404" s="71" t="s">
        <v>556</v>
      </c>
      <c r="F404" s="81">
        <v>16.30962784145569</v>
      </c>
      <c r="G404" s="31">
        <v>70.654230901646386</v>
      </c>
      <c r="H404" s="73">
        <v>2.9249433597599992E-2</v>
      </c>
      <c r="I404" s="74">
        <v>23.183560046963866</v>
      </c>
      <c r="J404" s="77">
        <v>86.993108176699678</v>
      </c>
      <c r="K404" s="75">
        <v>110.17666822366354</v>
      </c>
      <c r="N404" s="70" t="s">
        <v>3667</v>
      </c>
      <c r="O404" s="71" t="s">
        <v>3668</v>
      </c>
      <c r="P404" s="72" t="s">
        <v>3670</v>
      </c>
      <c r="Q404" s="83" t="s">
        <v>3669</v>
      </c>
      <c r="R404" s="73">
        <v>0</v>
      </c>
      <c r="S404" s="73">
        <v>0</v>
      </c>
      <c r="T404" s="73">
        <v>0</v>
      </c>
      <c r="U404" s="84">
        <v>155.2958511013953</v>
      </c>
      <c r="V404" s="73">
        <v>0</v>
      </c>
      <c r="W404" s="75">
        <v>155.2958511013953</v>
      </c>
    </row>
    <row r="405" spans="2:23" x14ac:dyDescent="0.25">
      <c r="B405" s="70" t="s">
        <v>523</v>
      </c>
      <c r="C405" s="71" t="s">
        <v>524</v>
      </c>
      <c r="D405" s="72" t="s">
        <v>530</v>
      </c>
      <c r="E405" s="71" t="s">
        <v>529</v>
      </c>
      <c r="F405" s="81">
        <v>43.296259022613384</v>
      </c>
      <c r="G405" s="31">
        <v>176.9640027986793</v>
      </c>
      <c r="H405" s="73">
        <v>5.1880099268700006E-2</v>
      </c>
      <c r="I405" s="74">
        <v>55.507421592399297</v>
      </c>
      <c r="J405" s="77">
        <v>220.31214192056137</v>
      </c>
      <c r="K405" s="75">
        <v>275.81956351296066</v>
      </c>
      <c r="N405" s="70" t="s">
        <v>3667</v>
      </c>
      <c r="O405" s="71" t="s">
        <v>3668</v>
      </c>
      <c r="P405" s="72" t="s">
        <v>3690</v>
      </c>
      <c r="Q405" s="83" t="s">
        <v>3689</v>
      </c>
      <c r="R405" s="73">
        <v>0</v>
      </c>
      <c r="S405" s="73">
        <v>0</v>
      </c>
      <c r="T405" s="73">
        <v>2.5693246446000005E-3</v>
      </c>
      <c r="U405" s="84">
        <v>282.8921345186813</v>
      </c>
      <c r="V405" s="73">
        <v>2.5693246446000005E-3</v>
      </c>
      <c r="W405" s="75">
        <v>282.89470384332589</v>
      </c>
    </row>
    <row r="406" spans="2:23" x14ac:dyDescent="0.25">
      <c r="B406" s="70" t="s">
        <v>523</v>
      </c>
      <c r="C406" s="71" t="s">
        <v>524</v>
      </c>
      <c r="D406" s="72" t="s">
        <v>532</v>
      </c>
      <c r="E406" s="71" t="s">
        <v>531</v>
      </c>
      <c r="F406" s="81">
        <v>19.009335104830026</v>
      </c>
      <c r="G406" s="31">
        <v>0</v>
      </c>
      <c r="H406" s="73">
        <v>0.11489319056579994</v>
      </c>
      <c r="I406" s="74">
        <v>15.417456708765252</v>
      </c>
      <c r="J406" s="77">
        <v>19.124228295395824</v>
      </c>
      <c r="K406" s="75">
        <v>34.541685004161074</v>
      </c>
      <c r="N406" s="70" t="s">
        <v>3667</v>
      </c>
      <c r="O406" s="71" t="s">
        <v>3668</v>
      </c>
      <c r="P406" s="72" t="s">
        <v>3692</v>
      </c>
      <c r="Q406" s="83" t="s">
        <v>3691</v>
      </c>
      <c r="R406" s="73">
        <v>0</v>
      </c>
      <c r="S406" s="73">
        <v>0</v>
      </c>
      <c r="T406" s="73">
        <v>0</v>
      </c>
      <c r="U406" s="84">
        <v>7.5362769492165391</v>
      </c>
      <c r="V406" s="73">
        <v>0</v>
      </c>
      <c r="W406" s="75">
        <v>7.5362769492165391</v>
      </c>
    </row>
    <row r="407" spans="2:23" x14ac:dyDescent="0.25">
      <c r="B407" s="70" t="s">
        <v>523</v>
      </c>
      <c r="C407" s="71" t="s">
        <v>524</v>
      </c>
      <c r="D407" s="72" t="s">
        <v>549</v>
      </c>
      <c r="E407" s="71" t="s">
        <v>6559</v>
      </c>
      <c r="F407" s="81">
        <v>41.544803979700418</v>
      </c>
      <c r="G407" s="31">
        <v>0</v>
      </c>
      <c r="H407" s="73">
        <v>0.51120861942660001</v>
      </c>
      <c r="I407" s="74">
        <v>23.83005424785722</v>
      </c>
      <c r="J407" s="77">
        <v>42.056012599127016</v>
      </c>
      <c r="K407" s="75">
        <v>65.886066846984235</v>
      </c>
      <c r="N407" s="70" t="s">
        <v>3667</v>
      </c>
      <c r="O407" s="71" t="s">
        <v>3668</v>
      </c>
      <c r="P407" s="72" t="s">
        <v>3694</v>
      </c>
      <c r="Q407" s="83" t="s">
        <v>3693</v>
      </c>
      <c r="R407" s="73">
        <v>0</v>
      </c>
      <c r="S407" s="73">
        <v>0</v>
      </c>
      <c r="T407" s="73">
        <v>0</v>
      </c>
      <c r="U407" s="84">
        <v>25.690839750630722</v>
      </c>
      <c r="V407" s="73">
        <v>0</v>
      </c>
      <c r="W407" s="75">
        <v>25.690839750630722</v>
      </c>
    </row>
    <row r="408" spans="2:23" x14ac:dyDescent="0.25">
      <c r="B408" s="70" t="s">
        <v>523</v>
      </c>
      <c r="C408" s="71" t="s">
        <v>524</v>
      </c>
      <c r="D408" s="72" t="s">
        <v>534</v>
      </c>
      <c r="E408" s="71" t="s">
        <v>533</v>
      </c>
      <c r="F408" s="81">
        <v>37.049535084027369</v>
      </c>
      <c r="G408" s="31">
        <v>154.64453249858934</v>
      </c>
      <c r="H408" s="73">
        <v>0</v>
      </c>
      <c r="I408" s="74">
        <v>17.951958787632744</v>
      </c>
      <c r="J408" s="77">
        <v>191.6940675826167</v>
      </c>
      <c r="K408" s="75">
        <v>209.64602637024944</v>
      </c>
      <c r="N408" s="70" t="s">
        <v>3667</v>
      </c>
      <c r="O408" s="71" t="s">
        <v>3668</v>
      </c>
      <c r="P408" s="72" t="s">
        <v>3698</v>
      </c>
      <c r="Q408" s="83" t="s">
        <v>3697</v>
      </c>
      <c r="R408" s="73">
        <v>0</v>
      </c>
      <c r="S408" s="73">
        <v>0</v>
      </c>
      <c r="T408" s="73">
        <v>3.8557314954000012E-3</v>
      </c>
      <c r="U408" s="84">
        <v>20.068023113426126</v>
      </c>
      <c r="V408" s="73">
        <v>3.8557314954000012E-3</v>
      </c>
      <c r="W408" s="75">
        <v>20.071878844921525</v>
      </c>
    </row>
    <row r="409" spans="2:23" x14ac:dyDescent="0.25">
      <c r="B409" s="70" t="s">
        <v>523</v>
      </c>
      <c r="C409" s="71" t="s">
        <v>524</v>
      </c>
      <c r="D409" s="72" t="s">
        <v>536</v>
      </c>
      <c r="E409" s="71" t="s">
        <v>535</v>
      </c>
      <c r="F409" s="81">
        <v>48.052643135592142</v>
      </c>
      <c r="G409" s="31">
        <v>67.616944944016112</v>
      </c>
      <c r="H409" s="73">
        <v>7.0330650251062519</v>
      </c>
      <c r="I409" s="74">
        <v>18.247402693563792</v>
      </c>
      <c r="J409" s="77">
        <v>122.7026531047145</v>
      </c>
      <c r="K409" s="75">
        <v>140.9500557982783</v>
      </c>
      <c r="N409" s="70" t="s">
        <v>3667</v>
      </c>
      <c r="O409" s="71" t="s">
        <v>3668</v>
      </c>
      <c r="P409" s="72" t="s">
        <v>3696</v>
      </c>
      <c r="Q409" s="83" t="s">
        <v>3695</v>
      </c>
      <c r="R409" s="73">
        <v>0</v>
      </c>
      <c r="S409" s="73">
        <v>0</v>
      </c>
      <c r="T409" s="73">
        <v>0</v>
      </c>
      <c r="U409" s="84">
        <v>97.2839505401857</v>
      </c>
      <c r="V409" s="73">
        <v>0</v>
      </c>
      <c r="W409" s="75">
        <v>97.2839505401857</v>
      </c>
    </row>
    <row r="410" spans="2:23" x14ac:dyDescent="0.25">
      <c r="B410" s="70" t="s">
        <v>523</v>
      </c>
      <c r="C410" s="71" t="s">
        <v>524</v>
      </c>
      <c r="D410" s="72" t="s">
        <v>538</v>
      </c>
      <c r="E410" s="71" t="s">
        <v>537</v>
      </c>
      <c r="F410" s="81">
        <v>46.456047721959614</v>
      </c>
      <c r="G410" s="31">
        <v>246.28984423281386</v>
      </c>
      <c r="H410" s="73">
        <v>25.369452719319586</v>
      </c>
      <c r="I410" s="74">
        <v>36.586185578872552</v>
      </c>
      <c r="J410" s="77">
        <v>318.11534467409308</v>
      </c>
      <c r="K410" s="75">
        <v>354.70153025296565</v>
      </c>
      <c r="N410" s="70" t="s">
        <v>3667</v>
      </c>
      <c r="O410" s="71" t="s">
        <v>3668</v>
      </c>
      <c r="P410" s="72" t="s">
        <v>3700</v>
      </c>
      <c r="Q410" s="83" t="s">
        <v>3699</v>
      </c>
      <c r="R410" s="73">
        <v>0</v>
      </c>
      <c r="S410" s="73">
        <v>0</v>
      </c>
      <c r="T410" s="73">
        <v>0</v>
      </c>
      <c r="U410" s="84">
        <v>181.82737693720287</v>
      </c>
      <c r="V410" s="73">
        <v>0</v>
      </c>
      <c r="W410" s="75">
        <v>181.82737693720287</v>
      </c>
    </row>
    <row r="411" spans="2:23" x14ac:dyDescent="0.25">
      <c r="B411" s="70" t="s">
        <v>523</v>
      </c>
      <c r="C411" s="71" t="s">
        <v>524</v>
      </c>
      <c r="D411" s="72" t="s">
        <v>542</v>
      </c>
      <c r="E411" s="71" t="s">
        <v>541</v>
      </c>
      <c r="F411" s="81">
        <v>25.99108996384744</v>
      </c>
      <c r="G411" s="31">
        <v>54.639658861246616</v>
      </c>
      <c r="H411" s="73">
        <v>9.2390533586761503</v>
      </c>
      <c r="I411" s="74">
        <v>38.636057249379625</v>
      </c>
      <c r="J411" s="77">
        <v>89.869802183770204</v>
      </c>
      <c r="K411" s="75">
        <v>128.50585943314982</v>
      </c>
      <c r="N411" s="70" t="s">
        <v>3667</v>
      </c>
      <c r="O411" s="71" t="s">
        <v>3668</v>
      </c>
      <c r="P411" s="72" t="s">
        <v>3702</v>
      </c>
      <c r="Q411" s="83" t="s">
        <v>3701</v>
      </c>
      <c r="R411" s="73">
        <v>0</v>
      </c>
      <c r="S411" s="73">
        <v>0</v>
      </c>
      <c r="T411" s="73">
        <v>0</v>
      </c>
      <c r="U411" s="84">
        <v>12.590528313625212</v>
      </c>
      <c r="V411" s="73">
        <v>0</v>
      </c>
      <c r="W411" s="75">
        <v>12.590528313625212</v>
      </c>
    </row>
    <row r="412" spans="2:23" x14ac:dyDescent="0.25">
      <c r="B412" s="70" t="s">
        <v>523</v>
      </c>
      <c r="C412" s="71" t="s">
        <v>524</v>
      </c>
      <c r="D412" s="72" t="s">
        <v>544</v>
      </c>
      <c r="E412" s="71" t="s">
        <v>543</v>
      </c>
      <c r="F412" s="81">
        <v>24.950679431395812</v>
      </c>
      <c r="G412" s="31">
        <v>49.448513778333378</v>
      </c>
      <c r="H412" s="73">
        <v>0.1410229343952</v>
      </c>
      <c r="I412" s="74">
        <v>25.764288307326691</v>
      </c>
      <c r="J412" s="77">
        <v>74.540216144124386</v>
      </c>
      <c r="K412" s="75">
        <v>100.30450445145108</v>
      </c>
      <c r="N412" s="70" t="s">
        <v>3667</v>
      </c>
      <c r="O412" s="71" t="s">
        <v>3668</v>
      </c>
      <c r="P412" s="72" t="s">
        <v>3704</v>
      </c>
      <c r="Q412" s="83" t="s">
        <v>3703</v>
      </c>
      <c r="R412" s="73">
        <v>0</v>
      </c>
      <c r="S412" s="73">
        <v>0</v>
      </c>
      <c r="T412" s="73">
        <v>0</v>
      </c>
      <c r="U412" s="84">
        <v>49.551831729366533</v>
      </c>
      <c r="V412" s="73">
        <v>0</v>
      </c>
      <c r="W412" s="75">
        <v>49.551831729366533</v>
      </c>
    </row>
    <row r="413" spans="2:23" x14ac:dyDescent="0.25">
      <c r="B413" s="70" t="s">
        <v>523</v>
      </c>
      <c r="C413" s="71" t="s">
        <v>524</v>
      </c>
      <c r="D413" s="72" t="s">
        <v>540</v>
      </c>
      <c r="E413" s="71" t="s">
        <v>539</v>
      </c>
      <c r="F413" s="81">
        <v>19.070852882154565</v>
      </c>
      <c r="G413" s="31">
        <v>161.8322956571503</v>
      </c>
      <c r="H413" s="73">
        <v>0</v>
      </c>
      <c r="I413" s="74">
        <v>27.061558412570989</v>
      </c>
      <c r="J413" s="77">
        <v>180.90314853930485</v>
      </c>
      <c r="K413" s="75">
        <v>207.96470695187583</v>
      </c>
      <c r="N413" s="70" t="s">
        <v>3667</v>
      </c>
      <c r="O413" s="71" t="s">
        <v>3668</v>
      </c>
      <c r="P413" s="72" t="s">
        <v>3706</v>
      </c>
      <c r="Q413" s="83" t="s">
        <v>3705</v>
      </c>
      <c r="R413" s="73">
        <v>0</v>
      </c>
      <c r="S413" s="73">
        <v>0</v>
      </c>
      <c r="T413" s="73">
        <v>0</v>
      </c>
      <c r="U413" s="84">
        <v>70.589253565483034</v>
      </c>
      <c r="V413" s="73">
        <v>0</v>
      </c>
      <c r="W413" s="75">
        <v>70.589253565483034</v>
      </c>
    </row>
    <row r="414" spans="2:23" x14ac:dyDescent="0.25">
      <c r="B414" s="70" t="s">
        <v>523</v>
      </c>
      <c r="C414" s="71" t="s">
        <v>524</v>
      </c>
      <c r="D414" s="72" t="s">
        <v>563</v>
      </c>
      <c r="E414" s="71" t="s">
        <v>562</v>
      </c>
      <c r="F414" s="81">
        <v>64.847285654962292</v>
      </c>
      <c r="G414" s="31">
        <v>250.01185514164348</v>
      </c>
      <c r="H414" s="73">
        <v>33.385419092667142</v>
      </c>
      <c r="I414" s="74">
        <v>48.226524941198754</v>
      </c>
      <c r="J414" s="77">
        <v>348.24455988927286</v>
      </c>
      <c r="K414" s="75">
        <v>396.47108483047163</v>
      </c>
      <c r="N414" s="86" t="s">
        <v>3465</v>
      </c>
      <c r="O414" s="87" t="s">
        <v>3466</v>
      </c>
      <c r="P414" s="88" t="s">
        <v>3468</v>
      </c>
      <c r="Q414" s="94" t="s">
        <v>3467</v>
      </c>
      <c r="R414" s="90">
        <v>0</v>
      </c>
      <c r="S414" s="90">
        <v>0</v>
      </c>
      <c r="T414" s="90">
        <v>0</v>
      </c>
      <c r="U414" s="95">
        <v>118.46039261436407</v>
      </c>
      <c r="V414" s="90">
        <v>0</v>
      </c>
      <c r="W414" s="93">
        <v>118.46039261436407</v>
      </c>
    </row>
    <row r="415" spans="2:23" x14ac:dyDescent="0.25">
      <c r="B415" s="70" t="s">
        <v>523</v>
      </c>
      <c r="C415" s="71" t="s">
        <v>524</v>
      </c>
      <c r="D415" s="72" t="s">
        <v>546</v>
      </c>
      <c r="E415" s="71" t="s">
        <v>545</v>
      </c>
      <c r="F415" s="81">
        <v>46.905924413338973</v>
      </c>
      <c r="G415" s="31">
        <v>398.96898452762957</v>
      </c>
      <c r="H415" s="73">
        <v>1.5575543088042003</v>
      </c>
      <c r="I415" s="74">
        <v>46.293032519832948</v>
      </c>
      <c r="J415" s="77">
        <v>447.43246324977275</v>
      </c>
      <c r="K415" s="75">
        <v>493.72549576960569</v>
      </c>
      <c r="N415" s="86" t="s">
        <v>3465</v>
      </c>
      <c r="O415" s="87" t="s">
        <v>3466</v>
      </c>
      <c r="P415" s="88" t="s">
        <v>3470</v>
      </c>
      <c r="Q415" s="94" t="s">
        <v>3469</v>
      </c>
      <c r="R415" s="90">
        <v>0</v>
      </c>
      <c r="S415" s="90">
        <v>0</v>
      </c>
      <c r="T415" s="90">
        <v>4.0649711371587003</v>
      </c>
      <c r="U415" s="95">
        <v>869.18965622689586</v>
      </c>
      <c r="V415" s="90">
        <v>4.0649711371587003</v>
      </c>
      <c r="W415" s="93">
        <v>873.25462736405461</v>
      </c>
    </row>
    <row r="416" spans="2:23" x14ac:dyDescent="0.25">
      <c r="B416" s="70" t="s">
        <v>523</v>
      </c>
      <c r="C416" s="71" t="s">
        <v>524</v>
      </c>
      <c r="D416" s="72" t="s">
        <v>548</v>
      </c>
      <c r="E416" s="71" t="s">
        <v>547</v>
      </c>
      <c r="F416" s="81">
        <v>29.873285157325036</v>
      </c>
      <c r="G416" s="31">
        <v>358.67638498334156</v>
      </c>
      <c r="H416" s="73">
        <v>0</v>
      </c>
      <c r="I416" s="74">
        <v>36.376407676555665</v>
      </c>
      <c r="J416" s="77">
        <v>388.54967014066659</v>
      </c>
      <c r="K416" s="75">
        <v>424.92607781722228</v>
      </c>
      <c r="N416" s="86" t="s">
        <v>3465</v>
      </c>
      <c r="O416" s="87" t="s">
        <v>3466</v>
      </c>
      <c r="P416" s="88" t="s">
        <v>3472</v>
      </c>
      <c r="Q416" s="94" t="s">
        <v>3471</v>
      </c>
      <c r="R416" s="90">
        <v>0</v>
      </c>
      <c r="S416" s="90">
        <v>0</v>
      </c>
      <c r="T416" s="90">
        <v>3.5317084156941001</v>
      </c>
      <c r="U416" s="95">
        <v>269.22783312086659</v>
      </c>
      <c r="V416" s="90">
        <v>3.5317084156941001</v>
      </c>
      <c r="W416" s="93">
        <v>272.75954153656068</v>
      </c>
    </row>
    <row r="417" spans="2:23" x14ac:dyDescent="0.25">
      <c r="B417" s="70" t="s">
        <v>523</v>
      </c>
      <c r="C417" s="71" t="s">
        <v>524</v>
      </c>
      <c r="D417" s="72" t="s">
        <v>553</v>
      </c>
      <c r="E417" s="71" t="s">
        <v>552</v>
      </c>
      <c r="F417" s="81">
        <v>47.985654773537597</v>
      </c>
      <c r="G417" s="31">
        <v>236.04282197679811</v>
      </c>
      <c r="H417" s="73">
        <v>3.6717436385460003</v>
      </c>
      <c r="I417" s="74">
        <v>26.805984157023975</v>
      </c>
      <c r="J417" s="77">
        <v>287.70022038888169</v>
      </c>
      <c r="K417" s="75">
        <v>314.50620454590569</v>
      </c>
      <c r="N417" s="86" t="s">
        <v>3465</v>
      </c>
      <c r="O417" s="87" t="s">
        <v>3466</v>
      </c>
      <c r="P417" s="88" t="s">
        <v>3474</v>
      </c>
      <c r="Q417" s="94" t="s">
        <v>3473</v>
      </c>
      <c r="R417" s="90">
        <v>0</v>
      </c>
      <c r="S417" s="90">
        <v>0</v>
      </c>
      <c r="T417" s="90">
        <v>0</v>
      </c>
      <c r="U417" s="95">
        <v>0</v>
      </c>
      <c r="V417" s="90">
        <v>0</v>
      </c>
      <c r="W417" s="93">
        <v>0</v>
      </c>
    </row>
    <row r="418" spans="2:23" x14ac:dyDescent="0.25">
      <c r="B418" s="70" t="s">
        <v>523</v>
      </c>
      <c r="C418" s="71" t="s">
        <v>524</v>
      </c>
      <c r="D418" s="72" t="s">
        <v>551</v>
      </c>
      <c r="E418" s="71" t="s">
        <v>550</v>
      </c>
      <c r="F418" s="81">
        <v>21.634005934383527</v>
      </c>
      <c r="G418" s="31">
        <v>83.054693933121285</v>
      </c>
      <c r="H418" s="73">
        <v>6.5464048124999993E-2</v>
      </c>
      <c r="I418" s="74">
        <v>19.378373990631477</v>
      </c>
      <c r="J418" s="77">
        <v>104.7541639156298</v>
      </c>
      <c r="K418" s="75">
        <v>124.13253790626128</v>
      </c>
      <c r="N418" s="86" t="s">
        <v>3465</v>
      </c>
      <c r="O418" s="87" t="s">
        <v>3466</v>
      </c>
      <c r="P418" s="88" t="s">
        <v>3476</v>
      </c>
      <c r="Q418" s="94" t="s">
        <v>3475</v>
      </c>
      <c r="R418" s="90">
        <v>0</v>
      </c>
      <c r="S418" s="90">
        <v>0</v>
      </c>
      <c r="T418" s="90">
        <v>0</v>
      </c>
      <c r="U418" s="95">
        <v>215.59877255009113</v>
      </c>
      <c r="V418" s="90">
        <v>0</v>
      </c>
      <c r="W418" s="93">
        <v>215.59877255009113</v>
      </c>
    </row>
    <row r="419" spans="2:23" x14ac:dyDescent="0.25">
      <c r="B419" s="70" t="s">
        <v>523</v>
      </c>
      <c r="C419" s="71" t="s">
        <v>524</v>
      </c>
      <c r="D419" s="72" t="s">
        <v>555</v>
      </c>
      <c r="E419" s="71" t="s">
        <v>554</v>
      </c>
      <c r="F419" s="81">
        <v>42.85503532342716</v>
      </c>
      <c r="G419" s="31">
        <v>29.615155191444124</v>
      </c>
      <c r="H419" s="73">
        <v>0.23161985655449996</v>
      </c>
      <c r="I419" s="74">
        <v>39.571451253108378</v>
      </c>
      <c r="J419" s="77">
        <v>72.701810371425793</v>
      </c>
      <c r="K419" s="75">
        <v>112.27326162453417</v>
      </c>
      <c r="N419" s="86" t="s">
        <v>3465</v>
      </c>
      <c r="O419" s="87" t="s">
        <v>3466</v>
      </c>
      <c r="P419" s="88" t="s">
        <v>3478</v>
      </c>
      <c r="Q419" s="94" t="s">
        <v>3477</v>
      </c>
      <c r="R419" s="90">
        <v>0</v>
      </c>
      <c r="S419" s="90">
        <v>0</v>
      </c>
      <c r="T419" s="90">
        <v>0</v>
      </c>
      <c r="U419" s="95">
        <v>290.80450511188974</v>
      </c>
      <c r="V419" s="90">
        <v>0</v>
      </c>
      <c r="W419" s="93">
        <v>290.80450511188974</v>
      </c>
    </row>
    <row r="420" spans="2:23" x14ac:dyDescent="0.25">
      <c r="B420" s="70" t="s">
        <v>523</v>
      </c>
      <c r="C420" s="71" t="s">
        <v>524</v>
      </c>
      <c r="D420" s="72" t="s">
        <v>561</v>
      </c>
      <c r="E420" s="71" t="s">
        <v>560</v>
      </c>
      <c r="F420" s="81">
        <v>27.644968711816386</v>
      </c>
      <c r="G420" s="31">
        <v>69.01360554964495</v>
      </c>
      <c r="H420" s="73">
        <v>2.6728122077036995</v>
      </c>
      <c r="I420" s="74">
        <v>6.1818109014754654</v>
      </c>
      <c r="J420" s="77">
        <v>99.331386469165039</v>
      </c>
      <c r="K420" s="75">
        <v>105.51319737064051</v>
      </c>
      <c r="N420" s="86" t="s">
        <v>3465</v>
      </c>
      <c r="O420" s="87" t="s">
        <v>3466</v>
      </c>
      <c r="P420" s="88" t="s">
        <v>3482</v>
      </c>
      <c r="Q420" s="94" t="s">
        <v>3481</v>
      </c>
      <c r="R420" s="90">
        <v>0</v>
      </c>
      <c r="S420" s="90">
        <v>0</v>
      </c>
      <c r="T420" s="90">
        <v>0</v>
      </c>
      <c r="U420" s="95">
        <v>147.84068392884637</v>
      </c>
      <c r="V420" s="90">
        <v>0</v>
      </c>
      <c r="W420" s="93">
        <v>147.84068392884637</v>
      </c>
    </row>
    <row r="421" spans="2:23" x14ac:dyDescent="0.25">
      <c r="B421" s="70" t="s">
        <v>523</v>
      </c>
      <c r="C421" s="71" t="s">
        <v>524</v>
      </c>
      <c r="D421" s="72" t="s">
        <v>559</v>
      </c>
      <c r="E421" s="71" t="s">
        <v>558</v>
      </c>
      <c r="F421" s="81">
        <v>74.568619923751655</v>
      </c>
      <c r="G421" s="31">
        <v>338.38184733525321</v>
      </c>
      <c r="H421" s="73">
        <v>0.16827595901325001</v>
      </c>
      <c r="I421" s="74">
        <v>109.88759711818827</v>
      </c>
      <c r="J421" s="77">
        <v>413.11874321801815</v>
      </c>
      <c r="K421" s="75">
        <v>523.00634033620645</v>
      </c>
      <c r="N421" s="86" t="s">
        <v>3465</v>
      </c>
      <c r="O421" s="87" t="s">
        <v>3466</v>
      </c>
      <c r="P421" s="88" t="s">
        <v>3480</v>
      </c>
      <c r="Q421" s="94" t="s">
        <v>3479</v>
      </c>
      <c r="R421" s="90">
        <v>0</v>
      </c>
      <c r="S421" s="90">
        <v>0</v>
      </c>
      <c r="T421" s="90">
        <v>0</v>
      </c>
      <c r="U421" s="95">
        <v>207.60393055299431</v>
      </c>
      <c r="V421" s="90">
        <v>0</v>
      </c>
      <c r="W421" s="93">
        <v>207.60393055299431</v>
      </c>
    </row>
    <row r="422" spans="2:23" x14ac:dyDescent="0.25">
      <c r="B422" s="86" t="s">
        <v>591</v>
      </c>
      <c r="C422" s="87" t="s">
        <v>592</v>
      </c>
      <c r="D422" s="88" t="s">
        <v>593</v>
      </c>
      <c r="E422" s="87" t="s">
        <v>443</v>
      </c>
      <c r="F422" s="89">
        <v>82.742817768325622</v>
      </c>
      <c r="G422" s="19">
        <v>0</v>
      </c>
      <c r="H422" s="90">
        <v>25.656585287691598</v>
      </c>
      <c r="I422" s="91">
        <v>7.2117709899868929</v>
      </c>
      <c r="J422" s="92">
        <v>108.39940305601722</v>
      </c>
      <c r="K422" s="93">
        <v>115.61117404600411</v>
      </c>
      <c r="L422" s="103"/>
      <c r="N422" s="86" t="s">
        <v>3465</v>
      </c>
      <c r="O422" s="87" t="s">
        <v>3466</v>
      </c>
      <c r="P422" s="88" t="s">
        <v>3484</v>
      </c>
      <c r="Q422" s="94" t="s">
        <v>3483</v>
      </c>
      <c r="R422" s="90">
        <v>0</v>
      </c>
      <c r="S422" s="90">
        <v>0</v>
      </c>
      <c r="T422" s="90">
        <v>0</v>
      </c>
      <c r="U422" s="95">
        <v>298.9394553686684</v>
      </c>
      <c r="V422" s="90">
        <v>0</v>
      </c>
      <c r="W422" s="93">
        <v>298.9394553686684</v>
      </c>
    </row>
    <row r="423" spans="2:23" x14ac:dyDescent="0.25">
      <c r="B423" s="86" t="s">
        <v>591</v>
      </c>
      <c r="C423" s="87" t="s">
        <v>592</v>
      </c>
      <c r="D423" s="88" t="s">
        <v>595</v>
      </c>
      <c r="E423" s="87" t="s">
        <v>594</v>
      </c>
      <c r="F423" s="89">
        <v>2.0218634543140112E-2</v>
      </c>
      <c r="G423" s="19">
        <v>9.0373514550267071</v>
      </c>
      <c r="H423" s="90">
        <v>0</v>
      </c>
      <c r="I423" s="91">
        <v>0</v>
      </c>
      <c r="J423" s="92">
        <v>9.0575700895698468</v>
      </c>
      <c r="K423" s="93">
        <v>9.0575700895698468</v>
      </c>
      <c r="N423" s="86" t="s">
        <v>3465</v>
      </c>
      <c r="O423" s="87" t="s">
        <v>3466</v>
      </c>
      <c r="P423" s="88" t="s">
        <v>3486</v>
      </c>
      <c r="Q423" s="94" t="s">
        <v>3485</v>
      </c>
      <c r="R423" s="90">
        <v>0</v>
      </c>
      <c r="S423" s="90">
        <v>0</v>
      </c>
      <c r="T423" s="90">
        <v>1.0360705745807999</v>
      </c>
      <c r="U423" s="95">
        <v>408.28094525760781</v>
      </c>
      <c r="V423" s="90">
        <v>1.0360705745807999</v>
      </c>
      <c r="W423" s="93">
        <v>409.31701583218859</v>
      </c>
    </row>
    <row r="424" spans="2:23" x14ac:dyDescent="0.25">
      <c r="B424" s="86" t="s">
        <v>591</v>
      </c>
      <c r="C424" s="87" t="s">
        <v>592</v>
      </c>
      <c r="D424" s="88" t="s">
        <v>597</v>
      </c>
      <c r="E424" s="87" t="s">
        <v>596</v>
      </c>
      <c r="F424" s="89">
        <v>2.7217392654227076E-3</v>
      </c>
      <c r="G424" s="19">
        <v>11.301554649065771</v>
      </c>
      <c r="H424" s="90">
        <v>0.14048862311385002</v>
      </c>
      <c r="I424" s="91">
        <v>0</v>
      </c>
      <c r="J424" s="92">
        <v>11.444765011445044</v>
      </c>
      <c r="K424" s="93">
        <v>11.444765011445044</v>
      </c>
      <c r="N424" s="86" t="s">
        <v>3465</v>
      </c>
      <c r="O424" s="87" t="s">
        <v>3466</v>
      </c>
      <c r="P424" s="88" t="s">
        <v>3488</v>
      </c>
      <c r="Q424" s="94" t="s">
        <v>3487</v>
      </c>
      <c r="R424" s="90">
        <v>0</v>
      </c>
      <c r="S424" s="90">
        <v>0</v>
      </c>
      <c r="T424" s="90">
        <v>1.3267974693090001</v>
      </c>
      <c r="U424" s="95">
        <v>253.11264498526407</v>
      </c>
      <c r="V424" s="90">
        <v>1.3267974693090001</v>
      </c>
      <c r="W424" s="93">
        <v>254.43944245457308</v>
      </c>
    </row>
    <row r="425" spans="2:23" x14ac:dyDescent="0.25">
      <c r="B425" s="86" t="s">
        <v>591</v>
      </c>
      <c r="C425" s="87" t="s">
        <v>592</v>
      </c>
      <c r="D425" s="88" t="s">
        <v>599</v>
      </c>
      <c r="E425" s="87" t="s">
        <v>598</v>
      </c>
      <c r="F425" s="89">
        <v>1.2889379521251823</v>
      </c>
      <c r="G425" s="19">
        <v>0</v>
      </c>
      <c r="H425" s="90">
        <v>18.919441151407501</v>
      </c>
      <c r="I425" s="91">
        <v>0.15490691508404994</v>
      </c>
      <c r="J425" s="92">
        <v>20.208379103532682</v>
      </c>
      <c r="K425" s="93">
        <v>20.363286018616733</v>
      </c>
      <c r="N425" s="86" t="s">
        <v>3465</v>
      </c>
      <c r="O425" s="87" t="s">
        <v>3466</v>
      </c>
      <c r="P425" s="88" t="s">
        <v>3490</v>
      </c>
      <c r="Q425" s="94" t="s">
        <v>3489</v>
      </c>
      <c r="R425" s="90">
        <v>0</v>
      </c>
      <c r="S425" s="90">
        <v>0</v>
      </c>
      <c r="T425" s="90">
        <v>0</v>
      </c>
      <c r="U425" s="95">
        <v>198.80814394436052</v>
      </c>
      <c r="V425" s="90">
        <v>0</v>
      </c>
      <c r="W425" s="93">
        <v>198.80814394436052</v>
      </c>
    </row>
    <row r="426" spans="2:23" x14ac:dyDescent="0.25">
      <c r="B426" s="86" t="s">
        <v>591</v>
      </c>
      <c r="C426" s="87" t="s">
        <v>592</v>
      </c>
      <c r="D426" s="88" t="s">
        <v>601</v>
      </c>
      <c r="E426" s="87" t="s">
        <v>600</v>
      </c>
      <c r="F426" s="89">
        <v>0.91333793349684855</v>
      </c>
      <c r="G426" s="19">
        <v>0</v>
      </c>
      <c r="H426" s="90">
        <v>13.763361217047756</v>
      </c>
      <c r="I426" s="91">
        <v>0.3943686148584663</v>
      </c>
      <c r="J426" s="92">
        <v>14.676699150544604</v>
      </c>
      <c r="K426" s="93">
        <v>15.07106776540307</v>
      </c>
      <c r="N426" s="86" t="s">
        <v>3465</v>
      </c>
      <c r="O426" s="87" t="s">
        <v>3466</v>
      </c>
      <c r="P426" s="88" t="s">
        <v>3492</v>
      </c>
      <c r="Q426" s="94" t="s">
        <v>3491</v>
      </c>
      <c r="R426" s="90">
        <v>0</v>
      </c>
      <c r="S426" s="90">
        <v>0</v>
      </c>
      <c r="T426" s="90">
        <v>0</v>
      </c>
      <c r="U426" s="95">
        <v>38.610550441739008</v>
      </c>
      <c r="V426" s="90">
        <v>0</v>
      </c>
      <c r="W426" s="93">
        <v>38.610550441739008</v>
      </c>
    </row>
    <row r="427" spans="2:23" x14ac:dyDescent="0.25">
      <c r="B427" s="86" t="s">
        <v>591</v>
      </c>
      <c r="C427" s="87" t="s">
        <v>592</v>
      </c>
      <c r="D427" s="88" t="s">
        <v>603</v>
      </c>
      <c r="E427" s="87" t="s">
        <v>602</v>
      </c>
      <c r="F427" s="89">
        <v>7.3327544009438332</v>
      </c>
      <c r="G427" s="19">
        <v>0</v>
      </c>
      <c r="H427" s="90">
        <v>4.198608246750001</v>
      </c>
      <c r="I427" s="91">
        <v>2.9140459144134629</v>
      </c>
      <c r="J427" s="92">
        <v>11.531362647693834</v>
      </c>
      <c r="K427" s="93">
        <v>14.445408562107296</v>
      </c>
      <c r="N427" s="86" t="s">
        <v>3465</v>
      </c>
      <c r="O427" s="87" t="s">
        <v>3466</v>
      </c>
      <c r="P427" s="88" t="s">
        <v>3498</v>
      </c>
      <c r="Q427" s="94" t="s">
        <v>3497</v>
      </c>
      <c r="R427" s="90">
        <v>0</v>
      </c>
      <c r="S427" s="90">
        <v>0</v>
      </c>
      <c r="T427" s="90">
        <v>0</v>
      </c>
      <c r="U427" s="95">
        <v>149.45078796844894</v>
      </c>
      <c r="V427" s="90">
        <v>0</v>
      </c>
      <c r="W427" s="93">
        <v>149.45078796844894</v>
      </c>
    </row>
    <row r="428" spans="2:23" x14ac:dyDescent="0.25">
      <c r="B428" s="86" t="s">
        <v>591</v>
      </c>
      <c r="C428" s="87" t="s">
        <v>592</v>
      </c>
      <c r="D428" s="88" t="s">
        <v>6511</v>
      </c>
      <c r="E428" s="87" t="s">
        <v>604</v>
      </c>
      <c r="F428" s="89">
        <v>340.42659328138092</v>
      </c>
      <c r="G428" s="19">
        <v>45.356358497198137</v>
      </c>
      <c r="H428" s="90">
        <v>53.261854497967519</v>
      </c>
      <c r="I428" s="91">
        <v>19.806434753821918</v>
      </c>
      <c r="J428" s="92">
        <v>439.04480627654658</v>
      </c>
      <c r="K428" s="93">
        <v>458.8512410303685</v>
      </c>
      <c r="N428" s="86" t="s">
        <v>3465</v>
      </c>
      <c r="O428" s="87" t="s">
        <v>3466</v>
      </c>
      <c r="P428" s="88" t="s">
        <v>3496</v>
      </c>
      <c r="Q428" s="94" t="s">
        <v>3495</v>
      </c>
      <c r="R428" s="90">
        <v>0</v>
      </c>
      <c r="S428" s="90">
        <v>0</v>
      </c>
      <c r="T428" s="90">
        <v>0</v>
      </c>
      <c r="U428" s="95">
        <v>110.968023561599</v>
      </c>
      <c r="V428" s="90">
        <v>0</v>
      </c>
      <c r="W428" s="93">
        <v>110.968023561599</v>
      </c>
    </row>
    <row r="429" spans="2:23" x14ac:dyDescent="0.25">
      <c r="B429" s="86" t="s">
        <v>591</v>
      </c>
      <c r="C429" s="87" t="s">
        <v>592</v>
      </c>
      <c r="D429" s="88" t="s">
        <v>6512</v>
      </c>
      <c r="E429" s="87" t="s">
        <v>605</v>
      </c>
      <c r="F429" s="89">
        <v>2.8150560402372005</v>
      </c>
      <c r="G429" s="19">
        <v>0</v>
      </c>
      <c r="H429" s="90">
        <v>3.3208464373056001</v>
      </c>
      <c r="I429" s="91">
        <v>1.5523200801428567E-2</v>
      </c>
      <c r="J429" s="92">
        <v>6.1359024775428006</v>
      </c>
      <c r="K429" s="93">
        <v>6.1514256783442294</v>
      </c>
      <c r="N429" s="86" t="s">
        <v>3465</v>
      </c>
      <c r="O429" s="87" t="s">
        <v>3466</v>
      </c>
      <c r="P429" s="88" t="s">
        <v>3494</v>
      </c>
      <c r="Q429" s="94" t="s">
        <v>3493</v>
      </c>
      <c r="R429" s="90">
        <v>0</v>
      </c>
      <c r="S429" s="90">
        <v>0</v>
      </c>
      <c r="T429" s="90">
        <v>1.7243013722495992</v>
      </c>
      <c r="U429" s="95">
        <v>739.15367436636416</v>
      </c>
      <c r="V429" s="90">
        <v>1.7243013722495992</v>
      </c>
      <c r="W429" s="93">
        <v>740.87797573861371</v>
      </c>
    </row>
    <row r="430" spans="2:23" x14ac:dyDescent="0.25">
      <c r="B430" s="86" t="s">
        <v>591</v>
      </c>
      <c r="C430" s="87" t="s">
        <v>592</v>
      </c>
      <c r="D430" s="88" t="s">
        <v>606</v>
      </c>
      <c r="E430" s="87" t="s">
        <v>445</v>
      </c>
      <c r="F430" s="89">
        <v>2.7800622496817655</v>
      </c>
      <c r="G430" s="19">
        <v>0</v>
      </c>
      <c r="H430" s="90">
        <v>3.7703564189488494</v>
      </c>
      <c r="I430" s="91">
        <v>0.15013672645609655</v>
      </c>
      <c r="J430" s="92">
        <v>6.5504186686306145</v>
      </c>
      <c r="K430" s="93">
        <v>6.7005553950867114</v>
      </c>
      <c r="N430" s="70" t="s">
        <v>4062</v>
      </c>
      <c r="O430" s="71" t="s">
        <v>4063</v>
      </c>
      <c r="P430" s="72" t="s">
        <v>4075</v>
      </c>
      <c r="Q430" s="83" t="s">
        <v>4074</v>
      </c>
      <c r="R430" s="73">
        <v>0</v>
      </c>
      <c r="S430" s="73">
        <v>0</v>
      </c>
      <c r="T430" s="73">
        <v>0</v>
      </c>
      <c r="U430" s="84">
        <v>19.797878888884217</v>
      </c>
      <c r="V430" s="73">
        <v>0</v>
      </c>
      <c r="W430" s="75">
        <v>19.797878888884217</v>
      </c>
    </row>
    <row r="431" spans="2:23" x14ac:dyDescent="0.25">
      <c r="B431" s="70" t="s">
        <v>835</v>
      </c>
      <c r="C431" s="71" t="s">
        <v>836</v>
      </c>
      <c r="D431" s="72" t="s">
        <v>866</v>
      </c>
      <c r="E431" s="71" t="s">
        <v>865</v>
      </c>
      <c r="F431" s="81">
        <v>0</v>
      </c>
      <c r="G431" s="31">
        <v>79.792524144909422</v>
      </c>
      <c r="H431" s="73">
        <v>398.18078732516875</v>
      </c>
      <c r="I431" s="74">
        <v>2149.5214759742366</v>
      </c>
      <c r="J431" s="77">
        <v>477.97331147007816</v>
      </c>
      <c r="K431" s="75">
        <v>2627.4947874443146</v>
      </c>
      <c r="N431" s="70" t="s">
        <v>4062</v>
      </c>
      <c r="O431" s="71" t="s">
        <v>4063</v>
      </c>
      <c r="P431" s="72" t="s">
        <v>4071</v>
      </c>
      <c r="Q431" s="83" t="s">
        <v>4070</v>
      </c>
      <c r="R431" s="73">
        <v>0</v>
      </c>
      <c r="S431" s="73">
        <v>0</v>
      </c>
      <c r="T431" s="73">
        <v>0</v>
      </c>
      <c r="U431" s="84">
        <v>14.094751217274624</v>
      </c>
      <c r="V431" s="73">
        <v>0</v>
      </c>
      <c r="W431" s="75">
        <v>14.094751217274624</v>
      </c>
    </row>
    <row r="432" spans="2:23" x14ac:dyDescent="0.25">
      <c r="B432" s="70" t="s">
        <v>835</v>
      </c>
      <c r="C432" s="71" t="s">
        <v>836</v>
      </c>
      <c r="D432" s="72" t="s">
        <v>838</v>
      </c>
      <c r="E432" s="71" t="s">
        <v>837</v>
      </c>
      <c r="F432" s="81">
        <v>0</v>
      </c>
      <c r="G432" s="31">
        <v>9.7740158876175656</v>
      </c>
      <c r="H432" s="73">
        <v>833.61802164953065</v>
      </c>
      <c r="I432" s="74">
        <v>227.04385242542509</v>
      </c>
      <c r="J432" s="77">
        <v>843.39203753714821</v>
      </c>
      <c r="K432" s="75">
        <v>1070.4358899625734</v>
      </c>
      <c r="N432" s="70" t="s">
        <v>4062</v>
      </c>
      <c r="O432" s="71" t="s">
        <v>4063</v>
      </c>
      <c r="P432" s="72" t="s">
        <v>4079</v>
      </c>
      <c r="Q432" s="83" t="s">
        <v>4078</v>
      </c>
      <c r="R432" s="73">
        <v>0</v>
      </c>
      <c r="S432" s="73">
        <v>0</v>
      </c>
      <c r="T432" s="73">
        <v>0</v>
      </c>
      <c r="U432" s="84">
        <v>35.239853735919205</v>
      </c>
      <c r="V432" s="73">
        <v>0</v>
      </c>
      <c r="W432" s="75">
        <v>35.239853735919205</v>
      </c>
    </row>
    <row r="433" spans="2:23" x14ac:dyDescent="0.25">
      <c r="B433" s="70" t="s">
        <v>835</v>
      </c>
      <c r="C433" s="71" t="s">
        <v>836</v>
      </c>
      <c r="D433" s="72" t="s">
        <v>840</v>
      </c>
      <c r="E433" s="71" t="s">
        <v>839</v>
      </c>
      <c r="F433" s="81">
        <v>0</v>
      </c>
      <c r="G433" s="31">
        <v>18.717840230226194</v>
      </c>
      <c r="H433" s="73">
        <v>0.26822503917180002</v>
      </c>
      <c r="I433" s="74">
        <v>5.5477551508632317</v>
      </c>
      <c r="J433" s="77">
        <v>18.986065269397994</v>
      </c>
      <c r="K433" s="75">
        <v>24.533820420261225</v>
      </c>
      <c r="N433" s="70" t="s">
        <v>4062</v>
      </c>
      <c r="O433" s="71" t="s">
        <v>4063</v>
      </c>
      <c r="P433" s="72" t="s">
        <v>4065</v>
      </c>
      <c r="Q433" s="83" t="s">
        <v>4064</v>
      </c>
      <c r="R433" s="73">
        <v>0</v>
      </c>
      <c r="S433" s="73">
        <v>0</v>
      </c>
      <c r="T433" s="73">
        <v>0</v>
      </c>
      <c r="U433" s="84">
        <v>14.956171753481366</v>
      </c>
      <c r="V433" s="73">
        <v>0</v>
      </c>
      <c r="W433" s="75">
        <v>14.956171753481366</v>
      </c>
    </row>
    <row r="434" spans="2:23" x14ac:dyDescent="0.25">
      <c r="B434" s="70" t="s">
        <v>835</v>
      </c>
      <c r="C434" s="71" t="s">
        <v>836</v>
      </c>
      <c r="D434" s="72" t="s">
        <v>842</v>
      </c>
      <c r="E434" s="71" t="s">
        <v>841</v>
      </c>
      <c r="F434" s="81">
        <v>0</v>
      </c>
      <c r="G434" s="31">
        <v>10.873992787170467</v>
      </c>
      <c r="H434" s="73">
        <v>60.593987016301796</v>
      </c>
      <c r="I434" s="74">
        <v>755.51355925749112</v>
      </c>
      <c r="J434" s="77">
        <v>71.467979803472261</v>
      </c>
      <c r="K434" s="75">
        <v>826.98153906096343</v>
      </c>
      <c r="N434" s="70" t="s">
        <v>4062</v>
      </c>
      <c r="O434" s="71" t="s">
        <v>4063</v>
      </c>
      <c r="P434" s="72" t="s">
        <v>4077</v>
      </c>
      <c r="Q434" s="83" t="s">
        <v>4076</v>
      </c>
      <c r="R434" s="73">
        <v>0</v>
      </c>
      <c r="S434" s="73">
        <v>0</v>
      </c>
      <c r="T434" s="73">
        <v>3.2246806582499998E-3</v>
      </c>
      <c r="U434" s="84">
        <v>12.813375416698237</v>
      </c>
      <c r="V434" s="73">
        <v>3.2246806582499998E-3</v>
      </c>
      <c r="W434" s="75">
        <v>12.816600097356487</v>
      </c>
    </row>
    <row r="435" spans="2:23" x14ac:dyDescent="0.25">
      <c r="B435" s="70" t="s">
        <v>835</v>
      </c>
      <c r="C435" s="71" t="s">
        <v>836</v>
      </c>
      <c r="D435" s="72" t="s">
        <v>846</v>
      </c>
      <c r="E435" s="71" t="s">
        <v>845</v>
      </c>
      <c r="F435" s="81">
        <v>0</v>
      </c>
      <c r="G435" s="31">
        <v>26.045404961499376</v>
      </c>
      <c r="H435" s="73">
        <v>1935.7794917764413</v>
      </c>
      <c r="I435" s="74">
        <v>778.73152148595113</v>
      </c>
      <c r="J435" s="77">
        <v>1961.8248967379407</v>
      </c>
      <c r="K435" s="75">
        <v>2740.5564182238918</v>
      </c>
      <c r="N435" s="70" t="s">
        <v>4062</v>
      </c>
      <c r="O435" s="71" t="s">
        <v>4063</v>
      </c>
      <c r="P435" s="72" t="s">
        <v>4073</v>
      </c>
      <c r="Q435" s="83" t="s">
        <v>4072</v>
      </c>
      <c r="R435" s="73">
        <v>0</v>
      </c>
      <c r="S435" s="73">
        <v>0</v>
      </c>
      <c r="T435" s="73">
        <v>0</v>
      </c>
      <c r="U435" s="84">
        <v>6.2784566065198817</v>
      </c>
      <c r="V435" s="73">
        <v>0</v>
      </c>
      <c r="W435" s="75">
        <v>6.2784566065198817</v>
      </c>
    </row>
    <row r="436" spans="2:23" x14ac:dyDescent="0.25">
      <c r="B436" s="70" t="s">
        <v>835</v>
      </c>
      <c r="C436" s="71" t="s">
        <v>836</v>
      </c>
      <c r="D436" s="72" t="s">
        <v>844</v>
      </c>
      <c r="E436" s="71" t="s">
        <v>843</v>
      </c>
      <c r="F436" s="81">
        <v>0</v>
      </c>
      <c r="G436" s="31">
        <v>8.688078874942784</v>
      </c>
      <c r="H436" s="73">
        <v>948.69413499463951</v>
      </c>
      <c r="I436" s="74">
        <v>402.44194374395693</v>
      </c>
      <c r="J436" s="77">
        <v>957.3822138695823</v>
      </c>
      <c r="K436" s="75">
        <v>1359.8241576135392</v>
      </c>
      <c r="N436" s="70" t="s">
        <v>4062</v>
      </c>
      <c r="O436" s="71" t="s">
        <v>4063</v>
      </c>
      <c r="P436" s="72" t="s">
        <v>4081</v>
      </c>
      <c r="Q436" s="83" t="s">
        <v>4080</v>
      </c>
      <c r="R436" s="73">
        <v>0</v>
      </c>
      <c r="S436" s="73">
        <v>0</v>
      </c>
      <c r="T436" s="73">
        <v>0</v>
      </c>
      <c r="U436" s="84">
        <v>25.076332697648098</v>
      </c>
      <c r="V436" s="73">
        <v>0</v>
      </c>
      <c r="W436" s="75">
        <v>25.076332697648098</v>
      </c>
    </row>
    <row r="437" spans="2:23" x14ac:dyDescent="0.25">
      <c r="B437" s="70" t="s">
        <v>835</v>
      </c>
      <c r="C437" s="71" t="s">
        <v>836</v>
      </c>
      <c r="D437" s="72" t="s">
        <v>852</v>
      </c>
      <c r="E437" s="71" t="s">
        <v>851</v>
      </c>
      <c r="F437" s="81">
        <v>848.88447950640955</v>
      </c>
      <c r="G437" s="31">
        <v>38.045349458771632</v>
      </c>
      <c r="H437" s="73">
        <v>1750.7436790108586</v>
      </c>
      <c r="I437" s="74">
        <v>1652.1593254973952</v>
      </c>
      <c r="J437" s="77">
        <v>2637.6735079760397</v>
      </c>
      <c r="K437" s="75">
        <v>4289.8328334734351</v>
      </c>
      <c r="N437" s="70" t="s">
        <v>4062</v>
      </c>
      <c r="O437" s="71" t="s">
        <v>4063</v>
      </c>
      <c r="P437" s="72" t="s">
        <v>4083</v>
      </c>
      <c r="Q437" s="83" t="s">
        <v>4082</v>
      </c>
      <c r="R437" s="73">
        <v>0</v>
      </c>
      <c r="S437" s="73">
        <v>0</v>
      </c>
      <c r="T437" s="73">
        <v>0</v>
      </c>
      <c r="U437" s="84">
        <v>9.7523653224108777</v>
      </c>
      <c r="V437" s="73">
        <v>0</v>
      </c>
      <c r="W437" s="75">
        <v>9.7523653224108777</v>
      </c>
    </row>
    <row r="438" spans="2:23" x14ac:dyDescent="0.25">
      <c r="B438" s="70" t="s">
        <v>835</v>
      </c>
      <c r="C438" s="71" t="s">
        <v>836</v>
      </c>
      <c r="D438" s="72" t="s">
        <v>856</v>
      </c>
      <c r="E438" s="71" t="s">
        <v>855</v>
      </c>
      <c r="F438" s="81">
        <v>0</v>
      </c>
      <c r="G438" s="31">
        <v>26.795235278224855</v>
      </c>
      <c r="H438" s="73">
        <v>83.12783771303701</v>
      </c>
      <c r="I438" s="74">
        <v>767.00262453252344</v>
      </c>
      <c r="J438" s="77">
        <v>109.92307299126186</v>
      </c>
      <c r="K438" s="75">
        <v>876.92569752378529</v>
      </c>
      <c r="L438" s="103"/>
      <c r="N438" s="70" t="s">
        <v>4062</v>
      </c>
      <c r="O438" s="71" t="s">
        <v>4063</v>
      </c>
      <c r="P438" s="72" t="s">
        <v>4085</v>
      </c>
      <c r="Q438" s="83" t="s">
        <v>4084</v>
      </c>
      <c r="R438" s="73">
        <v>0</v>
      </c>
      <c r="S438" s="73">
        <v>0</v>
      </c>
      <c r="T438" s="73">
        <v>3.092055824999999E-4</v>
      </c>
      <c r="U438" s="84">
        <v>15.86167505202755</v>
      </c>
      <c r="V438" s="73">
        <v>3.092055824999999E-4</v>
      </c>
      <c r="W438" s="75">
        <v>15.86198425761005</v>
      </c>
    </row>
    <row r="439" spans="2:23" x14ac:dyDescent="0.25">
      <c r="B439" s="70" t="s">
        <v>835</v>
      </c>
      <c r="C439" s="71" t="s">
        <v>836</v>
      </c>
      <c r="D439" s="72" t="s">
        <v>848</v>
      </c>
      <c r="E439" s="71" t="s">
        <v>847</v>
      </c>
      <c r="F439" s="81">
        <v>0</v>
      </c>
      <c r="G439" s="31">
        <v>34.438352623466066</v>
      </c>
      <c r="H439" s="73">
        <v>135.79844029985279</v>
      </c>
      <c r="I439" s="74">
        <v>1049.3863728060458</v>
      </c>
      <c r="J439" s="77">
        <v>170.23679292331886</v>
      </c>
      <c r="K439" s="75">
        <v>1219.6231657293647</v>
      </c>
      <c r="N439" s="70" t="s">
        <v>4062</v>
      </c>
      <c r="O439" s="71" t="s">
        <v>4063</v>
      </c>
      <c r="P439" s="72" t="s">
        <v>4091</v>
      </c>
      <c r="Q439" s="83" t="s">
        <v>4090</v>
      </c>
      <c r="R439" s="73">
        <v>0</v>
      </c>
      <c r="S439" s="73">
        <v>0</v>
      </c>
      <c r="T439" s="73">
        <v>0</v>
      </c>
      <c r="U439" s="84">
        <v>13.113537793630519</v>
      </c>
      <c r="V439" s="73">
        <v>0</v>
      </c>
      <c r="W439" s="75">
        <v>13.113537793630519</v>
      </c>
    </row>
    <row r="440" spans="2:23" x14ac:dyDescent="0.25">
      <c r="B440" s="70" t="s">
        <v>835</v>
      </c>
      <c r="C440" s="71" t="s">
        <v>836</v>
      </c>
      <c r="D440" s="72" t="s">
        <v>850</v>
      </c>
      <c r="E440" s="71" t="s">
        <v>849</v>
      </c>
      <c r="F440" s="81">
        <v>912.71307664340816</v>
      </c>
      <c r="G440" s="31">
        <v>0</v>
      </c>
      <c r="H440" s="73">
        <v>382.50892933573806</v>
      </c>
      <c r="I440" s="74">
        <v>1440.4178694850148</v>
      </c>
      <c r="J440" s="77">
        <v>1295.2220059791462</v>
      </c>
      <c r="K440" s="75">
        <v>2735.6398754641609</v>
      </c>
      <c r="N440" s="70" t="s">
        <v>4062</v>
      </c>
      <c r="O440" s="71" t="s">
        <v>4063</v>
      </c>
      <c r="P440" s="72" t="s">
        <v>4087</v>
      </c>
      <c r="Q440" s="83" t="s">
        <v>4086</v>
      </c>
      <c r="R440" s="73">
        <v>0</v>
      </c>
      <c r="S440" s="73">
        <v>0</v>
      </c>
      <c r="T440" s="73">
        <v>0</v>
      </c>
      <c r="U440" s="84">
        <v>24.428906978815263</v>
      </c>
      <c r="V440" s="73">
        <v>0</v>
      </c>
      <c r="W440" s="75">
        <v>24.428906978815263</v>
      </c>
    </row>
    <row r="441" spans="2:23" x14ac:dyDescent="0.25">
      <c r="B441" s="70" t="s">
        <v>835</v>
      </c>
      <c r="C441" s="71" t="s">
        <v>836</v>
      </c>
      <c r="D441" s="72" t="s">
        <v>854</v>
      </c>
      <c r="E441" s="71" t="s">
        <v>853</v>
      </c>
      <c r="F441" s="81">
        <v>0</v>
      </c>
      <c r="G441" s="31">
        <v>26.166636796457389</v>
      </c>
      <c r="H441" s="73">
        <v>933.92604843040658</v>
      </c>
      <c r="I441" s="74">
        <v>1946.8907230302036</v>
      </c>
      <c r="J441" s="77">
        <v>960.09268522686398</v>
      </c>
      <c r="K441" s="75">
        <v>2906.9834082570678</v>
      </c>
      <c r="N441" s="70" t="s">
        <v>4062</v>
      </c>
      <c r="O441" s="71" t="s">
        <v>4063</v>
      </c>
      <c r="P441" s="72" t="s">
        <v>4067</v>
      </c>
      <c r="Q441" s="83" t="s">
        <v>4066</v>
      </c>
      <c r="R441" s="73">
        <v>0</v>
      </c>
      <c r="S441" s="73">
        <v>0</v>
      </c>
      <c r="T441" s="73">
        <v>0</v>
      </c>
      <c r="U441" s="84">
        <v>8.7135084795456752</v>
      </c>
      <c r="V441" s="73">
        <v>0</v>
      </c>
      <c r="W441" s="75">
        <v>8.7135084795456752</v>
      </c>
    </row>
    <row r="442" spans="2:23" x14ac:dyDescent="0.25">
      <c r="B442" s="70" t="s">
        <v>835</v>
      </c>
      <c r="C442" s="71" t="s">
        <v>836</v>
      </c>
      <c r="D442" s="72" t="s">
        <v>860</v>
      </c>
      <c r="E442" s="71" t="s">
        <v>859</v>
      </c>
      <c r="F442" s="81">
        <v>115.79314790244074</v>
      </c>
      <c r="G442" s="31">
        <v>206.04904883091663</v>
      </c>
      <c r="H442" s="73">
        <v>579.16809993756738</v>
      </c>
      <c r="I442" s="74">
        <v>1050.1161217763113</v>
      </c>
      <c r="J442" s="77">
        <v>901.01029667092473</v>
      </c>
      <c r="K442" s="75">
        <v>1951.1264184472361</v>
      </c>
      <c r="N442" s="70" t="s">
        <v>4062</v>
      </c>
      <c r="O442" s="71" t="s">
        <v>4063</v>
      </c>
      <c r="P442" s="72" t="s">
        <v>4089</v>
      </c>
      <c r="Q442" s="83" t="s">
        <v>4088</v>
      </c>
      <c r="R442" s="73">
        <v>0</v>
      </c>
      <c r="S442" s="73">
        <v>0</v>
      </c>
      <c r="T442" s="73">
        <v>0</v>
      </c>
      <c r="U442" s="84">
        <v>18.018202085277061</v>
      </c>
      <c r="V442" s="73">
        <v>0</v>
      </c>
      <c r="W442" s="75">
        <v>18.018202085277061</v>
      </c>
    </row>
    <row r="443" spans="2:23" x14ac:dyDescent="0.25">
      <c r="B443" s="70" t="s">
        <v>835</v>
      </c>
      <c r="C443" s="71" t="s">
        <v>836</v>
      </c>
      <c r="D443" s="72" t="s">
        <v>858</v>
      </c>
      <c r="E443" s="71" t="s">
        <v>857</v>
      </c>
      <c r="F443" s="81">
        <v>0</v>
      </c>
      <c r="G443" s="31">
        <v>44.109442399930657</v>
      </c>
      <c r="H443" s="73">
        <v>551.5588248869168</v>
      </c>
      <c r="I443" s="74">
        <v>1114.8335296824152</v>
      </c>
      <c r="J443" s="77">
        <v>595.66826728684748</v>
      </c>
      <c r="K443" s="75">
        <v>1710.5017969692626</v>
      </c>
      <c r="N443" s="70" t="s">
        <v>4062</v>
      </c>
      <c r="O443" s="71" t="s">
        <v>4063</v>
      </c>
      <c r="P443" s="72" t="s">
        <v>4093</v>
      </c>
      <c r="Q443" s="83" t="s">
        <v>4092</v>
      </c>
      <c r="R443" s="73">
        <v>0</v>
      </c>
      <c r="S443" s="73">
        <v>0</v>
      </c>
      <c r="T443" s="73">
        <v>5.8181121146999989E-3</v>
      </c>
      <c r="U443" s="84">
        <v>29.253610155745804</v>
      </c>
      <c r="V443" s="73">
        <v>5.8181121146999989E-3</v>
      </c>
      <c r="W443" s="75">
        <v>29.259428267860503</v>
      </c>
    </row>
    <row r="444" spans="2:23" x14ac:dyDescent="0.25">
      <c r="B444" s="70" t="s">
        <v>835</v>
      </c>
      <c r="C444" s="71" t="s">
        <v>836</v>
      </c>
      <c r="D444" s="72" t="s">
        <v>864</v>
      </c>
      <c r="E444" s="71" t="s">
        <v>863</v>
      </c>
      <c r="F444" s="81">
        <v>0</v>
      </c>
      <c r="G444" s="31">
        <v>71.108253241986901</v>
      </c>
      <c r="H444" s="73">
        <v>194.51037096171152</v>
      </c>
      <c r="I444" s="74">
        <v>1724.4032918781252</v>
      </c>
      <c r="J444" s="77">
        <v>265.6186242036984</v>
      </c>
      <c r="K444" s="75">
        <v>1990.0219160818235</v>
      </c>
      <c r="N444" s="70" t="s">
        <v>4062</v>
      </c>
      <c r="O444" s="71" t="s">
        <v>4063</v>
      </c>
      <c r="P444" s="72" t="s">
        <v>4069</v>
      </c>
      <c r="Q444" s="83" t="s">
        <v>4068</v>
      </c>
      <c r="R444" s="73">
        <v>0</v>
      </c>
      <c r="S444" s="73">
        <v>0</v>
      </c>
      <c r="T444" s="73">
        <v>0</v>
      </c>
      <c r="U444" s="84">
        <v>31.335277261821027</v>
      </c>
      <c r="V444" s="73">
        <v>0</v>
      </c>
      <c r="W444" s="75">
        <v>31.335277261821027</v>
      </c>
    </row>
    <row r="445" spans="2:23" x14ac:dyDescent="0.25">
      <c r="B445" s="70" t="s">
        <v>835</v>
      </c>
      <c r="C445" s="71" t="s">
        <v>836</v>
      </c>
      <c r="D445" s="72" t="s">
        <v>868</v>
      </c>
      <c r="E445" s="71" t="s">
        <v>867</v>
      </c>
      <c r="F445" s="81">
        <v>1384.4279246977414</v>
      </c>
      <c r="G445" s="31">
        <v>0</v>
      </c>
      <c r="H445" s="73">
        <v>15.559045925843703</v>
      </c>
      <c r="I445" s="74">
        <v>1258.5566143333022</v>
      </c>
      <c r="J445" s="77">
        <v>1399.9869706235852</v>
      </c>
      <c r="K445" s="75">
        <v>2658.5435849568876</v>
      </c>
      <c r="N445" s="70" t="s">
        <v>4062</v>
      </c>
      <c r="O445" s="71" t="s">
        <v>4063</v>
      </c>
      <c r="P445" s="72" t="s">
        <v>4095</v>
      </c>
      <c r="Q445" s="83" t="s">
        <v>4094</v>
      </c>
      <c r="R445" s="73">
        <v>0</v>
      </c>
      <c r="S445" s="73">
        <v>0</v>
      </c>
      <c r="T445" s="73">
        <v>0</v>
      </c>
      <c r="U445" s="84">
        <v>34.876096554300517</v>
      </c>
      <c r="V445" s="73">
        <v>0</v>
      </c>
      <c r="W445" s="75">
        <v>34.876096554300517</v>
      </c>
    </row>
    <row r="446" spans="2:23" x14ac:dyDescent="0.25">
      <c r="B446" s="70" t="s">
        <v>835</v>
      </c>
      <c r="C446" s="71" t="s">
        <v>836</v>
      </c>
      <c r="D446" s="72" t="s">
        <v>862</v>
      </c>
      <c r="E446" s="71" t="s">
        <v>861</v>
      </c>
      <c r="F446" s="81">
        <v>0</v>
      </c>
      <c r="G446" s="31">
        <v>54.711370881605696</v>
      </c>
      <c r="H446" s="73">
        <v>336.63514849331426</v>
      </c>
      <c r="I446" s="74">
        <v>1393.3661357754008</v>
      </c>
      <c r="J446" s="77">
        <v>391.34651937491998</v>
      </c>
      <c r="K446" s="75">
        <v>1784.7126551503209</v>
      </c>
      <c r="N446" s="86" t="s">
        <v>4096</v>
      </c>
      <c r="O446" s="87" t="s">
        <v>4097</v>
      </c>
      <c r="P446" s="88" t="s">
        <v>4103</v>
      </c>
      <c r="Q446" s="94" t="s">
        <v>4102</v>
      </c>
      <c r="R446" s="90">
        <v>0</v>
      </c>
      <c r="S446" s="90">
        <v>0</v>
      </c>
      <c r="T446" s="90">
        <v>0</v>
      </c>
      <c r="U446" s="95">
        <v>0</v>
      </c>
      <c r="V446" s="90">
        <v>0</v>
      </c>
      <c r="W446" s="93">
        <v>0</v>
      </c>
    </row>
    <row r="447" spans="2:23" x14ac:dyDescent="0.25">
      <c r="B447" s="70" t="s">
        <v>835</v>
      </c>
      <c r="C447" s="71" t="s">
        <v>836</v>
      </c>
      <c r="D447" s="72" t="s">
        <v>870</v>
      </c>
      <c r="E447" s="71" t="s">
        <v>869</v>
      </c>
      <c r="F447" s="81">
        <v>0</v>
      </c>
      <c r="G447" s="31">
        <v>16.487722889880789</v>
      </c>
      <c r="H447" s="73">
        <v>1824.2784035232216</v>
      </c>
      <c r="I447" s="74">
        <v>38.254298863622765</v>
      </c>
      <c r="J447" s="77">
        <v>1840.7661264131025</v>
      </c>
      <c r="K447" s="75">
        <v>1879.0204252767253</v>
      </c>
      <c r="N447" s="86" t="s">
        <v>4096</v>
      </c>
      <c r="O447" s="87" t="s">
        <v>4097</v>
      </c>
      <c r="P447" s="88" t="s">
        <v>4101</v>
      </c>
      <c r="Q447" s="94" t="s">
        <v>4100</v>
      </c>
      <c r="R447" s="90">
        <v>0</v>
      </c>
      <c r="S447" s="90">
        <v>0</v>
      </c>
      <c r="T447" s="90">
        <v>42.197117400731102</v>
      </c>
      <c r="U447" s="95">
        <v>144.95697849462536</v>
      </c>
      <c r="V447" s="90">
        <v>42.197117400731102</v>
      </c>
      <c r="W447" s="93">
        <v>187.15409589535648</v>
      </c>
    </row>
    <row r="448" spans="2:23" x14ac:dyDescent="0.25">
      <c r="B448" s="86" t="s">
        <v>905</v>
      </c>
      <c r="C448" s="87" t="s">
        <v>906</v>
      </c>
      <c r="D448" s="88" t="s">
        <v>908</v>
      </c>
      <c r="E448" s="87" t="s">
        <v>907</v>
      </c>
      <c r="F448" s="89">
        <v>0</v>
      </c>
      <c r="G448" s="19">
        <v>0</v>
      </c>
      <c r="H448" s="90">
        <v>0.19956062602349994</v>
      </c>
      <c r="I448" s="91">
        <v>1129.8445025113986</v>
      </c>
      <c r="J448" s="92">
        <v>0.19956062602349994</v>
      </c>
      <c r="K448" s="93">
        <v>1130.044063137422</v>
      </c>
      <c r="N448" s="86" t="s">
        <v>4096</v>
      </c>
      <c r="O448" s="87" t="s">
        <v>4097</v>
      </c>
      <c r="P448" s="88" t="s">
        <v>4109</v>
      </c>
      <c r="Q448" s="94" t="s">
        <v>4108</v>
      </c>
      <c r="R448" s="90">
        <v>0</v>
      </c>
      <c r="S448" s="90">
        <v>0</v>
      </c>
      <c r="T448" s="90">
        <v>31.867951403933706</v>
      </c>
      <c r="U448" s="95">
        <v>70.947835427615388</v>
      </c>
      <c r="V448" s="90">
        <v>31.867951403933706</v>
      </c>
      <c r="W448" s="93">
        <v>102.81578683154909</v>
      </c>
    </row>
    <row r="449" spans="2:23" x14ac:dyDescent="0.25">
      <c r="B449" s="86" t="s">
        <v>905</v>
      </c>
      <c r="C449" s="87" t="s">
        <v>906</v>
      </c>
      <c r="D449" s="88" t="s">
        <v>910</v>
      </c>
      <c r="E449" s="87" t="s">
        <v>909</v>
      </c>
      <c r="F449" s="89">
        <v>0</v>
      </c>
      <c r="G449" s="19">
        <v>0</v>
      </c>
      <c r="H449" s="90">
        <v>0</v>
      </c>
      <c r="I449" s="91">
        <v>2.1090501336509951E-3</v>
      </c>
      <c r="J449" s="92">
        <v>0</v>
      </c>
      <c r="K449" s="93">
        <v>2.1090501336509951E-3</v>
      </c>
      <c r="N449" s="86" t="s">
        <v>4096</v>
      </c>
      <c r="O449" s="87" t="s">
        <v>4097</v>
      </c>
      <c r="P449" s="88" t="s">
        <v>4105</v>
      </c>
      <c r="Q449" s="94" t="s">
        <v>4104</v>
      </c>
      <c r="R449" s="90">
        <v>0</v>
      </c>
      <c r="S449" s="90">
        <v>0</v>
      </c>
      <c r="T449" s="90">
        <v>0</v>
      </c>
      <c r="U449" s="95">
        <v>77.996472329137305</v>
      </c>
      <c r="V449" s="90">
        <v>0</v>
      </c>
      <c r="W449" s="93">
        <v>77.996472329137305</v>
      </c>
    </row>
    <row r="450" spans="2:23" x14ac:dyDescent="0.25">
      <c r="B450" s="86" t="s">
        <v>905</v>
      </c>
      <c r="C450" s="87" t="s">
        <v>906</v>
      </c>
      <c r="D450" s="88" t="s">
        <v>914</v>
      </c>
      <c r="E450" s="87" t="s">
        <v>913</v>
      </c>
      <c r="F450" s="89">
        <v>0</v>
      </c>
      <c r="G450" s="19">
        <v>0</v>
      </c>
      <c r="H450" s="90">
        <v>0</v>
      </c>
      <c r="I450" s="91">
        <v>9.1095842970000014E-3</v>
      </c>
      <c r="J450" s="92">
        <v>0</v>
      </c>
      <c r="K450" s="93">
        <v>9.1095842970000014E-3</v>
      </c>
      <c r="N450" s="86" t="s">
        <v>4096</v>
      </c>
      <c r="O450" s="87" t="s">
        <v>4097</v>
      </c>
      <c r="P450" s="88" t="s">
        <v>4107</v>
      </c>
      <c r="Q450" s="94" t="s">
        <v>4106</v>
      </c>
      <c r="R450" s="90">
        <v>0</v>
      </c>
      <c r="S450" s="90">
        <v>0</v>
      </c>
      <c r="T450" s="90">
        <v>99.981889198745378</v>
      </c>
      <c r="U450" s="95">
        <v>86.034451211184034</v>
      </c>
      <c r="V450" s="90">
        <v>99.981889198745378</v>
      </c>
      <c r="W450" s="93">
        <v>186.0163404099294</v>
      </c>
    </row>
    <row r="451" spans="2:23" x14ac:dyDescent="0.25">
      <c r="B451" s="86" t="s">
        <v>905</v>
      </c>
      <c r="C451" s="87" t="s">
        <v>906</v>
      </c>
      <c r="D451" s="88" t="s">
        <v>912</v>
      </c>
      <c r="E451" s="87" t="s">
        <v>911</v>
      </c>
      <c r="F451" s="89">
        <v>0</v>
      </c>
      <c r="G451" s="19">
        <v>0</v>
      </c>
      <c r="H451" s="90">
        <v>156.83594329629221</v>
      </c>
      <c r="I451" s="91">
        <v>13648.577165346658</v>
      </c>
      <c r="J451" s="92">
        <v>156.83594329629221</v>
      </c>
      <c r="K451" s="93">
        <v>13805.41310864295</v>
      </c>
      <c r="N451" s="86" t="s">
        <v>4096</v>
      </c>
      <c r="O451" s="87" t="s">
        <v>4097</v>
      </c>
      <c r="P451" s="88" t="s">
        <v>4111</v>
      </c>
      <c r="Q451" s="94" t="s">
        <v>4110</v>
      </c>
      <c r="R451" s="90">
        <v>0</v>
      </c>
      <c r="S451" s="90">
        <v>0</v>
      </c>
      <c r="T451" s="90">
        <v>99.419065748005835</v>
      </c>
      <c r="U451" s="95">
        <v>202.9924030093913</v>
      </c>
      <c r="V451" s="90">
        <v>99.419065748005835</v>
      </c>
      <c r="W451" s="93">
        <v>302.41146875739713</v>
      </c>
    </row>
    <row r="452" spans="2:23" x14ac:dyDescent="0.25">
      <c r="B452" s="86" t="s">
        <v>905</v>
      </c>
      <c r="C452" s="87" t="s">
        <v>906</v>
      </c>
      <c r="D452" s="88" t="s">
        <v>916</v>
      </c>
      <c r="E452" s="87" t="s">
        <v>915</v>
      </c>
      <c r="F452" s="89">
        <v>0</v>
      </c>
      <c r="G452" s="19">
        <v>0</v>
      </c>
      <c r="H452" s="90">
        <v>0</v>
      </c>
      <c r="I452" s="91">
        <v>2.8456134771428555E-3</v>
      </c>
      <c r="J452" s="92">
        <v>0</v>
      </c>
      <c r="K452" s="93">
        <v>2.8456134771428555E-3</v>
      </c>
      <c r="N452" s="86" t="s">
        <v>4096</v>
      </c>
      <c r="O452" s="87" t="s">
        <v>4097</v>
      </c>
      <c r="P452" s="88" t="s">
        <v>4113</v>
      </c>
      <c r="Q452" s="94" t="s">
        <v>4112</v>
      </c>
      <c r="R452" s="90">
        <v>0</v>
      </c>
      <c r="S452" s="90">
        <v>0</v>
      </c>
      <c r="T452" s="90">
        <v>126.62139327198074</v>
      </c>
      <c r="U452" s="95">
        <v>202.62545381399221</v>
      </c>
      <c r="V452" s="90">
        <v>126.62139327198074</v>
      </c>
      <c r="W452" s="93">
        <v>329.24684708597295</v>
      </c>
    </row>
    <row r="453" spans="2:23" x14ac:dyDescent="0.25">
      <c r="B453" s="86" t="s">
        <v>905</v>
      </c>
      <c r="C453" s="87" t="s">
        <v>906</v>
      </c>
      <c r="D453" s="88" t="s">
        <v>918</v>
      </c>
      <c r="E453" s="87" t="s">
        <v>917</v>
      </c>
      <c r="F453" s="89">
        <v>0</v>
      </c>
      <c r="G453" s="19">
        <v>470.02767360996557</v>
      </c>
      <c r="H453" s="90">
        <v>470.69505481982191</v>
      </c>
      <c r="I453" s="91">
        <v>23333.667925117607</v>
      </c>
      <c r="J453" s="92">
        <v>940.72272842978748</v>
      </c>
      <c r="K453" s="93">
        <v>24274.390653547394</v>
      </c>
      <c r="N453" s="86" t="s">
        <v>4096</v>
      </c>
      <c r="O453" s="87" t="s">
        <v>4097</v>
      </c>
      <c r="P453" s="88" t="s">
        <v>4099</v>
      </c>
      <c r="Q453" s="94" t="s">
        <v>4098</v>
      </c>
      <c r="R453" s="90">
        <v>0</v>
      </c>
      <c r="S453" s="90">
        <v>0</v>
      </c>
      <c r="T453" s="90">
        <v>0</v>
      </c>
      <c r="U453" s="95">
        <v>45.190349397031888</v>
      </c>
      <c r="V453" s="90">
        <v>0</v>
      </c>
      <c r="W453" s="93">
        <v>45.190349397031888</v>
      </c>
    </row>
    <row r="454" spans="2:23" x14ac:dyDescent="0.25">
      <c r="B454" s="86" t="s">
        <v>905</v>
      </c>
      <c r="C454" s="87" t="s">
        <v>906</v>
      </c>
      <c r="D454" s="88" t="s">
        <v>920</v>
      </c>
      <c r="E454" s="87" t="s">
        <v>919</v>
      </c>
      <c r="F454" s="89">
        <v>0</v>
      </c>
      <c r="G454" s="19">
        <v>0</v>
      </c>
      <c r="H454" s="90">
        <v>0</v>
      </c>
      <c r="I454" s="91">
        <v>9.7254448141554732</v>
      </c>
      <c r="J454" s="92">
        <v>0</v>
      </c>
      <c r="K454" s="93">
        <v>9.7254448141554732</v>
      </c>
      <c r="N454" s="86" t="s">
        <v>4096</v>
      </c>
      <c r="O454" s="87" t="s">
        <v>4097</v>
      </c>
      <c r="P454" s="88" t="s">
        <v>4115</v>
      </c>
      <c r="Q454" s="94" t="s">
        <v>4114</v>
      </c>
      <c r="R454" s="90">
        <v>0</v>
      </c>
      <c r="S454" s="90">
        <v>0</v>
      </c>
      <c r="T454" s="90">
        <v>0</v>
      </c>
      <c r="U454" s="95">
        <v>98.893117039858836</v>
      </c>
      <c r="V454" s="90">
        <v>0</v>
      </c>
      <c r="W454" s="93">
        <v>98.893117039858836</v>
      </c>
    </row>
    <row r="455" spans="2:23" x14ac:dyDescent="0.25">
      <c r="B455" s="86" t="s">
        <v>905</v>
      </c>
      <c r="C455" s="87" t="s">
        <v>906</v>
      </c>
      <c r="D455" s="88" t="s">
        <v>922</v>
      </c>
      <c r="E455" s="87" t="s">
        <v>921</v>
      </c>
      <c r="F455" s="89">
        <v>0</v>
      </c>
      <c r="G455" s="19">
        <v>0</v>
      </c>
      <c r="H455" s="90">
        <v>12.180488878303199</v>
      </c>
      <c r="I455" s="91">
        <v>1655.7723507977728</v>
      </c>
      <c r="J455" s="92">
        <v>12.180488878303199</v>
      </c>
      <c r="K455" s="93">
        <v>1667.9528396760759</v>
      </c>
      <c r="L455" s="103"/>
      <c r="N455" s="86" t="s">
        <v>4096</v>
      </c>
      <c r="O455" s="87" t="s">
        <v>4097</v>
      </c>
      <c r="P455" s="88" t="s">
        <v>4117</v>
      </c>
      <c r="Q455" s="94" t="s">
        <v>4116</v>
      </c>
      <c r="R455" s="90">
        <v>0</v>
      </c>
      <c r="S455" s="90">
        <v>0</v>
      </c>
      <c r="T455" s="90">
        <v>88.617208001855374</v>
      </c>
      <c r="U455" s="95">
        <v>86.955221877417017</v>
      </c>
      <c r="V455" s="90">
        <v>88.617208001855374</v>
      </c>
      <c r="W455" s="93">
        <v>175.57242987927239</v>
      </c>
    </row>
    <row r="456" spans="2:23" x14ac:dyDescent="0.25">
      <c r="B456" s="86" t="s">
        <v>905</v>
      </c>
      <c r="C456" s="87" t="s">
        <v>906</v>
      </c>
      <c r="D456" s="88" t="s">
        <v>924</v>
      </c>
      <c r="E456" s="87" t="s">
        <v>923</v>
      </c>
      <c r="F456" s="89">
        <v>0</v>
      </c>
      <c r="G456" s="19">
        <v>0</v>
      </c>
      <c r="H456" s="90">
        <v>262.15373927002065</v>
      </c>
      <c r="I456" s="91">
        <v>4621.6830996254612</v>
      </c>
      <c r="J456" s="92">
        <v>262.15373927002065</v>
      </c>
      <c r="K456" s="93">
        <v>4883.8368388954823</v>
      </c>
      <c r="N456" s="86" t="s">
        <v>4096</v>
      </c>
      <c r="O456" s="87" t="s">
        <v>4097</v>
      </c>
      <c r="P456" s="88" t="s">
        <v>4119</v>
      </c>
      <c r="Q456" s="94" t="s">
        <v>4118</v>
      </c>
      <c r="R456" s="90">
        <v>0</v>
      </c>
      <c r="S456" s="90">
        <v>0</v>
      </c>
      <c r="T456" s="90">
        <v>42.843695020839611</v>
      </c>
      <c r="U456" s="95">
        <v>139.75451612248096</v>
      </c>
      <c r="V456" s="90">
        <v>42.843695020839611</v>
      </c>
      <c r="W456" s="93">
        <v>182.59821114332058</v>
      </c>
    </row>
    <row r="457" spans="2:23" x14ac:dyDescent="0.25">
      <c r="B457" s="86" t="s">
        <v>905</v>
      </c>
      <c r="C457" s="87" t="s">
        <v>906</v>
      </c>
      <c r="D457" s="88" t="s">
        <v>926</v>
      </c>
      <c r="E457" s="87" t="s">
        <v>925</v>
      </c>
      <c r="F457" s="89">
        <v>0</v>
      </c>
      <c r="G457" s="19">
        <v>0</v>
      </c>
      <c r="H457" s="90">
        <v>11.6904022439643</v>
      </c>
      <c r="I457" s="91">
        <v>5110.1879887595724</v>
      </c>
      <c r="J457" s="92">
        <v>11.6904022439643</v>
      </c>
      <c r="K457" s="93">
        <v>5121.8783910035363</v>
      </c>
      <c r="N457" s="86" t="s">
        <v>4096</v>
      </c>
      <c r="O457" s="87" t="s">
        <v>4097</v>
      </c>
      <c r="P457" s="88" t="s">
        <v>4121</v>
      </c>
      <c r="Q457" s="94" t="s">
        <v>4120</v>
      </c>
      <c r="R457" s="90">
        <v>0</v>
      </c>
      <c r="S457" s="90">
        <v>0</v>
      </c>
      <c r="T457" s="90">
        <v>3.7613879086949999E-2</v>
      </c>
      <c r="U457" s="95">
        <v>33.541874601668354</v>
      </c>
      <c r="V457" s="90">
        <v>3.7613879086949999E-2</v>
      </c>
      <c r="W457" s="93">
        <v>33.579488480755302</v>
      </c>
    </row>
    <row r="458" spans="2:23" x14ac:dyDescent="0.25">
      <c r="B458" s="86" t="s">
        <v>905</v>
      </c>
      <c r="C458" s="87" t="s">
        <v>906</v>
      </c>
      <c r="D458" s="88" t="s">
        <v>928</v>
      </c>
      <c r="E458" s="87" t="s">
        <v>927</v>
      </c>
      <c r="F458" s="89">
        <v>0</v>
      </c>
      <c r="G458" s="19">
        <v>0</v>
      </c>
      <c r="H458" s="90">
        <v>1.8262427944414503</v>
      </c>
      <c r="I458" s="91">
        <v>486.55841862325792</v>
      </c>
      <c r="J458" s="92">
        <v>1.8262427944414503</v>
      </c>
      <c r="K458" s="93">
        <v>488.38466141769936</v>
      </c>
      <c r="N458" s="86" t="s">
        <v>4096</v>
      </c>
      <c r="O458" s="87" t="s">
        <v>4097</v>
      </c>
      <c r="P458" s="88" t="s">
        <v>4123</v>
      </c>
      <c r="Q458" s="94" t="s">
        <v>4122</v>
      </c>
      <c r="R458" s="90">
        <v>0</v>
      </c>
      <c r="S458" s="90">
        <v>0</v>
      </c>
      <c r="T458" s="90">
        <v>0</v>
      </c>
      <c r="U458" s="95">
        <v>2.2656332897749132</v>
      </c>
      <c r="V458" s="90">
        <v>0</v>
      </c>
      <c r="W458" s="93">
        <v>2.2656332897749132</v>
      </c>
    </row>
    <row r="459" spans="2:23" x14ac:dyDescent="0.25">
      <c r="B459" s="86" t="s">
        <v>905</v>
      </c>
      <c r="C459" s="87" t="s">
        <v>906</v>
      </c>
      <c r="D459" s="88" t="s">
        <v>930</v>
      </c>
      <c r="E459" s="87" t="s">
        <v>929</v>
      </c>
      <c r="F459" s="89">
        <v>0</v>
      </c>
      <c r="G459" s="19">
        <v>0</v>
      </c>
      <c r="H459" s="90">
        <v>73.757306133373774</v>
      </c>
      <c r="I459" s="91">
        <v>7192.5040036798327</v>
      </c>
      <c r="J459" s="92">
        <v>73.757306133373774</v>
      </c>
      <c r="K459" s="93">
        <v>7266.2613098132069</v>
      </c>
      <c r="N459" s="86" t="s">
        <v>4096</v>
      </c>
      <c r="O459" s="87" t="s">
        <v>4097</v>
      </c>
      <c r="P459" s="88" t="s">
        <v>4125</v>
      </c>
      <c r="Q459" s="94" t="s">
        <v>4124</v>
      </c>
      <c r="R459" s="90">
        <v>0</v>
      </c>
      <c r="S459" s="90">
        <v>0</v>
      </c>
      <c r="T459" s="90">
        <v>2.74779847301805</v>
      </c>
      <c r="U459" s="95">
        <v>77.17948527372431</v>
      </c>
      <c r="V459" s="90">
        <v>2.74779847301805</v>
      </c>
      <c r="W459" s="93">
        <v>79.927283746742361</v>
      </c>
    </row>
    <row r="460" spans="2:23" x14ac:dyDescent="0.25">
      <c r="B460" s="86" t="s">
        <v>905</v>
      </c>
      <c r="C460" s="87" t="s">
        <v>906</v>
      </c>
      <c r="D460" s="88" t="s">
        <v>932</v>
      </c>
      <c r="E460" s="87" t="s">
        <v>931</v>
      </c>
      <c r="F460" s="89">
        <v>0</v>
      </c>
      <c r="G460" s="19">
        <v>0</v>
      </c>
      <c r="H460" s="90">
        <v>26.408129420791198</v>
      </c>
      <c r="I460" s="91">
        <v>306.91645387323121</v>
      </c>
      <c r="J460" s="92">
        <v>26.408129420791198</v>
      </c>
      <c r="K460" s="93">
        <v>333.32458329402243</v>
      </c>
      <c r="N460" s="86" t="s">
        <v>4096</v>
      </c>
      <c r="O460" s="87" t="s">
        <v>4097</v>
      </c>
      <c r="P460" s="88" t="s">
        <v>4127</v>
      </c>
      <c r="Q460" s="94" t="s">
        <v>4126</v>
      </c>
      <c r="R460" s="90">
        <v>0</v>
      </c>
      <c r="S460" s="90">
        <v>0</v>
      </c>
      <c r="T460" s="90">
        <v>45.838652577101392</v>
      </c>
      <c r="U460" s="95">
        <v>74.090996212448289</v>
      </c>
      <c r="V460" s="90">
        <v>45.838652577101392</v>
      </c>
      <c r="W460" s="93">
        <v>119.92964878954967</v>
      </c>
    </row>
    <row r="461" spans="2:23" x14ac:dyDescent="0.25">
      <c r="B461" s="86" t="s">
        <v>905</v>
      </c>
      <c r="C461" s="87" t="s">
        <v>906</v>
      </c>
      <c r="D461" s="88" t="s">
        <v>934</v>
      </c>
      <c r="E461" s="87" t="s">
        <v>933</v>
      </c>
      <c r="F461" s="89">
        <v>0</v>
      </c>
      <c r="G461" s="19">
        <v>0</v>
      </c>
      <c r="H461" s="90">
        <v>0</v>
      </c>
      <c r="I461" s="91">
        <v>0</v>
      </c>
      <c r="J461" s="92">
        <v>0</v>
      </c>
      <c r="K461" s="93">
        <v>0</v>
      </c>
      <c r="N461" s="86" t="s">
        <v>4096</v>
      </c>
      <c r="O461" s="87" t="s">
        <v>4097</v>
      </c>
      <c r="P461" s="88" t="s">
        <v>4129</v>
      </c>
      <c r="Q461" s="94" t="s">
        <v>4128</v>
      </c>
      <c r="R461" s="90">
        <v>0</v>
      </c>
      <c r="S461" s="90">
        <v>0</v>
      </c>
      <c r="T461" s="90">
        <v>9.2421843675199504</v>
      </c>
      <c r="U461" s="95">
        <v>208.66003835146086</v>
      </c>
      <c r="V461" s="90">
        <v>9.2421843675199504</v>
      </c>
      <c r="W461" s="93">
        <v>217.90222271898079</v>
      </c>
    </row>
    <row r="462" spans="2:23" x14ac:dyDescent="0.25">
      <c r="B462" s="86" t="s">
        <v>905</v>
      </c>
      <c r="C462" s="87" t="s">
        <v>906</v>
      </c>
      <c r="D462" s="88" t="s">
        <v>936</v>
      </c>
      <c r="E462" s="87" t="s">
        <v>935</v>
      </c>
      <c r="F462" s="89">
        <v>0</v>
      </c>
      <c r="G462" s="19">
        <v>0</v>
      </c>
      <c r="H462" s="90">
        <v>21.842541940084949</v>
      </c>
      <c r="I462" s="91">
        <v>495.23747921780966</v>
      </c>
      <c r="J462" s="92">
        <v>21.842541940084949</v>
      </c>
      <c r="K462" s="93">
        <v>517.08002115789463</v>
      </c>
      <c r="N462" s="86" t="s">
        <v>4096</v>
      </c>
      <c r="O462" s="87" t="s">
        <v>4097</v>
      </c>
      <c r="P462" s="88" t="s">
        <v>4131</v>
      </c>
      <c r="Q462" s="94" t="s">
        <v>4130</v>
      </c>
      <c r="R462" s="90">
        <v>0</v>
      </c>
      <c r="S462" s="90">
        <v>0</v>
      </c>
      <c r="T462" s="90">
        <v>0.18898437196079998</v>
      </c>
      <c r="U462" s="95">
        <v>75.811765545418481</v>
      </c>
      <c r="V462" s="90">
        <v>0.18898437196079998</v>
      </c>
      <c r="W462" s="93">
        <v>76.000749917379281</v>
      </c>
    </row>
    <row r="463" spans="2:23" x14ac:dyDescent="0.25">
      <c r="B463" s="70" t="s">
        <v>937</v>
      </c>
      <c r="C463" s="71" t="s">
        <v>938</v>
      </c>
      <c r="D463" s="72" t="s">
        <v>940</v>
      </c>
      <c r="E463" s="71" t="s">
        <v>939</v>
      </c>
      <c r="F463" s="81">
        <v>0</v>
      </c>
      <c r="G463" s="31">
        <v>2789.2949723060383</v>
      </c>
      <c r="H463" s="73">
        <v>7.4631737593057483</v>
      </c>
      <c r="I463" s="74">
        <v>6731.3234044710489</v>
      </c>
      <c r="J463" s="77">
        <v>2796.7581460653441</v>
      </c>
      <c r="K463" s="75">
        <v>9528.0815505363935</v>
      </c>
      <c r="N463" s="86" t="s">
        <v>4096</v>
      </c>
      <c r="O463" s="87" t="s">
        <v>4097</v>
      </c>
      <c r="P463" s="88" t="s">
        <v>4133</v>
      </c>
      <c r="Q463" s="94" t="s">
        <v>4132</v>
      </c>
      <c r="R463" s="90">
        <v>0</v>
      </c>
      <c r="S463" s="90">
        <v>0</v>
      </c>
      <c r="T463" s="90">
        <v>101.79082386771357</v>
      </c>
      <c r="U463" s="95">
        <v>61.920514565043923</v>
      </c>
      <c r="V463" s="90">
        <v>101.79082386771357</v>
      </c>
      <c r="W463" s="93">
        <v>163.71133843275749</v>
      </c>
    </row>
    <row r="464" spans="2:23" x14ac:dyDescent="0.25">
      <c r="B464" s="70" t="s">
        <v>937</v>
      </c>
      <c r="C464" s="71" t="s">
        <v>938</v>
      </c>
      <c r="D464" s="72" t="s">
        <v>942</v>
      </c>
      <c r="E464" s="71" t="s">
        <v>941</v>
      </c>
      <c r="F464" s="81">
        <v>0</v>
      </c>
      <c r="G464" s="31">
        <v>321.86184789023343</v>
      </c>
      <c r="H464" s="73">
        <v>1.6219448213849998E-2</v>
      </c>
      <c r="I464" s="74">
        <v>0.92885264041114279</v>
      </c>
      <c r="J464" s="77">
        <v>321.87806733844729</v>
      </c>
      <c r="K464" s="75">
        <v>322.80691997885845</v>
      </c>
      <c r="N464" s="86" t="s">
        <v>4096</v>
      </c>
      <c r="O464" s="87" t="s">
        <v>4097</v>
      </c>
      <c r="P464" s="88" t="s">
        <v>4137</v>
      </c>
      <c r="Q464" s="94" t="s">
        <v>4136</v>
      </c>
      <c r="R464" s="90">
        <v>0</v>
      </c>
      <c r="S464" s="90">
        <v>0</v>
      </c>
      <c r="T464" s="90">
        <v>147.15964556725422</v>
      </c>
      <c r="U464" s="95">
        <v>193.0887901709383</v>
      </c>
      <c r="V464" s="90">
        <v>147.15964556725422</v>
      </c>
      <c r="W464" s="93">
        <v>340.24843573819248</v>
      </c>
    </row>
    <row r="465" spans="2:23" x14ac:dyDescent="0.25">
      <c r="B465" s="70" t="s">
        <v>937</v>
      </c>
      <c r="C465" s="71" t="s">
        <v>938</v>
      </c>
      <c r="D465" s="72" t="s">
        <v>944</v>
      </c>
      <c r="E465" s="71" t="s">
        <v>943</v>
      </c>
      <c r="F465" s="81">
        <v>0</v>
      </c>
      <c r="G465" s="31">
        <v>2730.9180125778598</v>
      </c>
      <c r="H465" s="73">
        <v>0</v>
      </c>
      <c r="I465" s="74">
        <v>683.92596586124102</v>
      </c>
      <c r="J465" s="77">
        <v>2730.9180125778598</v>
      </c>
      <c r="K465" s="75">
        <v>3414.8439784391007</v>
      </c>
      <c r="N465" s="86" t="s">
        <v>4096</v>
      </c>
      <c r="O465" s="87" t="s">
        <v>4097</v>
      </c>
      <c r="P465" s="88" t="s">
        <v>4135</v>
      </c>
      <c r="Q465" s="94" t="s">
        <v>4134</v>
      </c>
      <c r="R465" s="90">
        <v>0</v>
      </c>
      <c r="S465" s="90">
        <v>0</v>
      </c>
      <c r="T465" s="90">
        <v>118.81857786834601</v>
      </c>
      <c r="U465" s="95">
        <v>109.47410326678853</v>
      </c>
      <c r="V465" s="90">
        <v>118.81857786834601</v>
      </c>
      <c r="W465" s="93">
        <v>228.29268113513456</v>
      </c>
    </row>
    <row r="466" spans="2:23" x14ac:dyDescent="0.25">
      <c r="B466" s="70" t="s">
        <v>937</v>
      </c>
      <c r="C466" s="71" t="s">
        <v>938</v>
      </c>
      <c r="D466" s="72" t="s">
        <v>946</v>
      </c>
      <c r="E466" s="71" t="s">
        <v>945</v>
      </c>
      <c r="F466" s="81">
        <v>0</v>
      </c>
      <c r="G466" s="31">
        <v>331.27072356973571</v>
      </c>
      <c r="H466" s="73">
        <v>271.84381156639796</v>
      </c>
      <c r="I466" s="74">
        <v>36911.927775212935</v>
      </c>
      <c r="J466" s="77">
        <v>603.11453513613367</v>
      </c>
      <c r="K466" s="75">
        <v>37515.042310349068</v>
      </c>
      <c r="N466" s="70" t="s">
        <v>4331</v>
      </c>
      <c r="O466" s="71" t="s">
        <v>4332</v>
      </c>
      <c r="P466" s="72" t="s">
        <v>4334</v>
      </c>
      <c r="Q466" s="83" t="s">
        <v>4333</v>
      </c>
      <c r="R466" s="73">
        <v>0</v>
      </c>
      <c r="S466" s="73">
        <v>0</v>
      </c>
      <c r="T466" s="73">
        <v>0</v>
      </c>
      <c r="U466" s="84">
        <v>139.46295471500358</v>
      </c>
      <c r="V466" s="73">
        <v>0</v>
      </c>
      <c r="W466" s="75">
        <v>139.46295471500358</v>
      </c>
    </row>
    <row r="467" spans="2:23" x14ac:dyDescent="0.25">
      <c r="B467" s="70" t="s">
        <v>937</v>
      </c>
      <c r="C467" s="71" t="s">
        <v>938</v>
      </c>
      <c r="D467" s="72" t="s">
        <v>950</v>
      </c>
      <c r="E467" s="71" t="s">
        <v>949</v>
      </c>
      <c r="F467" s="81">
        <v>0</v>
      </c>
      <c r="G467" s="31">
        <v>0</v>
      </c>
      <c r="H467" s="73">
        <v>202.89407791195836</v>
      </c>
      <c r="I467" s="74">
        <v>53604.199766233105</v>
      </c>
      <c r="J467" s="77">
        <v>202.89407791195836</v>
      </c>
      <c r="K467" s="75">
        <v>53807.093844145063</v>
      </c>
      <c r="N467" s="70" t="s">
        <v>4331</v>
      </c>
      <c r="O467" s="71" t="s">
        <v>4332</v>
      </c>
      <c r="P467" s="72" t="s">
        <v>4338</v>
      </c>
      <c r="Q467" s="83" t="s">
        <v>4337</v>
      </c>
      <c r="R467" s="73">
        <v>0</v>
      </c>
      <c r="S467" s="73">
        <v>0</v>
      </c>
      <c r="T467" s="73">
        <v>5.0624842842000002E-3</v>
      </c>
      <c r="U467" s="84">
        <v>197.97335371726379</v>
      </c>
      <c r="V467" s="73">
        <v>5.0624842842000002E-3</v>
      </c>
      <c r="W467" s="75">
        <v>197.97841620154799</v>
      </c>
    </row>
    <row r="468" spans="2:23" x14ac:dyDescent="0.25">
      <c r="B468" s="70" t="s">
        <v>937</v>
      </c>
      <c r="C468" s="71" t="s">
        <v>938</v>
      </c>
      <c r="D468" s="72" t="s">
        <v>948</v>
      </c>
      <c r="E468" s="71" t="s">
        <v>947</v>
      </c>
      <c r="F468" s="81">
        <v>0</v>
      </c>
      <c r="G468" s="31">
        <v>1123.291504896469</v>
      </c>
      <c r="H468" s="73">
        <v>0.32046656683230007</v>
      </c>
      <c r="I468" s="74">
        <v>201.37469515047414</v>
      </c>
      <c r="J468" s="77">
        <v>1123.6119714633012</v>
      </c>
      <c r="K468" s="75">
        <v>1324.9866666137752</v>
      </c>
      <c r="N468" s="70" t="s">
        <v>4331</v>
      </c>
      <c r="O468" s="71" t="s">
        <v>4332</v>
      </c>
      <c r="P468" s="72" t="s">
        <v>4336</v>
      </c>
      <c r="Q468" s="83" t="s">
        <v>4335</v>
      </c>
      <c r="R468" s="73">
        <v>0</v>
      </c>
      <c r="S468" s="73">
        <v>0</v>
      </c>
      <c r="T468" s="73">
        <v>1.6735162502399991E-2</v>
      </c>
      <c r="U468" s="84">
        <v>84.381860072964557</v>
      </c>
      <c r="V468" s="73">
        <v>1.6735162502399991E-2</v>
      </c>
      <c r="W468" s="75">
        <v>84.398595235466956</v>
      </c>
    </row>
    <row r="469" spans="2:23" x14ac:dyDescent="0.25">
      <c r="B469" s="70" t="s">
        <v>937</v>
      </c>
      <c r="C469" s="71" t="s">
        <v>938</v>
      </c>
      <c r="D469" s="72" t="s">
        <v>952</v>
      </c>
      <c r="E469" s="71" t="s">
        <v>951</v>
      </c>
      <c r="F469" s="81">
        <v>0</v>
      </c>
      <c r="G469" s="31">
        <v>3058.3219568285881</v>
      </c>
      <c r="H469" s="73">
        <v>78.424664631727481</v>
      </c>
      <c r="I469" s="74">
        <v>71336.352326641019</v>
      </c>
      <c r="J469" s="77">
        <v>3136.7466214603155</v>
      </c>
      <c r="K469" s="75">
        <v>74473.098948101338</v>
      </c>
      <c r="N469" s="70" t="s">
        <v>4331</v>
      </c>
      <c r="O469" s="71" t="s">
        <v>4332</v>
      </c>
      <c r="P469" s="72" t="s">
        <v>4340</v>
      </c>
      <c r="Q469" s="83" t="s">
        <v>4339</v>
      </c>
      <c r="R469" s="73">
        <v>0</v>
      </c>
      <c r="S469" s="73">
        <v>0</v>
      </c>
      <c r="T469" s="73">
        <v>0</v>
      </c>
      <c r="U469" s="84">
        <v>163.91375748140075</v>
      </c>
      <c r="V469" s="73">
        <v>0</v>
      </c>
      <c r="W469" s="75">
        <v>163.91375748140075</v>
      </c>
    </row>
    <row r="470" spans="2:23" x14ac:dyDescent="0.25">
      <c r="B470" s="70" t="s">
        <v>937</v>
      </c>
      <c r="C470" s="71" t="s">
        <v>938</v>
      </c>
      <c r="D470" s="72" t="s">
        <v>954</v>
      </c>
      <c r="E470" s="71" t="s">
        <v>953</v>
      </c>
      <c r="F470" s="81">
        <v>0</v>
      </c>
      <c r="G470" s="31">
        <v>5681.0476848962689</v>
      </c>
      <c r="H470" s="73">
        <v>20.466897888066001</v>
      </c>
      <c r="I470" s="74">
        <v>8510.2928888048737</v>
      </c>
      <c r="J470" s="77">
        <v>5701.5145827843353</v>
      </c>
      <c r="K470" s="75">
        <v>14211.807471589209</v>
      </c>
      <c r="N470" s="70" t="s">
        <v>4331</v>
      </c>
      <c r="O470" s="71" t="s">
        <v>4332</v>
      </c>
      <c r="P470" s="72" t="s">
        <v>4342</v>
      </c>
      <c r="Q470" s="83" t="s">
        <v>4341</v>
      </c>
      <c r="R470" s="73">
        <v>0</v>
      </c>
      <c r="S470" s="73">
        <v>0</v>
      </c>
      <c r="T470" s="73">
        <v>4.0999129200000005E-3</v>
      </c>
      <c r="U470" s="84">
        <v>94.480019144617103</v>
      </c>
      <c r="V470" s="73">
        <v>4.0999129200000005E-3</v>
      </c>
      <c r="W470" s="75">
        <v>94.4841190575371</v>
      </c>
    </row>
    <row r="471" spans="2:23" x14ac:dyDescent="0.25">
      <c r="B471" s="70" t="s">
        <v>937</v>
      </c>
      <c r="C471" s="71" t="s">
        <v>938</v>
      </c>
      <c r="D471" s="72" t="s">
        <v>956</v>
      </c>
      <c r="E471" s="71" t="s">
        <v>955</v>
      </c>
      <c r="F471" s="81">
        <v>0</v>
      </c>
      <c r="G471" s="31">
        <v>349.51989291648124</v>
      </c>
      <c r="H471" s="73">
        <v>6.2865089852399969E-2</v>
      </c>
      <c r="I471" s="74">
        <v>7633.5801965182618</v>
      </c>
      <c r="J471" s="77">
        <v>349.58275800633362</v>
      </c>
      <c r="K471" s="75">
        <v>7983.1629545245951</v>
      </c>
      <c r="L471" s="103"/>
      <c r="N471" s="70" t="s">
        <v>4331</v>
      </c>
      <c r="O471" s="71" t="s">
        <v>4332</v>
      </c>
      <c r="P471" s="72" t="s">
        <v>4352</v>
      </c>
      <c r="Q471" s="83" t="s">
        <v>4351</v>
      </c>
      <c r="R471" s="73">
        <v>0</v>
      </c>
      <c r="S471" s="73">
        <v>0</v>
      </c>
      <c r="T471" s="73">
        <v>0</v>
      </c>
      <c r="U471" s="84">
        <v>0.14606065167305571</v>
      </c>
      <c r="V471" s="73">
        <v>0</v>
      </c>
      <c r="W471" s="75">
        <v>0.14606065167305571</v>
      </c>
    </row>
    <row r="472" spans="2:23" x14ac:dyDescent="0.25">
      <c r="B472" s="70" t="s">
        <v>937</v>
      </c>
      <c r="C472" s="71" t="s">
        <v>938</v>
      </c>
      <c r="D472" s="72" t="s">
        <v>958</v>
      </c>
      <c r="E472" s="71" t="s">
        <v>957</v>
      </c>
      <c r="F472" s="81">
        <v>0</v>
      </c>
      <c r="G472" s="31">
        <v>1524.6732756915117</v>
      </c>
      <c r="H472" s="73">
        <v>0.56758572831359999</v>
      </c>
      <c r="I472" s="74">
        <v>41.357052118913138</v>
      </c>
      <c r="J472" s="77">
        <v>1525.2408614198253</v>
      </c>
      <c r="K472" s="75">
        <v>1566.5979135387383</v>
      </c>
      <c r="N472" s="70" t="s">
        <v>4331</v>
      </c>
      <c r="O472" s="71" t="s">
        <v>4332</v>
      </c>
      <c r="P472" s="72" t="s">
        <v>4344</v>
      </c>
      <c r="Q472" s="83" t="s">
        <v>4343</v>
      </c>
      <c r="R472" s="73">
        <v>0</v>
      </c>
      <c r="S472" s="73">
        <v>0</v>
      </c>
      <c r="T472" s="73">
        <v>0</v>
      </c>
      <c r="U472" s="84">
        <v>128.43475132286875</v>
      </c>
      <c r="V472" s="73">
        <v>0</v>
      </c>
      <c r="W472" s="75">
        <v>128.43475132286875</v>
      </c>
    </row>
    <row r="473" spans="2:23" x14ac:dyDescent="0.25">
      <c r="B473" s="70" t="s">
        <v>937</v>
      </c>
      <c r="C473" s="71" t="s">
        <v>938</v>
      </c>
      <c r="D473" s="72" t="s">
        <v>962</v>
      </c>
      <c r="E473" s="71" t="s">
        <v>961</v>
      </c>
      <c r="F473" s="81">
        <v>0</v>
      </c>
      <c r="G473" s="31">
        <v>2267.0401880994941</v>
      </c>
      <c r="H473" s="73">
        <v>3.5477033555099999E-2</v>
      </c>
      <c r="I473" s="74">
        <v>966.71412638746085</v>
      </c>
      <c r="J473" s="77">
        <v>2267.0756651330494</v>
      </c>
      <c r="K473" s="75">
        <v>3233.7897915205103</v>
      </c>
      <c r="N473" s="70" t="s">
        <v>4331</v>
      </c>
      <c r="O473" s="71" t="s">
        <v>4332</v>
      </c>
      <c r="P473" s="72" t="s">
        <v>4350</v>
      </c>
      <c r="Q473" s="83" t="s">
        <v>4349</v>
      </c>
      <c r="R473" s="73">
        <v>0</v>
      </c>
      <c r="S473" s="73">
        <v>0</v>
      </c>
      <c r="T473" s="73">
        <v>0</v>
      </c>
      <c r="U473" s="84">
        <v>6.2968369832384008</v>
      </c>
      <c r="V473" s="73">
        <v>0</v>
      </c>
      <c r="W473" s="75">
        <v>6.2968369832384008</v>
      </c>
    </row>
    <row r="474" spans="2:23" x14ac:dyDescent="0.25">
      <c r="B474" s="70" t="s">
        <v>937</v>
      </c>
      <c r="C474" s="71" t="s">
        <v>938</v>
      </c>
      <c r="D474" s="72" t="s">
        <v>960</v>
      </c>
      <c r="E474" s="71" t="s">
        <v>959</v>
      </c>
      <c r="F474" s="81">
        <v>0</v>
      </c>
      <c r="G474" s="31">
        <v>2412.8219247195125</v>
      </c>
      <c r="H474" s="73">
        <v>1027.5197461874895</v>
      </c>
      <c r="I474" s="74">
        <v>10629.236799963966</v>
      </c>
      <c r="J474" s="77">
        <v>3440.341670907002</v>
      </c>
      <c r="K474" s="75">
        <v>14069.578470870969</v>
      </c>
      <c r="N474" s="70" t="s">
        <v>4331</v>
      </c>
      <c r="O474" s="71" t="s">
        <v>4332</v>
      </c>
      <c r="P474" s="72" t="s">
        <v>4346</v>
      </c>
      <c r="Q474" s="83" t="s">
        <v>4345</v>
      </c>
      <c r="R474" s="73">
        <v>0</v>
      </c>
      <c r="S474" s="73">
        <v>0</v>
      </c>
      <c r="T474" s="73">
        <v>0</v>
      </c>
      <c r="U474" s="84">
        <v>12.94322082518155</v>
      </c>
      <c r="V474" s="73">
        <v>0</v>
      </c>
      <c r="W474" s="75">
        <v>12.94322082518155</v>
      </c>
    </row>
    <row r="475" spans="2:23" x14ac:dyDescent="0.25">
      <c r="B475" s="70" t="s">
        <v>937</v>
      </c>
      <c r="C475" s="71" t="s">
        <v>938</v>
      </c>
      <c r="D475" s="72" t="s">
        <v>966</v>
      </c>
      <c r="E475" s="71" t="s">
        <v>965</v>
      </c>
      <c r="F475" s="81">
        <v>0</v>
      </c>
      <c r="G475" s="31">
        <v>4998.6197209082266</v>
      </c>
      <c r="H475" s="73">
        <v>79.376141708614796</v>
      </c>
      <c r="I475" s="74">
        <v>20781.029910823592</v>
      </c>
      <c r="J475" s="77">
        <v>5077.9958626168409</v>
      </c>
      <c r="K475" s="75">
        <v>25859.025773440433</v>
      </c>
      <c r="N475" s="70" t="s">
        <v>4331</v>
      </c>
      <c r="O475" s="71" t="s">
        <v>4332</v>
      </c>
      <c r="P475" s="72" t="s">
        <v>4348</v>
      </c>
      <c r="Q475" s="83" t="s">
        <v>4347</v>
      </c>
      <c r="R475" s="73">
        <v>0</v>
      </c>
      <c r="S475" s="73">
        <v>0</v>
      </c>
      <c r="T475" s="73">
        <v>5.5752371999999971E-4</v>
      </c>
      <c r="U475" s="84">
        <v>88.959675540358532</v>
      </c>
      <c r="V475" s="73">
        <v>5.5752371999999971E-4</v>
      </c>
      <c r="W475" s="75">
        <v>88.960233064078537</v>
      </c>
    </row>
    <row r="476" spans="2:23" x14ac:dyDescent="0.25">
      <c r="B476" s="70" t="s">
        <v>937</v>
      </c>
      <c r="C476" s="71" t="s">
        <v>938</v>
      </c>
      <c r="D476" s="72" t="s">
        <v>964</v>
      </c>
      <c r="E476" s="71" t="s">
        <v>963</v>
      </c>
      <c r="F476" s="81">
        <v>0</v>
      </c>
      <c r="G476" s="31">
        <v>4026.4596511631371</v>
      </c>
      <c r="H476" s="73">
        <v>10.281214985014048</v>
      </c>
      <c r="I476" s="74">
        <v>3285.2628426551282</v>
      </c>
      <c r="J476" s="77">
        <v>4036.7408661481513</v>
      </c>
      <c r="K476" s="75">
        <v>7322.0037088032796</v>
      </c>
      <c r="N476" s="70" t="s">
        <v>4331</v>
      </c>
      <c r="O476" s="71" t="s">
        <v>4332</v>
      </c>
      <c r="P476" s="72" t="s">
        <v>4354</v>
      </c>
      <c r="Q476" s="83" t="s">
        <v>4353</v>
      </c>
      <c r="R476" s="73">
        <v>0</v>
      </c>
      <c r="S476" s="73">
        <v>0</v>
      </c>
      <c r="T476" s="73">
        <v>0</v>
      </c>
      <c r="U476" s="84">
        <v>40.508735778965679</v>
      </c>
      <c r="V476" s="73">
        <v>0</v>
      </c>
      <c r="W476" s="75">
        <v>40.508735778965679</v>
      </c>
    </row>
    <row r="477" spans="2:23" x14ac:dyDescent="0.25">
      <c r="B477" s="70" t="s">
        <v>937</v>
      </c>
      <c r="C477" s="71" t="s">
        <v>938</v>
      </c>
      <c r="D477" s="72" t="s">
        <v>972</v>
      </c>
      <c r="E477" s="71" t="s">
        <v>971</v>
      </c>
      <c r="F477" s="81">
        <v>0</v>
      </c>
      <c r="G477" s="31">
        <v>1645.7326152167527</v>
      </c>
      <c r="H477" s="73">
        <v>36.922554524804404</v>
      </c>
      <c r="I477" s="74">
        <v>1306.2116575375574</v>
      </c>
      <c r="J477" s="77">
        <v>1682.6551697415571</v>
      </c>
      <c r="K477" s="75">
        <v>2988.8668272791147</v>
      </c>
      <c r="N477" s="70" t="s">
        <v>4331</v>
      </c>
      <c r="O477" s="71" t="s">
        <v>4332</v>
      </c>
      <c r="P477" s="72" t="s">
        <v>4360</v>
      </c>
      <c r="Q477" s="83" t="s">
        <v>4359</v>
      </c>
      <c r="R477" s="73">
        <v>0</v>
      </c>
      <c r="S477" s="73">
        <v>0</v>
      </c>
      <c r="T477" s="73">
        <v>0</v>
      </c>
      <c r="U477" s="84">
        <v>227.75849122382303</v>
      </c>
      <c r="V477" s="73">
        <v>0</v>
      </c>
      <c r="W477" s="75">
        <v>227.75849122382303</v>
      </c>
    </row>
    <row r="478" spans="2:23" x14ac:dyDescent="0.25">
      <c r="B478" s="70" t="s">
        <v>937</v>
      </c>
      <c r="C478" s="71" t="s">
        <v>938</v>
      </c>
      <c r="D478" s="72" t="s">
        <v>968</v>
      </c>
      <c r="E478" s="71" t="s">
        <v>967</v>
      </c>
      <c r="F478" s="81">
        <v>0</v>
      </c>
      <c r="G478" s="31">
        <v>960.34706983401657</v>
      </c>
      <c r="H478" s="73">
        <v>0.5085988433893498</v>
      </c>
      <c r="I478" s="74">
        <v>218.9201910330591</v>
      </c>
      <c r="J478" s="77">
        <v>960.8556686774059</v>
      </c>
      <c r="K478" s="75">
        <v>1179.7758597104651</v>
      </c>
      <c r="N478" s="70" t="s">
        <v>4331</v>
      </c>
      <c r="O478" s="71" t="s">
        <v>4332</v>
      </c>
      <c r="P478" s="72" t="s">
        <v>4356</v>
      </c>
      <c r="Q478" s="83" t="s">
        <v>4355</v>
      </c>
      <c r="R478" s="73">
        <v>0</v>
      </c>
      <c r="S478" s="73">
        <v>0</v>
      </c>
      <c r="T478" s="73">
        <v>0</v>
      </c>
      <c r="U478" s="84">
        <v>10.165571680117031</v>
      </c>
      <c r="V478" s="73">
        <v>0</v>
      </c>
      <c r="W478" s="75">
        <v>10.165571680117031</v>
      </c>
    </row>
    <row r="479" spans="2:23" x14ac:dyDescent="0.25">
      <c r="B479" s="70" t="s">
        <v>937</v>
      </c>
      <c r="C479" s="71" t="s">
        <v>938</v>
      </c>
      <c r="D479" s="72" t="s">
        <v>970</v>
      </c>
      <c r="E479" s="71" t="s">
        <v>969</v>
      </c>
      <c r="F479" s="81">
        <v>0</v>
      </c>
      <c r="G479" s="31">
        <v>1658.9462151988496</v>
      </c>
      <c r="H479" s="73">
        <v>277.33309425466996</v>
      </c>
      <c r="I479" s="74">
        <v>25018.382696114044</v>
      </c>
      <c r="J479" s="77">
        <v>1936.2793094535195</v>
      </c>
      <c r="K479" s="75">
        <v>26954.662005567563</v>
      </c>
      <c r="N479" s="70" t="s">
        <v>4331</v>
      </c>
      <c r="O479" s="71" t="s">
        <v>4332</v>
      </c>
      <c r="P479" s="72" t="s">
        <v>4358</v>
      </c>
      <c r="Q479" s="83" t="s">
        <v>4357</v>
      </c>
      <c r="R479" s="73">
        <v>0</v>
      </c>
      <c r="S479" s="73">
        <v>0</v>
      </c>
      <c r="T479" s="73">
        <v>0.13179627709604996</v>
      </c>
      <c r="U479" s="84">
        <v>94.538693081613957</v>
      </c>
      <c r="V479" s="73">
        <v>0.13179627709604996</v>
      </c>
      <c r="W479" s="75">
        <v>94.67048935871</v>
      </c>
    </row>
    <row r="480" spans="2:23" x14ac:dyDescent="0.25">
      <c r="B480" s="70" t="s">
        <v>937</v>
      </c>
      <c r="C480" s="71" t="s">
        <v>938</v>
      </c>
      <c r="D480" s="72" t="s">
        <v>974</v>
      </c>
      <c r="E480" s="71" t="s">
        <v>973</v>
      </c>
      <c r="F480" s="81">
        <v>0</v>
      </c>
      <c r="G480" s="31">
        <v>1593.7769589325496</v>
      </c>
      <c r="H480" s="73">
        <v>4.8597073799999995E-5</v>
      </c>
      <c r="I480" s="74">
        <v>1387.6245842245792</v>
      </c>
      <c r="J480" s="77">
        <v>1593.7770075296235</v>
      </c>
      <c r="K480" s="75">
        <v>2981.4015917542029</v>
      </c>
      <c r="N480" s="70" t="s">
        <v>4331</v>
      </c>
      <c r="O480" s="71" t="s">
        <v>4332</v>
      </c>
      <c r="P480" s="72" t="s">
        <v>4362</v>
      </c>
      <c r="Q480" s="83" t="s">
        <v>4361</v>
      </c>
      <c r="R480" s="73">
        <v>0</v>
      </c>
      <c r="S480" s="73">
        <v>0</v>
      </c>
      <c r="T480" s="73">
        <v>0</v>
      </c>
      <c r="U480" s="84">
        <v>5.0721745961335492</v>
      </c>
      <c r="V480" s="73">
        <v>0</v>
      </c>
      <c r="W480" s="75">
        <v>5.0721745961335492</v>
      </c>
    </row>
    <row r="481" spans="2:23" x14ac:dyDescent="0.25">
      <c r="B481" s="70" t="s">
        <v>937</v>
      </c>
      <c r="C481" s="71" t="s">
        <v>938</v>
      </c>
      <c r="D481" s="72" t="s">
        <v>976</v>
      </c>
      <c r="E481" s="71" t="s">
        <v>975</v>
      </c>
      <c r="F481" s="81">
        <v>0</v>
      </c>
      <c r="G481" s="31">
        <v>1522.4808157064051</v>
      </c>
      <c r="H481" s="73">
        <v>1197.6000621423298</v>
      </c>
      <c r="I481" s="74">
        <v>4757.3450217475884</v>
      </c>
      <c r="J481" s="77">
        <v>2720.0808778487349</v>
      </c>
      <c r="K481" s="75">
        <v>7477.4258995963228</v>
      </c>
      <c r="N481" s="70" t="s">
        <v>4331</v>
      </c>
      <c r="O481" s="71" t="s">
        <v>4332</v>
      </c>
      <c r="P481" s="72" t="s">
        <v>4364</v>
      </c>
      <c r="Q481" s="83" t="s">
        <v>4363</v>
      </c>
      <c r="R481" s="73">
        <v>0</v>
      </c>
      <c r="S481" s="73">
        <v>0</v>
      </c>
      <c r="T481" s="73">
        <v>0</v>
      </c>
      <c r="U481" s="84">
        <v>77.015160025761972</v>
      </c>
      <c r="V481" s="73">
        <v>0</v>
      </c>
      <c r="W481" s="75">
        <v>77.015160025761972</v>
      </c>
    </row>
    <row r="482" spans="2:23" x14ac:dyDescent="0.25">
      <c r="B482" s="70" t="s">
        <v>937</v>
      </c>
      <c r="C482" s="71" t="s">
        <v>938</v>
      </c>
      <c r="D482" s="72" t="s">
        <v>978</v>
      </c>
      <c r="E482" s="71" t="s">
        <v>977</v>
      </c>
      <c r="F482" s="81">
        <v>0</v>
      </c>
      <c r="G482" s="31">
        <v>174.88139266423048</v>
      </c>
      <c r="H482" s="73">
        <v>0</v>
      </c>
      <c r="I482" s="74">
        <v>5.6509081351616635</v>
      </c>
      <c r="J482" s="77">
        <v>174.88139266423048</v>
      </c>
      <c r="K482" s="75">
        <v>180.53230079939215</v>
      </c>
      <c r="N482" s="70" t="s">
        <v>4331</v>
      </c>
      <c r="O482" s="71" t="s">
        <v>4332</v>
      </c>
      <c r="P482" s="72" t="s">
        <v>4366</v>
      </c>
      <c r="Q482" s="83" t="s">
        <v>4365</v>
      </c>
      <c r="R482" s="73">
        <v>0</v>
      </c>
      <c r="S482" s="73">
        <v>0</v>
      </c>
      <c r="T482" s="73">
        <v>0</v>
      </c>
      <c r="U482" s="84">
        <v>37.321617456561306</v>
      </c>
      <c r="V482" s="73">
        <v>0</v>
      </c>
      <c r="W482" s="75">
        <v>37.321617456561306</v>
      </c>
    </row>
    <row r="483" spans="2:23" x14ac:dyDescent="0.25">
      <c r="B483" s="70" t="s">
        <v>937</v>
      </c>
      <c r="C483" s="71" t="s">
        <v>938</v>
      </c>
      <c r="D483" s="72" t="s">
        <v>980</v>
      </c>
      <c r="E483" s="71" t="s">
        <v>979</v>
      </c>
      <c r="F483" s="81">
        <v>0</v>
      </c>
      <c r="G483" s="31">
        <v>109.44657235264134</v>
      </c>
      <c r="H483" s="73">
        <v>0</v>
      </c>
      <c r="I483" s="74">
        <v>34.398059469002689</v>
      </c>
      <c r="J483" s="77">
        <v>109.44657235264134</v>
      </c>
      <c r="K483" s="75">
        <v>143.84463182164404</v>
      </c>
      <c r="N483" s="70" t="s">
        <v>4331</v>
      </c>
      <c r="O483" s="71" t="s">
        <v>4332</v>
      </c>
      <c r="P483" s="72" t="s">
        <v>4368</v>
      </c>
      <c r="Q483" s="83" t="s">
        <v>4367</v>
      </c>
      <c r="R483" s="73">
        <v>0</v>
      </c>
      <c r="S483" s="73">
        <v>0</v>
      </c>
      <c r="T483" s="73">
        <v>0</v>
      </c>
      <c r="U483" s="84">
        <v>40.096769838349353</v>
      </c>
      <c r="V483" s="73">
        <v>0</v>
      </c>
      <c r="W483" s="75">
        <v>40.096769838349353</v>
      </c>
    </row>
    <row r="484" spans="2:23" x14ac:dyDescent="0.25">
      <c r="B484" s="70" t="s">
        <v>937</v>
      </c>
      <c r="C484" s="71" t="s">
        <v>938</v>
      </c>
      <c r="D484" s="72" t="s">
        <v>982</v>
      </c>
      <c r="E484" s="71" t="s">
        <v>981</v>
      </c>
      <c r="F484" s="81">
        <v>0</v>
      </c>
      <c r="G484" s="31">
        <v>4105.2727296618677</v>
      </c>
      <c r="H484" s="73">
        <v>0.64963386059460015</v>
      </c>
      <c r="I484" s="74">
        <v>965.08241741057191</v>
      </c>
      <c r="J484" s="77">
        <v>4105.9223635224625</v>
      </c>
      <c r="K484" s="75">
        <v>5071.0047809330345</v>
      </c>
      <c r="N484" s="70" t="s">
        <v>4331</v>
      </c>
      <c r="O484" s="71" t="s">
        <v>4332</v>
      </c>
      <c r="P484" s="72" t="s">
        <v>4374</v>
      </c>
      <c r="Q484" s="83" t="s">
        <v>4373</v>
      </c>
      <c r="R484" s="73">
        <v>0</v>
      </c>
      <c r="S484" s="73">
        <v>0</v>
      </c>
      <c r="T484" s="73">
        <v>0</v>
      </c>
      <c r="U484" s="84">
        <v>66.001937213285913</v>
      </c>
      <c r="V484" s="73">
        <v>0</v>
      </c>
      <c r="W484" s="75">
        <v>66.001937213285913</v>
      </c>
    </row>
    <row r="485" spans="2:23" x14ac:dyDescent="0.25">
      <c r="B485" s="70" t="s">
        <v>937</v>
      </c>
      <c r="C485" s="71" t="s">
        <v>938</v>
      </c>
      <c r="D485" s="72" t="s">
        <v>990</v>
      </c>
      <c r="E485" s="71" t="s">
        <v>989</v>
      </c>
      <c r="F485" s="81">
        <v>0</v>
      </c>
      <c r="G485" s="31">
        <v>7011.9042871825241</v>
      </c>
      <c r="H485" s="73">
        <v>112.06372884060045</v>
      </c>
      <c r="I485" s="74">
        <v>6657.1903610967902</v>
      </c>
      <c r="J485" s="77">
        <v>7123.9680160231246</v>
      </c>
      <c r="K485" s="75">
        <v>13781.158377119915</v>
      </c>
      <c r="N485" s="70" t="s">
        <v>4331</v>
      </c>
      <c r="O485" s="71" t="s">
        <v>4332</v>
      </c>
      <c r="P485" s="72" t="s">
        <v>4370</v>
      </c>
      <c r="Q485" s="83" t="s">
        <v>4369</v>
      </c>
      <c r="R485" s="73">
        <v>0</v>
      </c>
      <c r="S485" s="73">
        <v>0</v>
      </c>
      <c r="T485" s="73">
        <v>0</v>
      </c>
      <c r="U485" s="84">
        <v>7.7399661570337184</v>
      </c>
      <c r="V485" s="73">
        <v>0</v>
      </c>
      <c r="W485" s="75">
        <v>7.7399661570337184</v>
      </c>
    </row>
    <row r="486" spans="2:23" x14ac:dyDescent="0.25">
      <c r="B486" s="70" t="s">
        <v>937</v>
      </c>
      <c r="C486" s="71" t="s">
        <v>938</v>
      </c>
      <c r="D486" s="72" t="s">
        <v>984</v>
      </c>
      <c r="E486" s="71" t="s">
        <v>983</v>
      </c>
      <c r="F486" s="81">
        <v>0</v>
      </c>
      <c r="G486" s="31">
        <v>1670.4419706067338</v>
      </c>
      <c r="H486" s="73">
        <v>4.6647257669999999E-4</v>
      </c>
      <c r="I486" s="74">
        <v>144.83855692763748</v>
      </c>
      <c r="J486" s="77">
        <v>1670.4424370793104</v>
      </c>
      <c r="K486" s="75">
        <v>1815.2809940069478</v>
      </c>
      <c r="N486" s="70" t="s">
        <v>4331</v>
      </c>
      <c r="O486" s="71" t="s">
        <v>4332</v>
      </c>
      <c r="P486" s="72" t="s">
        <v>4372</v>
      </c>
      <c r="Q486" s="83" t="s">
        <v>4371</v>
      </c>
      <c r="R486" s="73">
        <v>0</v>
      </c>
      <c r="S486" s="73">
        <v>0</v>
      </c>
      <c r="T486" s="73">
        <v>0</v>
      </c>
      <c r="U486" s="84">
        <v>6.1507763315653445</v>
      </c>
      <c r="V486" s="73">
        <v>0</v>
      </c>
      <c r="W486" s="75">
        <v>6.1507763315653445</v>
      </c>
    </row>
    <row r="487" spans="2:23" x14ac:dyDescent="0.25">
      <c r="B487" s="70" t="s">
        <v>937</v>
      </c>
      <c r="C487" s="71" t="s">
        <v>938</v>
      </c>
      <c r="D487" s="72" t="s">
        <v>986</v>
      </c>
      <c r="E487" s="71" t="s">
        <v>985</v>
      </c>
      <c r="F487" s="81">
        <v>0</v>
      </c>
      <c r="G487" s="31">
        <v>12.259306597093962</v>
      </c>
      <c r="H487" s="73">
        <v>1.8907290656249999E-2</v>
      </c>
      <c r="I487" s="74">
        <v>1.0652945873534656</v>
      </c>
      <c r="J487" s="77">
        <v>12.278213887750212</v>
      </c>
      <c r="K487" s="75">
        <v>13.343508475103677</v>
      </c>
      <c r="N487" s="70" t="s">
        <v>4331</v>
      </c>
      <c r="O487" s="71" t="s">
        <v>4332</v>
      </c>
      <c r="P487" s="72" t="s">
        <v>4378</v>
      </c>
      <c r="Q487" s="83" t="s">
        <v>4377</v>
      </c>
      <c r="R487" s="73">
        <v>0</v>
      </c>
      <c r="S487" s="73">
        <v>0</v>
      </c>
      <c r="T487" s="73">
        <v>0</v>
      </c>
      <c r="U487" s="84">
        <v>83.232100584153585</v>
      </c>
      <c r="V487" s="73">
        <v>0</v>
      </c>
      <c r="W487" s="75">
        <v>83.232100584153585</v>
      </c>
    </row>
    <row r="488" spans="2:23" x14ac:dyDescent="0.25">
      <c r="B488" s="70" t="s">
        <v>937</v>
      </c>
      <c r="C488" s="71" t="s">
        <v>938</v>
      </c>
      <c r="D488" s="72" t="s">
        <v>988</v>
      </c>
      <c r="E488" s="71" t="s">
        <v>987</v>
      </c>
      <c r="F488" s="81">
        <v>0</v>
      </c>
      <c r="G488" s="31">
        <v>2117.2264540228962</v>
      </c>
      <c r="H488" s="73">
        <v>0.74130607518300018</v>
      </c>
      <c r="I488" s="74">
        <v>56.158450125623993</v>
      </c>
      <c r="J488" s="77">
        <v>2117.967760098079</v>
      </c>
      <c r="K488" s="75">
        <v>2174.1262102237029</v>
      </c>
      <c r="N488" s="70" t="s">
        <v>4331</v>
      </c>
      <c r="O488" s="71" t="s">
        <v>4332</v>
      </c>
      <c r="P488" s="72" t="s">
        <v>4376</v>
      </c>
      <c r="Q488" s="83" t="s">
        <v>4375</v>
      </c>
      <c r="R488" s="73">
        <v>0</v>
      </c>
      <c r="S488" s="73">
        <v>0</v>
      </c>
      <c r="T488" s="73">
        <v>1.9939697100000005E-5</v>
      </c>
      <c r="U488" s="84">
        <v>392.25524293027775</v>
      </c>
      <c r="V488" s="73">
        <v>1.9939697100000005E-5</v>
      </c>
      <c r="W488" s="75">
        <v>392.25526286997484</v>
      </c>
    </row>
    <row r="489" spans="2:23" x14ac:dyDescent="0.25">
      <c r="B489" s="70" t="s">
        <v>937</v>
      </c>
      <c r="C489" s="71" t="s">
        <v>938</v>
      </c>
      <c r="D489" s="72" t="s">
        <v>992</v>
      </c>
      <c r="E489" s="71" t="s">
        <v>991</v>
      </c>
      <c r="F489" s="81">
        <v>0</v>
      </c>
      <c r="G489" s="31">
        <v>121.73342012095446</v>
      </c>
      <c r="H489" s="73">
        <v>0.20672465222970005</v>
      </c>
      <c r="I489" s="74">
        <v>0.6052786482788568</v>
      </c>
      <c r="J489" s="77">
        <v>121.94014477318416</v>
      </c>
      <c r="K489" s="75">
        <v>122.54542342146301</v>
      </c>
      <c r="N489" s="70" t="s">
        <v>4331</v>
      </c>
      <c r="O489" s="71" t="s">
        <v>4332</v>
      </c>
      <c r="P489" s="72" t="s">
        <v>4384</v>
      </c>
      <c r="Q489" s="83" t="s">
        <v>4383</v>
      </c>
      <c r="R489" s="73">
        <v>0</v>
      </c>
      <c r="S489" s="73">
        <v>0</v>
      </c>
      <c r="T489" s="73">
        <v>0</v>
      </c>
      <c r="U489" s="84">
        <v>3.9174215807696471</v>
      </c>
      <c r="V489" s="73">
        <v>0</v>
      </c>
      <c r="W489" s="75">
        <v>3.9174215807696471</v>
      </c>
    </row>
    <row r="490" spans="2:23" x14ac:dyDescent="0.25">
      <c r="B490" s="70" t="s">
        <v>937</v>
      </c>
      <c r="C490" s="71" t="s">
        <v>938</v>
      </c>
      <c r="D490" s="72" t="s">
        <v>994</v>
      </c>
      <c r="E490" s="71" t="s">
        <v>993</v>
      </c>
      <c r="F490" s="81">
        <v>0</v>
      </c>
      <c r="G490" s="31">
        <v>564.70193243819176</v>
      </c>
      <c r="H490" s="73">
        <v>0.74138441176799996</v>
      </c>
      <c r="I490" s="74">
        <v>243.13236247486739</v>
      </c>
      <c r="J490" s="77">
        <v>565.44331684995973</v>
      </c>
      <c r="K490" s="75">
        <v>808.57567932482709</v>
      </c>
      <c r="N490" s="70" t="s">
        <v>4331</v>
      </c>
      <c r="O490" s="71" t="s">
        <v>4332</v>
      </c>
      <c r="P490" s="72" t="s">
        <v>4382</v>
      </c>
      <c r="Q490" s="83" t="s">
        <v>4381</v>
      </c>
      <c r="R490" s="73">
        <v>0</v>
      </c>
      <c r="S490" s="73">
        <v>0</v>
      </c>
      <c r="T490" s="73">
        <v>0</v>
      </c>
      <c r="U490" s="84">
        <v>7.3217583082262534</v>
      </c>
      <c r="V490" s="73">
        <v>0</v>
      </c>
      <c r="W490" s="75">
        <v>7.3217583082262534</v>
      </c>
    </row>
    <row r="491" spans="2:23" x14ac:dyDescent="0.25">
      <c r="B491" s="70" t="s">
        <v>937</v>
      </c>
      <c r="C491" s="71" t="s">
        <v>938</v>
      </c>
      <c r="D491" s="72" t="s">
        <v>996</v>
      </c>
      <c r="E491" s="71" t="s">
        <v>995</v>
      </c>
      <c r="F491" s="81">
        <v>0</v>
      </c>
      <c r="G491" s="31">
        <v>88.667203001485959</v>
      </c>
      <c r="H491" s="73">
        <v>6.4298722283414982</v>
      </c>
      <c r="I491" s="74">
        <v>1109.2437434056342</v>
      </c>
      <c r="J491" s="77">
        <v>95.097075229827453</v>
      </c>
      <c r="K491" s="75">
        <v>1204.3408186354616</v>
      </c>
      <c r="N491" s="70" t="s">
        <v>4331</v>
      </c>
      <c r="O491" s="71" t="s">
        <v>4332</v>
      </c>
      <c r="P491" s="72" t="s">
        <v>4380</v>
      </c>
      <c r="Q491" s="83" t="s">
        <v>4379</v>
      </c>
      <c r="R491" s="73">
        <v>0</v>
      </c>
      <c r="S491" s="73">
        <v>0</v>
      </c>
      <c r="T491" s="73">
        <v>0</v>
      </c>
      <c r="U491" s="84">
        <v>27.411964012281679</v>
      </c>
      <c r="V491" s="73">
        <v>0</v>
      </c>
      <c r="W491" s="75">
        <v>27.411964012281679</v>
      </c>
    </row>
    <row r="492" spans="2:23" x14ac:dyDescent="0.25">
      <c r="B492" s="70" t="s">
        <v>937</v>
      </c>
      <c r="C492" s="71" t="s">
        <v>938</v>
      </c>
      <c r="D492" s="72" t="s">
        <v>998</v>
      </c>
      <c r="E492" s="71" t="s">
        <v>997</v>
      </c>
      <c r="F492" s="81">
        <v>0</v>
      </c>
      <c r="G492" s="31">
        <v>2210.8068770776194</v>
      </c>
      <c r="H492" s="73">
        <v>395.74381850116674</v>
      </c>
      <c r="I492" s="74">
        <v>29674.030474864194</v>
      </c>
      <c r="J492" s="77">
        <v>2606.550695578786</v>
      </c>
      <c r="K492" s="75">
        <v>32280.58117044298</v>
      </c>
      <c r="N492" s="70" t="s">
        <v>4331</v>
      </c>
      <c r="O492" s="71" t="s">
        <v>4332</v>
      </c>
      <c r="P492" s="72" t="s">
        <v>4388</v>
      </c>
      <c r="Q492" s="83" t="s">
        <v>4387</v>
      </c>
      <c r="R492" s="73">
        <v>0</v>
      </c>
      <c r="S492" s="73">
        <v>0</v>
      </c>
      <c r="T492" s="73">
        <v>4.1169339505800005E-2</v>
      </c>
      <c r="U492" s="84">
        <v>37.105647433147304</v>
      </c>
      <c r="V492" s="73">
        <v>4.1169339505800005E-2</v>
      </c>
      <c r="W492" s="75">
        <v>37.146816772653104</v>
      </c>
    </row>
    <row r="493" spans="2:23" x14ac:dyDescent="0.25">
      <c r="B493" s="70" t="s">
        <v>937</v>
      </c>
      <c r="C493" s="71" t="s">
        <v>938</v>
      </c>
      <c r="D493" s="72" t="s">
        <v>1000</v>
      </c>
      <c r="E493" s="71" t="s">
        <v>999</v>
      </c>
      <c r="F493" s="81">
        <v>0</v>
      </c>
      <c r="G493" s="31">
        <v>368.66532137409257</v>
      </c>
      <c r="H493" s="73">
        <v>18.832206959061601</v>
      </c>
      <c r="I493" s="74">
        <v>9275.7964707057581</v>
      </c>
      <c r="J493" s="77">
        <v>387.49752833315415</v>
      </c>
      <c r="K493" s="75">
        <v>9663.2939990389132</v>
      </c>
      <c r="N493" s="70" t="s">
        <v>4331</v>
      </c>
      <c r="O493" s="71" t="s">
        <v>4332</v>
      </c>
      <c r="P493" s="72" t="s">
        <v>4386</v>
      </c>
      <c r="Q493" s="83" t="s">
        <v>4385</v>
      </c>
      <c r="R493" s="73">
        <v>0</v>
      </c>
      <c r="S493" s="73">
        <v>0</v>
      </c>
      <c r="T493" s="73">
        <v>0</v>
      </c>
      <c r="U493" s="84">
        <v>268.62051900640819</v>
      </c>
      <c r="V493" s="73">
        <v>0</v>
      </c>
      <c r="W493" s="75">
        <v>268.62051900640819</v>
      </c>
    </row>
    <row r="494" spans="2:23" x14ac:dyDescent="0.25">
      <c r="B494" s="86" t="s">
        <v>1081</v>
      </c>
      <c r="C494" s="87" t="s">
        <v>1082</v>
      </c>
      <c r="D494" s="88" t="s">
        <v>6513</v>
      </c>
      <c r="E494" s="87" t="s">
        <v>6769</v>
      </c>
      <c r="F494" s="89">
        <v>294.28251569342876</v>
      </c>
      <c r="G494" s="19">
        <v>59.375694429512087</v>
      </c>
      <c r="H494" s="90">
        <v>4.1757588545614501</v>
      </c>
      <c r="I494" s="91">
        <v>4616.3513280010638</v>
      </c>
      <c r="J494" s="92">
        <v>357.83396897750225</v>
      </c>
      <c r="K494" s="93">
        <v>4974.1852969785659</v>
      </c>
      <c r="N494" s="70" t="s">
        <v>4331</v>
      </c>
      <c r="O494" s="71" t="s">
        <v>4332</v>
      </c>
      <c r="P494" s="72" t="s">
        <v>4390</v>
      </c>
      <c r="Q494" s="83" t="s">
        <v>4389</v>
      </c>
      <c r="R494" s="73">
        <v>0</v>
      </c>
      <c r="S494" s="73">
        <v>0</v>
      </c>
      <c r="T494" s="73">
        <v>1.431201792E-4</v>
      </c>
      <c r="U494" s="84">
        <v>106.15113908044103</v>
      </c>
      <c r="V494" s="73">
        <v>1.431201792E-4</v>
      </c>
      <c r="W494" s="75">
        <v>106.15128220062023</v>
      </c>
    </row>
    <row r="495" spans="2:23" x14ac:dyDescent="0.25">
      <c r="B495" s="86" t="s">
        <v>1081</v>
      </c>
      <c r="C495" s="87" t="s">
        <v>1082</v>
      </c>
      <c r="D495" s="88" t="s">
        <v>6514</v>
      </c>
      <c r="E495" s="87" t="s">
        <v>6726</v>
      </c>
      <c r="F495" s="89">
        <v>179.97355408220352</v>
      </c>
      <c r="G495" s="19">
        <v>74.547534272202398</v>
      </c>
      <c r="H495" s="90">
        <v>11.389153688944052</v>
      </c>
      <c r="I495" s="91">
        <v>740.08142077856701</v>
      </c>
      <c r="J495" s="92">
        <v>265.91024204334997</v>
      </c>
      <c r="K495" s="93">
        <v>1005.991662821917</v>
      </c>
      <c r="N495" s="70" t="s">
        <v>4331</v>
      </c>
      <c r="O495" s="71" t="s">
        <v>4332</v>
      </c>
      <c r="P495" s="72" t="s">
        <v>4392</v>
      </c>
      <c r="Q495" s="83" t="s">
        <v>4391</v>
      </c>
      <c r="R495" s="73">
        <v>0</v>
      </c>
      <c r="S495" s="73">
        <v>0</v>
      </c>
      <c r="T495" s="73">
        <v>0</v>
      </c>
      <c r="U495" s="84">
        <v>123.13162612366243</v>
      </c>
      <c r="V495" s="73">
        <v>0</v>
      </c>
      <c r="W495" s="75">
        <v>123.13162612366243</v>
      </c>
    </row>
    <row r="496" spans="2:23" x14ac:dyDescent="0.25">
      <c r="B496" s="86" t="s">
        <v>1081</v>
      </c>
      <c r="C496" s="87" t="s">
        <v>1082</v>
      </c>
      <c r="D496" s="88" t="s">
        <v>1084</v>
      </c>
      <c r="E496" s="87" t="s">
        <v>1083</v>
      </c>
      <c r="F496" s="89">
        <v>818.85556358505664</v>
      </c>
      <c r="G496" s="19">
        <v>436.42831273461036</v>
      </c>
      <c r="H496" s="90">
        <v>0.57963023549639969</v>
      </c>
      <c r="I496" s="91">
        <v>13992.779713016977</v>
      </c>
      <c r="J496" s="92">
        <v>1255.8635065551632</v>
      </c>
      <c r="K496" s="93">
        <v>15248.643219572139</v>
      </c>
      <c r="N496" s="70" t="s">
        <v>4331</v>
      </c>
      <c r="O496" s="71" t="s">
        <v>4332</v>
      </c>
      <c r="P496" s="72" t="s">
        <v>4394</v>
      </c>
      <c r="Q496" s="83" t="s">
        <v>4393</v>
      </c>
      <c r="R496" s="73">
        <v>0</v>
      </c>
      <c r="S496" s="73">
        <v>0</v>
      </c>
      <c r="T496" s="73">
        <v>0.20463936611249997</v>
      </c>
      <c r="U496" s="84">
        <v>18.241352497834953</v>
      </c>
      <c r="V496" s="73">
        <v>0.20463936611249997</v>
      </c>
      <c r="W496" s="75">
        <v>18.445991863947452</v>
      </c>
    </row>
    <row r="497" spans="2:23" x14ac:dyDescent="0.25">
      <c r="B497" s="86" t="s">
        <v>1081</v>
      </c>
      <c r="C497" s="87" t="s">
        <v>1082</v>
      </c>
      <c r="D497" s="88" t="s">
        <v>1086</v>
      </c>
      <c r="E497" s="87" t="s">
        <v>1085</v>
      </c>
      <c r="F497" s="89">
        <v>316.8371978729885</v>
      </c>
      <c r="G497" s="19">
        <v>128.26850791970054</v>
      </c>
      <c r="H497" s="90">
        <v>49.67410185836281</v>
      </c>
      <c r="I497" s="91">
        <v>1436.7088170801846</v>
      </c>
      <c r="J497" s="92">
        <v>494.77980765105184</v>
      </c>
      <c r="K497" s="93">
        <v>1931.4886247312365</v>
      </c>
      <c r="N497" s="70" t="s">
        <v>4331</v>
      </c>
      <c r="O497" s="71" t="s">
        <v>4332</v>
      </c>
      <c r="P497" s="72" t="s">
        <v>4396</v>
      </c>
      <c r="Q497" s="83" t="s">
        <v>4395</v>
      </c>
      <c r="R497" s="73">
        <v>0</v>
      </c>
      <c r="S497" s="73">
        <v>0</v>
      </c>
      <c r="T497" s="73">
        <v>0</v>
      </c>
      <c r="U497" s="84">
        <v>32.537819018859174</v>
      </c>
      <c r="V497" s="73">
        <v>0</v>
      </c>
      <c r="W497" s="75">
        <v>32.537819018859174</v>
      </c>
    </row>
    <row r="498" spans="2:23" x14ac:dyDescent="0.25">
      <c r="B498" s="86" t="s">
        <v>1081</v>
      </c>
      <c r="C498" s="87" t="s">
        <v>1082</v>
      </c>
      <c r="D498" s="88" t="s">
        <v>6515</v>
      </c>
      <c r="E498" s="87" t="s">
        <v>6770</v>
      </c>
      <c r="F498" s="89">
        <v>499.67216954608244</v>
      </c>
      <c r="G498" s="19">
        <v>0</v>
      </c>
      <c r="H498" s="90">
        <v>13.124125196209505</v>
      </c>
      <c r="I498" s="91">
        <v>5404.919704616259</v>
      </c>
      <c r="J498" s="92">
        <v>512.79629474229193</v>
      </c>
      <c r="K498" s="93">
        <v>5917.715999358551</v>
      </c>
      <c r="N498" s="70" t="s">
        <v>4331</v>
      </c>
      <c r="O498" s="71" t="s">
        <v>4332</v>
      </c>
      <c r="P498" s="72" t="s">
        <v>4402</v>
      </c>
      <c r="Q498" s="83" t="s">
        <v>4401</v>
      </c>
      <c r="R498" s="73">
        <v>0</v>
      </c>
      <c r="S498" s="73">
        <v>0</v>
      </c>
      <c r="T498" s="73">
        <v>7.1485776749999997E-5</v>
      </c>
      <c r="U498" s="84">
        <v>89.444047615992275</v>
      </c>
      <c r="V498" s="73">
        <v>7.1485776749999997E-5</v>
      </c>
      <c r="W498" s="75">
        <v>89.444119101769019</v>
      </c>
    </row>
    <row r="499" spans="2:23" x14ac:dyDescent="0.25">
      <c r="B499" s="86" t="s">
        <v>1081</v>
      </c>
      <c r="C499" s="87" t="s">
        <v>1082</v>
      </c>
      <c r="D499" s="88" t="s">
        <v>6516</v>
      </c>
      <c r="E499" s="87" t="s">
        <v>6727</v>
      </c>
      <c r="F499" s="89">
        <v>214.34915876284916</v>
      </c>
      <c r="G499" s="19">
        <v>121.16919768144749</v>
      </c>
      <c r="H499" s="90">
        <v>0.95852034297494959</v>
      </c>
      <c r="I499" s="91">
        <v>1513.0974337078103</v>
      </c>
      <c r="J499" s="92">
        <v>336.47687678727158</v>
      </c>
      <c r="K499" s="93">
        <v>1849.5743104950818</v>
      </c>
      <c r="N499" s="70" t="s">
        <v>4331</v>
      </c>
      <c r="O499" s="71" t="s">
        <v>4332</v>
      </c>
      <c r="P499" s="72" t="s">
        <v>4398</v>
      </c>
      <c r="Q499" s="83" t="s">
        <v>4397</v>
      </c>
      <c r="R499" s="73">
        <v>0</v>
      </c>
      <c r="S499" s="73">
        <v>0</v>
      </c>
      <c r="T499" s="73">
        <v>0</v>
      </c>
      <c r="U499" s="84">
        <v>21.083917488087501</v>
      </c>
      <c r="V499" s="73">
        <v>0</v>
      </c>
      <c r="W499" s="75">
        <v>21.083917488087501</v>
      </c>
    </row>
    <row r="500" spans="2:23" x14ac:dyDescent="0.25">
      <c r="B500" s="86" t="s">
        <v>1081</v>
      </c>
      <c r="C500" s="87" t="s">
        <v>1082</v>
      </c>
      <c r="D500" s="88" t="s">
        <v>6517</v>
      </c>
      <c r="E500" s="87" t="s">
        <v>6771</v>
      </c>
      <c r="F500" s="89">
        <v>375.5579752185547</v>
      </c>
      <c r="G500" s="19">
        <v>339.95003746461668</v>
      </c>
      <c r="H500" s="90">
        <v>11.128815004088697</v>
      </c>
      <c r="I500" s="91">
        <v>3629.7682187130417</v>
      </c>
      <c r="J500" s="92">
        <v>726.63682768726005</v>
      </c>
      <c r="K500" s="93">
        <v>4356.4050464003021</v>
      </c>
      <c r="N500" s="70" t="s">
        <v>4331</v>
      </c>
      <c r="O500" s="71" t="s">
        <v>4332</v>
      </c>
      <c r="P500" s="72" t="s">
        <v>4400</v>
      </c>
      <c r="Q500" s="83" t="s">
        <v>4399</v>
      </c>
      <c r="R500" s="73">
        <v>0</v>
      </c>
      <c r="S500" s="73">
        <v>0</v>
      </c>
      <c r="T500" s="73">
        <v>0</v>
      </c>
      <c r="U500" s="84">
        <v>36.902161226115609</v>
      </c>
      <c r="V500" s="73">
        <v>0</v>
      </c>
      <c r="W500" s="75">
        <v>36.902161226115609</v>
      </c>
    </row>
    <row r="501" spans="2:23" x14ac:dyDescent="0.25">
      <c r="B501" s="86" t="s">
        <v>1081</v>
      </c>
      <c r="C501" s="87" t="s">
        <v>1082</v>
      </c>
      <c r="D501" s="88" t="s">
        <v>6518</v>
      </c>
      <c r="E501" s="87" t="s">
        <v>1087</v>
      </c>
      <c r="F501" s="89">
        <v>130.49690187014332</v>
      </c>
      <c r="G501" s="19">
        <v>13.153425057996083</v>
      </c>
      <c r="H501" s="90">
        <v>25.704550033355247</v>
      </c>
      <c r="I501" s="91">
        <v>553.90284438464073</v>
      </c>
      <c r="J501" s="92">
        <v>169.35487696149465</v>
      </c>
      <c r="K501" s="93">
        <v>723.25772134613544</v>
      </c>
      <c r="N501" s="70" t="s">
        <v>4331</v>
      </c>
      <c r="O501" s="71" t="s">
        <v>4332</v>
      </c>
      <c r="P501" s="72" t="s">
        <v>4404</v>
      </c>
      <c r="Q501" s="83" t="s">
        <v>4403</v>
      </c>
      <c r="R501" s="73">
        <v>0</v>
      </c>
      <c r="S501" s="73">
        <v>0</v>
      </c>
      <c r="T501" s="73">
        <v>0</v>
      </c>
      <c r="U501" s="84">
        <v>567.73525628989103</v>
      </c>
      <c r="V501" s="73">
        <v>0</v>
      </c>
      <c r="W501" s="75">
        <v>567.73525628989103</v>
      </c>
    </row>
    <row r="502" spans="2:23" x14ac:dyDescent="0.25">
      <c r="B502" s="86" t="s">
        <v>1081</v>
      </c>
      <c r="C502" s="87" t="s">
        <v>1082</v>
      </c>
      <c r="D502" s="88" t="s">
        <v>6519</v>
      </c>
      <c r="E502" s="87" t="s">
        <v>1088</v>
      </c>
      <c r="F502" s="89">
        <v>404.50556853372098</v>
      </c>
      <c r="G502" s="19">
        <v>284.60323943683068</v>
      </c>
      <c r="H502" s="90">
        <v>4.5009097243109997</v>
      </c>
      <c r="I502" s="91">
        <v>7467.5615650957534</v>
      </c>
      <c r="J502" s="92">
        <v>693.60971769486264</v>
      </c>
      <c r="K502" s="93">
        <v>8161.1712827906158</v>
      </c>
      <c r="L502" s="103"/>
      <c r="N502" s="70" t="s">
        <v>4331</v>
      </c>
      <c r="O502" s="71" t="s">
        <v>4332</v>
      </c>
      <c r="P502" s="72" t="s">
        <v>4410</v>
      </c>
      <c r="Q502" s="83" t="s">
        <v>4409</v>
      </c>
      <c r="R502" s="73">
        <v>0</v>
      </c>
      <c r="S502" s="73">
        <v>0</v>
      </c>
      <c r="T502" s="73">
        <v>0</v>
      </c>
      <c r="U502" s="84">
        <v>29.529219270721867</v>
      </c>
      <c r="V502" s="73">
        <v>0</v>
      </c>
      <c r="W502" s="75">
        <v>29.529219270721867</v>
      </c>
    </row>
    <row r="503" spans="2:23" x14ac:dyDescent="0.25">
      <c r="B503" s="86" t="s">
        <v>1081</v>
      </c>
      <c r="C503" s="87" t="s">
        <v>1082</v>
      </c>
      <c r="D503" s="88" t="s">
        <v>6520</v>
      </c>
      <c r="E503" s="87" t="s">
        <v>6772</v>
      </c>
      <c r="F503" s="89">
        <v>218.48881646039007</v>
      </c>
      <c r="G503" s="19">
        <v>114.45233457100531</v>
      </c>
      <c r="H503" s="90">
        <v>1.2615807358121995</v>
      </c>
      <c r="I503" s="91">
        <v>2859.424468556962</v>
      </c>
      <c r="J503" s="92">
        <v>334.20273176720758</v>
      </c>
      <c r="K503" s="93">
        <v>3193.6272003241697</v>
      </c>
      <c r="N503" s="70" t="s">
        <v>4331</v>
      </c>
      <c r="O503" s="71" t="s">
        <v>4332</v>
      </c>
      <c r="P503" s="72" t="s">
        <v>4408</v>
      </c>
      <c r="Q503" s="83" t="s">
        <v>4407</v>
      </c>
      <c r="R503" s="73">
        <v>0</v>
      </c>
      <c r="S503" s="73">
        <v>0</v>
      </c>
      <c r="T503" s="73">
        <v>6.0505302410099999E-2</v>
      </c>
      <c r="U503" s="84">
        <v>54.014976722989523</v>
      </c>
      <c r="V503" s="73">
        <v>6.0505302410099999E-2</v>
      </c>
      <c r="W503" s="75">
        <v>54.075482025399623</v>
      </c>
    </row>
    <row r="504" spans="2:23" x14ac:dyDescent="0.25">
      <c r="B504" s="86" t="s">
        <v>1081</v>
      </c>
      <c r="C504" s="87" t="s">
        <v>1082</v>
      </c>
      <c r="D504" s="88" t="s">
        <v>6521</v>
      </c>
      <c r="E504" s="87" t="s">
        <v>6773</v>
      </c>
      <c r="F504" s="89">
        <v>176.77358727798867</v>
      </c>
      <c r="G504" s="19">
        <v>170.6620348726685</v>
      </c>
      <c r="H504" s="90">
        <v>2.2110060385192503</v>
      </c>
      <c r="I504" s="91">
        <v>918.46359930224605</v>
      </c>
      <c r="J504" s="92">
        <v>349.64662818917645</v>
      </c>
      <c r="K504" s="93">
        <v>1268.1102274914224</v>
      </c>
      <c r="N504" s="70" t="s">
        <v>4331</v>
      </c>
      <c r="O504" s="71" t="s">
        <v>4332</v>
      </c>
      <c r="P504" s="72" t="s">
        <v>4406</v>
      </c>
      <c r="Q504" s="83" t="s">
        <v>4405</v>
      </c>
      <c r="R504" s="73">
        <v>0</v>
      </c>
      <c r="S504" s="73">
        <v>0</v>
      </c>
      <c r="T504" s="73">
        <v>0</v>
      </c>
      <c r="U504" s="84">
        <v>9.432771658475291</v>
      </c>
      <c r="V504" s="73">
        <v>0</v>
      </c>
      <c r="W504" s="75">
        <v>9.432771658475291</v>
      </c>
    </row>
    <row r="505" spans="2:23" x14ac:dyDescent="0.25">
      <c r="B505" s="86" t="s">
        <v>1081</v>
      </c>
      <c r="C505" s="87" t="s">
        <v>1082</v>
      </c>
      <c r="D505" s="88" t="s">
        <v>6522</v>
      </c>
      <c r="E505" s="87" t="s">
        <v>6728</v>
      </c>
      <c r="F505" s="89">
        <v>451.60349312449523</v>
      </c>
      <c r="G505" s="19">
        <v>0</v>
      </c>
      <c r="H505" s="90">
        <v>0.53878557213810008</v>
      </c>
      <c r="I505" s="91">
        <v>6523.8276777754518</v>
      </c>
      <c r="J505" s="92">
        <v>452.14227869663335</v>
      </c>
      <c r="K505" s="93">
        <v>6975.969956472085</v>
      </c>
      <c r="N505" s="70" t="s">
        <v>4331</v>
      </c>
      <c r="O505" s="71" t="s">
        <v>4332</v>
      </c>
      <c r="P505" s="72" t="s">
        <v>4412</v>
      </c>
      <c r="Q505" s="83" t="s">
        <v>4411</v>
      </c>
      <c r="R505" s="73">
        <v>0</v>
      </c>
      <c r="S505" s="73">
        <v>0</v>
      </c>
      <c r="T505" s="73">
        <v>7.6461856775999985E-3</v>
      </c>
      <c r="U505" s="84">
        <v>87.728771245062518</v>
      </c>
      <c r="V505" s="73">
        <v>7.6461856775999985E-3</v>
      </c>
      <c r="W505" s="75">
        <v>87.736417430740119</v>
      </c>
    </row>
    <row r="506" spans="2:23" x14ac:dyDescent="0.25">
      <c r="B506" s="86" t="s">
        <v>1081</v>
      </c>
      <c r="C506" s="87" t="s">
        <v>1082</v>
      </c>
      <c r="D506" s="88" t="s">
        <v>6523</v>
      </c>
      <c r="E506" s="87" t="s">
        <v>6774</v>
      </c>
      <c r="F506" s="89">
        <v>519.89941216441935</v>
      </c>
      <c r="G506" s="19">
        <v>0</v>
      </c>
      <c r="H506" s="90">
        <v>64.651080854007589</v>
      </c>
      <c r="I506" s="91">
        <v>4215.3038560762006</v>
      </c>
      <c r="J506" s="92">
        <v>584.55049301842689</v>
      </c>
      <c r="K506" s="93">
        <v>4799.8543490946277</v>
      </c>
      <c r="N506" s="70" t="s">
        <v>4331</v>
      </c>
      <c r="O506" s="71" t="s">
        <v>4332</v>
      </c>
      <c r="P506" s="72" t="s">
        <v>4416</v>
      </c>
      <c r="Q506" s="83" t="s">
        <v>4415</v>
      </c>
      <c r="R506" s="73">
        <v>0</v>
      </c>
      <c r="S506" s="73">
        <v>0</v>
      </c>
      <c r="T506" s="73">
        <v>0</v>
      </c>
      <c r="U506" s="84">
        <v>66.94945887670346</v>
      </c>
      <c r="V506" s="73">
        <v>0</v>
      </c>
      <c r="W506" s="75">
        <v>66.94945887670346</v>
      </c>
    </row>
    <row r="507" spans="2:23" x14ac:dyDescent="0.25">
      <c r="B507" s="86" t="s">
        <v>1081</v>
      </c>
      <c r="C507" s="87" t="s">
        <v>1082</v>
      </c>
      <c r="D507" s="88" t="s">
        <v>6524</v>
      </c>
      <c r="E507" s="87" t="s">
        <v>6729</v>
      </c>
      <c r="F507" s="89">
        <v>328.16600708623707</v>
      </c>
      <c r="G507" s="19">
        <v>159.77171868330089</v>
      </c>
      <c r="H507" s="90">
        <v>1.1678762746610998</v>
      </c>
      <c r="I507" s="91">
        <v>3634.5221530192061</v>
      </c>
      <c r="J507" s="92">
        <v>489.10560204419909</v>
      </c>
      <c r="K507" s="93">
        <v>4123.6277550634049</v>
      </c>
      <c r="N507" s="70" t="s">
        <v>4331</v>
      </c>
      <c r="O507" s="71" t="s">
        <v>4332</v>
      </c>
      <c r="P507" s="72" t="s">
        <v>4414</v>
      </c>
      <c r="Q507" s="83" t="s">
        <v>4413</v>
      </c>
      <c r="R507" s="73">
        <v>0</v>
      </c>
      <c r="S507" s="73">
        <v>0</v>
      </c>
      <c r="T507" s="73">
        <v>0</v>
      </c>
      <c r="U507" s="84">
        <v>7.3704451921172724</v>
      </c>
      <c r="V507" s="73">
        <v>0</v>
      </c>
      <c r="W507" s="75">
        <v>7.3704451921172724</v>
      </c>
    </row>
    <row r="508" spans="2:23" x14ac:dyDescent="0.25">
      <c r="B508" s="86" t="s">
        <v>1081</v>
      </c>
      <c r="C508" s="87" t="s">
        <v>1082</v>
      </c>
      <c r="D508" s="88" t="s">
        <v>6525</v>
      </c>
      <c r="E508" s="87" t="s">
        <v>6775</v>
      </c>
      <c r="F508" s="89">
        <v>181.42756608340591</v>
      </c>
      <c r="G508" s="19">
        <v>94.247537128391272</v>
      </c>
      <c r="H508" s="90">
        <v>0</v>
      </c>
      <c r="I508" s="91">
        <v>4176.0497698413574</v>
      </c>
      <c r="J508" s="92">
        <v>275.67510321179719</v>
      </c>
      <c r="K508" s="93">
        <v>4451.7248730531546</v>
      </c>
      <c r="N508" s="86" t="s">
        <v>4417</v>
      </c>
      <c r="O508" s="87" t="s">
        <v>4418</v>
      </c>
      <c r="P508" s="88" t="s">
        <v>4420</v>
      </c>
      <c r="Q508" s="94" t="s">
        <v>4419</v>
      </c>
      <c r="R508" s="90">
        <v>0</v>
      </c>
      <c r="S508" s="90">
        <v>0</v>
      </c>
      <c r="T508" s="90">
        <v>24.433269333088496</v>
      </c>
      <c r="U508" s="95">
        <v>0.23564586152425293</v>
      </c>
      <c r="V508" s="90">
        <v>24.433269333088496</v>
      </c>
      <c r="W508" s="93">
        <v>24.668915194612751</v>
      </c>
    </row>
    <row r="509" spans="2:23" x14ac:dyDescent="0.25">
      <c r="B509" s="86" t="s">
        <v>1081</v>
      </c>
      <c r="C509" s="87" t="s">
        <v>1082</v>
      </c>
      <c r="D509" s="88" t="s">
        <v>1090</v>
      </c>
      <c r="E509" s="87" t="s">
        <v>1089</v>
      </c>
      <c r="F509" s="89">
        <v>100.42880399173883</v>
      </c>
      <c r="G509" s="19">
        <v>382.09871771199863</v>
      </c>
      <c r="H509" s="90">
        <v>110.1630419640576</v>
      </c>
      <c r="I509" s="91">
        <v>1156.9859025178637</v>
      </c>
      <c r="J509" s="92">
        <v>592.69056366779512</v>
      </c>
      <c r="K509" s="93">
        <v>1749.6764661856587</v>
      </c>
      <c r="N509" s="86" t="s">
        <v>4417</v>
      </c>
      <c r="O509" s="87" t="s">
        <v>4418</v>
      </c>
      <c r="P509" s="88" t="s">
        <v>4422</v>
      </c>
      <c r="Q509" s="94" t="s">
        <v>4421</v>
      </c>
      <c r="R509" s="90">
        <v>0</v>
      </c>
      <c r="S509" s="90">
        <v>0</v>
      </c>
      <c r="T509" s="90">
        <v>2.0714795666958001</v>
      </c>
      <c r="U509" s="95">
        <v>16.105687627249068</v>
      </c>
      <c r="V509" s="90">
        <v>2.0714795666958001</v>
      </c>
      <c r="W509" s="93">
        <v>18.177167193944868</v>
      </c>
    </row>
    <row r="510" spans="2:23" x14ac:dyDescent="0.25">
      <c r="B510" s="86" t="s">
        <v>1081</v>
      </c>
      <c r="C510" s="87" t="s">
        <v>1082</v>
      </c>
      <c r="D510" s="88" t="s">
        <v>1092</v>
      </c>
      <c r="E510" s="87" t="s">
        <v>1091</v>
      </c>
      <c r="F510" s="89">
        <v>334.3347392817202</v>
      </c>
      <c r="G510" s="19">
        <v>219.64403803100595</v>
      </c>
      <c r="H510" s="90">
        <v>55.089573216597749</v>
      </c>
      <c r="I510" s="91">
        <v>1322.7035205052814</v>
      </c>
      <c r="J510" s="92">
        <v>609.06835052932388</v>
      </c>
      <c r="K510" s="93">
        <v>1931.7718710346053</v>
      </c>
      <c r="N510" s="86" t="s">
        <v>4417</v>
      </c>
      <c r="O510" s="87" t="s">
        <v>4418</v>
      </c>
      <c r="P510" s="88" t="s">
        <v>4424</v>
      </c>
      <c r="Q510" s="94" t="s">
        <v>4423</v>
      </c>
      <c r="R510" s="90">
        <v>0</v>
      </c>
      <c r="S510" s="90">
        <v>0</v>
      </c>
      <c r="T510" s="90">
        <v>39030.09457701724</v>
      </c>
      <c r="U510" s="95">
        <v>563.44585727984554</v>
      </c>
      <c r="V510" s="90">
        <v>39030.09457701724</v>
      </c>
      <c r="W510" s="93">
        <v>39593.540434297087</v>
      </c>
    </row>
    <row r="511" spans="2:23" x14ac:dyDescent="0.25">
      <c r="B511" s="86" t="s">
        <v>1081</v>
      </c>
      <c r="C511" s="87" t="s">
        <v>1082</v>
      </c>
      <c r="D511" s="88" t="s">
        <v>6526</v>
      </c>
      <c r="E511" s="87" t="s">
        <v>6730</v>
      </c>
      <c r="F511" s="89">
        <v>313.15781225103973</v>
      </c>
      <c r="G511" s="19">
        <v>202.2717241414685</v>
      </c>
      <c r="H511" s="90">
        <v>51.72127518761188</v>
      </c>
      <c r="I511" s="91">
        <v>2563.6097077868199</v>
      </c>
      <c r="J511" s="92">
        <v>567.15081158012015</v>
      </c>
      <c r="K511" s="93">
        <v>3130.7605193669401</v>
      </c>
      <c r="N511" s="86" t="s">
        <v>4417</v>
      </c>
      <c r="O511" s="87" t="s">
        <v>4418</v>
      </c>
      <c r="P511" s="88" t="s">
        <v>4426</v>
      </c>
      <c r="Q511" s="94" t="s">
        <v>4425</v>
      </c>
      <c r="R511" s="90">
        <v>0</v>
      </c>
      <c r="S511" s="90">
        <v>0</v>
      </c>
      <c r="T511" s="90">
        <v>51.778658492708374</v>
      </c>
      <c r="U511" s="95">
        <v>270.17868501771176</v>
      </c>
      <c r="V511" s="90">
        <v>51.778658492708374</v>
      </c>
      <c r="W511" s="93">
        <v>321.95734351042012</v>
      </c>
    </row>
    <row r="512" spans="2:23" x14ac:dyDescent="0.25">
      <c r="B512" s="86" t="s">
        <v>1081</v>
      </c>
      <c r="C512" s="87" t="s">
        <v>1082</v>
      </c>
      <c r="D512" s="88" t="s">
        <v>1094</v>
      </c>
      <c r="E512" s="87" t="s">
        <v>1093</v>
      </c>
      <c r="F512" s="89">
        <v>445.59966899808552</v>
      </c>
      <c r="G512" s="19">
        <v>349.6462428384861</v>
      </c>
      <c r="H512" s="90">
        <v>74.143841295682805</v>
      </c>
      <c r="I512" s="91">
        <v>1310.8283365957307</v>
      </c>
      <c r="J512" s="92">
        <v>869.38975313225444</v>
      </c>
      <c r="K512" s="93">
        <v>2180.218089727985</v>
      </c>
      <c r="N512" s="86" t="s">
        <v>4417</v>
      </c>
      <c r="O512" s="87" t="s">
        <v>4418</v>
      </c>
      <c r="P512" s="88" t="s">
        <v>4428</v>
      </c>
      <c r="Q512" s="94" t="s">
        <v>4427</v>
      </c>
      <c r="R512" s="90">
        <v>0</v>
      </c>
      <c r="S512" s="90">
        <v>0</v>
      </c>
      <c r="T512" s="90">
        <v>15.906022021253694</v>
      </c>
      <c r="U512" s="95">
        <v>0.10034119230393854</v>
      </c>
      <c r="V512" s="90">
        <v>15.906022021253694</v>
      </c>
      <c r="W512" s="93">
        <v>16.006363213557634</v>
      </c>
    </row>
    <row r="513" spans="2:23" x14ac:dyDescent="0.25">
      <c r="B513" s="70" t="s">
        <v>790</v>
      </c>
      <c r="C513" s="71" t="s">
        <v>791</v>
      </c>
      <c r="D513" s="72" t="s">
        <v>793</v>
      </c>
      <c r="E513" s="71" t="s">
        <v>792</v>
      </c>
      <c r="F513" s="81">
        <v>0</v>
      </c>
      <c r="G513" s="31">
        <v>0</v>
      </c>
      <c r="H513" s="73">
        <v>683.55753382659213</v>
      </c>
      <c r="I513" s="74">
        <v>1812.209459338565</v>
      </c>
      <c r="J513" s="77">
        <v>683.55753382659213</v>
      </c>
      <c r="K513" s="75">
        <v>2495.7669931651571</v>
      </c>
      <c r="N513" s="86" t="s">
        <v>4417</v>
      </c>
      <c r="O513" s="87" t="s">
        <v>4418</v>
      </c>
      <c r="P513" s="88" t="s">
        <v>4430</v>
      </c>
      <c r="Q513" s="94" t="s">
        <v>4429</v>
      </c>
      <c r="R513" s="90">
        <v>0</v>
      </c>
      <c r="S513" s="90">
        <v>0</v>
      </c>
      <c r="T513" s="90">
        <v>9.5535245720362489</v>
      </c>
      <c r="U513" s="95">
        <v>23.048552434771523</v>
      </c>
      <c r="V513" s="90">
        <v>9.5535245720362489</v>
      </c>
      <c r="W513" s="93">
        <v>32.602077006807775</v>
      </c>
    </row>
    <row r="514" spans="2:23" x14ac:dyDescent="0.25">
      <c r="B514" s="70" t="s">
        <v>790</v>
      </c>
      <c r="C514" s="71" t="s">
        <v>791</v>
      </c>
      <c r="D514" s="72" t="s">
        <v>794</v>
      </c>
      <c r="E514" s="71" t="s">
        <v>700</v>
      </c>
      <c r="F514" s="81">
        <v>785.69824839864827</v>
      </c>
      <c r="G514" s="31">
        <v>0</v>
      </c>
      <c r="H514" s="73">
        <v>525.83963483882633</v>
      </c>
      <c r="I514" s="74">
        <v>7891.3821016226775</v>
      </c>
      <c r="J514" s="77">
        <v>1311.5378832374745</v>
      </c>
      <c r="K514" s="75">
        <v>9202.9199848601529</v>
      </c>
      <c r="N514" s="86" t="s">
        <v>4417</v>
      </c>
      <c r="O514" s="87" t="s">
        <v>4418</v>
      </c>
      <c r="P514" s="88" t="s">
        <v>4432</v>
      </c>
      <c r="Q514" s="94" t="s">
        <v>4431</v>
      </c>
      <c r="R514" s="90">
        <v>0</v>
      </c>
      <c r="S514" s="90">
        <v>0</v>
      </c>
      <c r="T514" s="90">
        <v>0.76317109468379984</v>
      </c>
      <c r="U514" s="95">
        <v>0.94380282959778394</v>
      </c>
      <c r="V514" s="90">
        <v>0.76317109468379984</v>
      </c>
      <c r="W514" s="93">
        <v>1.7069739242815838</v>
      </c>
    </row>
    <row r="515" spans="2:23" x14ac:dyDescent="0.25">
      <c r="B515" s="70" t="s">
        <v>790</v>
      </c>
      <c r="C515" s="71" t="s">
        <v>791</v>
      </c>
      <c r="D515" s="72" t="s">
        <v>797</v>
      </c>
      <c r="E515" s="71" t="s">
        <v>796</v>
      </c>
      <c r="F515" s="81">
        <v>0</v>
      </c>
      <c r="G515" s="31">
        <v>278.3734626013395</v>
      </c>
      <c r="H515" s="73">
        <v>347.1216036838934</v>
      </c>
      <c r="I515" s="74">
        <v>1.1492323141389869</v>
      </c>
      <c r="J515" s="77">
        <v>625.49506628523295</v>
      </c>
      <c r="K515" s="75">
        <v>626.64429859937195</v>
      </c>
      <c r="N515" s="86" t="s">
        <v>4417</v>
      </c>
      <c r="O515" s="87" t="s">
        <v>4418</v>
      </c>
      <c r="P515" s="88" t="s">
        <v>4434</v>
      </c>
      <c r="Q515" s="94" t="s">
        <v>4433</v>
      </c>
      <c r="R515" s="90">
        <v>0</v>
      </c>
      <c r="S515" s="90">
        <v>0</v>
      </c>
      <c r="T515" s="90">
        <v>7.9175379612231014</v>
      </c>
      <c r="U515" s="95">
        <v>20.548792808505535</v>
      </c>
      <c r="V515" s="90">
        <v>7.9175379612231014</v>
      </c>
      <c r="W515" s="93">
        <v>28.466330769728636</v>
      </c>
    </row>
    <row r="516" spans="2:23" x14ac:dyDescent="0.25">
      <c r="B516" s="70" t="s">
        <v>790</v>
      </c>
      <c r="C516" s="71" t="s">
        <v>791</v>
      </c>
      <c r="D516" s="72" t="s">
        <v>795</v>
      </c>
      <c r="E516" s="71" t="s">
        <v>701</v>
      </c>
      <c r="F516" s="81">
        <v>4225.3277006770968</v>
      </c>
      <c r="G516" s="31">
        <v>0</v>
      </c>
      <c r="H516" s="73">
        <v>404.61089033099501</v>
      </c>
      <c r="I516" s="74">
        <v>5672.7218273824274</v>
      </c>
      <c r="J516" s="77">
        <v>4629.9385910080919</v>
      </c>
      <c r="K516" s="75">
        <v>10302.660418390518</v>
      </c>
      <c r="L516" s="103"/>
      <c r="N516" s="86" t="s">
        <v>4417</v>
      </c>
      <c r="O516" s="87" t="s">
        <v>4418</v>
      </c>
      <c r="P516" s="88" t="s">
        <v>4436</v>
      </c>
      <c r="Q516" s="94" t="s">
        <v>4435</v>
      </c>
      <c r="R516" s="90">
        <v>0</v>
      </c>
      <c r="S516" s="90">
        <v>0</v>
      </c>
      <c r="T516" s="90">
        <v>2769.5724480909848</v>
      </c>
      <c r="U516" s="95">
        <v>306.99271709460595</v>
      </c>
      <c r="V516" s="90">
        <v>2769.5724480909848</v>
      </c>
      <c r="W516" s="93">
        <v>3076.5651651855906</v>
      </c>
    </row>
    <row r="517" spans="2:23" x14ac:dyDescent="0.25">
      <c r="B517" s="70" t="s">
        <v>790</v>
      </c>
      <c r="C517" s="71" t="s">
        <v>791</v>
      </c>
      <c r="D517" s="72" t="s">
        <v>798</v>
      </c>
      <c r="E517" s="71" t="s">
        <v>513</v>
      </c>
      <c r="F517" s="81">
        <v>208.19901247987767</v>
      </c>
      <c r="G517" s="31">
        <v>1.3967005702940114</v>
      </c>
      <c r="H517" s="73">
        <v>2.0710965626904003</v>
      </c>
      <c r="I517" s="74">
        <v>4308.1253630022356</v>
      </c>
      <c r="J517" s="77">
        <v>211.66680961286207</v>
      </c>
      <c r="K517" s="75">
        <v>4519.792172615098</v>
      </c>
      <c r="N517" s="86" t="s">
        <v>4417</v>
      </c>
      <c r="O517" s="87" t="s">
        <v>4418</v>
      </c>
      <c r="P517" s="88" t="s">
        <v>4442</v>
      </c>
      <c r="Q517" s="94" t="s">
        <v>4441</v>
      </c>
      <c r="R517" s="90">
        <v>0</v>
      </c>
      <c r="S517" s="90">
        <v>0</v>
      </c>
      <c r="T517" s="90">
        <v>1782.160652677728</v>
      </c>
      <c r="U517" s="95">
        <v>129.11078727845862</v>
      </c>
      <c r="V517" s="90">
        <v>1782.160652677728</v>
      </c>
      <c r="W517" s="93">
        <v>1911.2714399561867</v>
      </c>
    </row>
    <row r="518" spans="2:23" x14ac:dyDescent="0.25">
      <c r="B518" s="70" t="s">
        <v>790</v>
      </c>
      <c r="C518" s="71" t="s">
        <v>791</v>
      </c>
      <c r="D518" s="72" t="s">
        <v>801</v>
      </c>
      <c r="E518" s="71" t="s">
        <v>702</v>
      </c>
      <c r="F518" s="81">
        <v>0</v>
      </c>
      <c r="G518" s="31">
        <v>145.11482785564348</v>
      </c>
      <c r="H518" s="73">
        <v>1845.5069010789468</v>
      </c>
      <c r="I518" s="74">
        <v>1220.3399748309359</v>
      </c>
      <c r="J518" s="77">
        <v>1990.6217289345902</v>
      </c>
      <c r="K518" s="75">
        <v>3210.9617037655262</v>
      </c>
      <c r="N518" s="86" t="s">
        <v>4417</v>
      </c>
      <c r="O518" s="87" t="s">
        <v>4418</v>
      </c>
      <c r="P518" s="88" t="s">
        <v>4440</v>
      </c>
      <c r="Q518" s="94" t="s">
        <v>4439</v>
      </c>
      <c r="R518" s="90">
        <v>0</v>
      </c>
      <c r="S518" s="90">
        <v>0</v>
      </c>
      <c r="T518" s="90">
        <v>5.8699708015032002</v>
      </c>
      <c r="U518" s="95">
        <v>13.209112470212515</v>
      </c>
      <c r="V518" s="90">
        <v>5.8699708015032002</v>
      </c>
      <c r="W518" s="93">
        <v>19.079083271715717</v>
      </c>
    </row>
    <row r="519" spans="2:23" x14ac:dyDescent="0.25">
      <c r="B519" s="70" t="s">
        <v>790</v>
      </c>
      <c r="C519" s="71" t="s">
        <v>791</v>
      </c>
      <c r="D519" s="72" t="s">
        <v>800</v>
      </c>
      <c r="E519" s="71" t="s">
        <v>799</v>
      </c>
      <c r="F519" s="81">
        <v>0</v>
      </c>
      <c r="G519" s="31">
        <v>0</v>
      </c>
      <c r="H519" s="73">
        <v>278.04331509287641</v>
      </c>
      <c r="I519" s="74">
        <v>505.1667917960491</v>
      </c>
      <c r="J519" s="77">
        <v>278.04331509287641</v>
      </c>
      <c r="K519" s="75">
        <v>783.21010688892557</v>
      </c>
      <c r="N519" s="86" t="s">
        <v>4417</v>
      </c>
      <c r="O519" s="87" t="s">
        <v>4418</v>
      </c>
      <c r="P519" s="88" t="s">
        <v>4438</v>
      </c>
      <c r="Q519" s="94" t="s">
        <v>4437</v>
      </c>
      <c r="R519" s="90">
        <v>0</v>
      </c>
      <c r="S519" s="90">
        <v>0</v>
      </c>
      <c r="T519" s="90">
        <v>1.0514018378737497</v>
      </c>
      <c r="U519" s="95">
        <v>0.29727162767866994</v>
      </c>
      <c r="V519" s="90">
        <v>1.0514018378737497</v>
      </c>
      <c r="W519" s="93">
        <v>1.3486734655524197</v>
      </c>
    </row>
    <row r="520" spans="2:23" x14ac:dyDescent="0.25">
      <c r="B520" s="70" t="s">
        <v>790</v>
      </c>
      <c r="C520" s="71" t="s">
        <v>791</v>
      </c>
      <c r="D520" s="72" t="s">
        <v>803</v>
      </c>
      <c r="E520" s="71" t="s">
        <v>802</v>
      </c>
      <c r="F520" s="81">
        <v>1.2627630493146174</v>
      </c>
      <c r="G520" s="31">
        <v>0</v>
      </c>
      <c r="H520" s="73">
        <v>155.8604858962882</v>
      </c>
      <c r="I520" s="74">
        <v>769.50465171869121</v>
      </c>
      <c r="J520" s="77">
        <v>157.12324894560282</v>
      </c>
      <c r="K520" s="75">
        <v>926.62790066429397</v>
      </c>
      <c r="N520" s="86" t="s">
        <v>4417</v>
      </c>
      <c r="O520" s="87" t="s">
        <v>4418</v>
      </c>
      <c r="P520" s="88" t="s">
        <v>4444</v>
      </c>
      <c r="Q520" s="94" t="s">
        <v>4443</v>
      </c>
      <c r="R520" s="90">
        <v>0</v>
      </c>
      <c r="S520" s="90">
        <v>0</v>
      </c>
      <c r="T520" s="90">
        <v>181.51900513980959</v>
      </c>
      <c r="U520" s="95">
        <v>6.3112710534878049</v>
      </c>
      <c r="V520" s="90">
        <v>181.51900513980959</v>
      </c>
      <c r="W520" s="93">
        <v>187.83027619329741</v>
      </c>
    </row>
    <row r="521" spans="2:23" x14ac:dyDescent="0.25">
      <c r="B521" s="70" t="s">
        <v>790</v>
      </c>
      <c r="C521" s="71" t="s">
        <v>791</v>
      </c>
      <c r="D521" s="72" t="s">
        <v>806</v>
      </c>
      <c r="E521" s="71" t="s">
        <v>805</v>
      </c>
      <c r="F521" s="81">
        <v>1757.934694868406</v>
      </c>
      <c r="G521" s="31">
        <v>0</v>
      </c>
      <c r="H521" s="73">
        <v>5.3672604500249979E-2</v>
      </c>
      <c r="I521" s="74">
        <v>5602.8954969843326</v>
      </c>
      <c r="J521" s="77">
        <v>1757.9883674729062</v>
      </c>
      <c r="K521" s="75">
        <v>7360.8838644572388</v>
      </c>
      <c r="N521" s="86" t="s">
        <v>4417</v>
      </c>
      <c r="O521" s="87" t="s">
        <v>4418</v>
      </c>
      <c r="P521" s="88" t="s">
        <v>4448</v>
      </c>
      <c r="Q521" s="94" t="s">
        <v>4447</v>
      </c>
      <c r="R521" s="90">
        <v>0</v>
      </c>
      <c r="S521" s="90">
        <v>0</v>
      </c>
      <c r="T521" s="90">
        <v>1.6225348742430004</v>
      </c>
      <c r="U521" s="95">
        <v>1.0969527073582472</v>
      </c>
      <c r="V521" s="90">
        <v>1.6225348742430004</v>
      </c>
      <c r="W521" s="93">
        <v>2.7194875816012476</v>
      </c>
    </row>
    <row r="522" spans="2:23" x14ac:dyDescent="0.25">
      <c r="B522" s="70" t="s">
        <v>790</v>
      </c>
      <c r="C522" s="71" t="s">
        <v>791</v>
      </c>
      <c r="D522" s="72" t="s">
        <v>804</v>
      </c>
      <c r="E522" s="71" t="s">
        <v>703</v>
      </c>
      <c r="F522" s="81">
        <v>343.93438587944684</v>
      </c>
      <c r="G522" s="31">
        <v>0</v>
      </c>
      <c r="H522" s="73">
        <v>8.6436173818132485</v>
      </c>
      <c r="I522" s="74">
        <v>2717.1503683553956</v>
      </c>
      <c r="J522" s="77">
        <v>352.57800326126011</v>
      </c>
      <c r="K522" s="75">
        <v>3069.7283716166557</v>
      </c>
      <c r="N522" s="86" t="s">
        <v>4417</v>
      </c>
      <c r="O522" s="87" t="s">
        <v>4418</v>
      </c>
      <c r="P522" s="88" t="s">
        <v>4450</v>
      </c>
      <c r="Q522" s="94" t="s">
        <v>4449</v>
      </c>
      <c r="R522" s="90">
        <v>0</v>
      </c>
      <c r="S522" s="90">
        <v>0</v>
      </c>
      <c r="T522" s="90">
        <v>0.18446070605939999</v>
      </c>
      <c r="U522" s="95">
        <v>15.900221507368927</v>
      </c>
      <c r="V522" s="90">
        <v>0.18446070605939999</v>
      </c>
      <c r="W522" s="93">
        <v>16.084682213428326</v>
      </c>
    </row>
    <row r="523" spans="2:23" x14ac:dyDescent="0.25">
      <c r="B523" s="86" t="s">
        <v>1212</v>
      </c>
      <c r="C523" s="87" t="s">
        <v>1213</v>
      </c>
      <c r="D523" s="88" t="s">
        <v>1219</v>
      </c>
      <c r="E523" s="87" t="s">
        <v>1218</v>
      </c>
      <c r="F523" s="89">
        <v>207.5417772635225</v>
      </c>
      <c r="G523" s="19">
        <v>530.05980358672116</v>
      </c>
      <c r="H523" s="90">
        <v>306.14056194044525</v>
      </c>
      <c r="I523" s="91">
        <v>10611.482698834832</v>
      </c>
      <c r="J523" s="92">
        <v>1043.7421427906888</v>
      </c>
      <c r="K523" s="93">
        <v>11655.224841625521</v>
      </c>
      <c r="N523" s="86" t="s">
        <v>4417</v>
      </c>
      <c r="O523" s="87" t="s">
        <v>4418</v>
      </c>
      <c r="P523" s="88" t="s">
        <v>4454</v>
      </c>
      <c r="Q523" s="94" t="s">
        <v>4453</v>
      </c>
      <c r="R523" s="90">
        <v>0</v>
      </c>
      <c r="S523" s="90">
        <v>0</v>
      </c>
      <c r="T523" s="90">
        <v>11001.428554616647</v>
      </c>
      <c r="U523" s="95">
        <v>1137.9226329026008</v>
      </c>
      <c r="V523" s="90">
        <v>11001.428554616647</v>
      </c>
      <c r="W523" s="93">
        <v>12139.351187519247</v>
      </c>
    </row>
    <row r="524" spans="2:23" x14ac:dyDescent="0.25">
      <c r="B524" s="86" t="s">
        <v>1212</v>
      </c>
      <c r="C524" s="87" t="s">
        <v>1213</v>
      </c>
      <c r="D524" s="88" t="s">
        <v>1217</v>
      </c>
      <c r="E524" s="87" t="s">
        <v>1216</v>
      </c>
      <c r="F524" s="89">
        <v>4836.6544669999985</v>
      </c>
      <c r="G524" s="19">
        <v>0</v>
      </c>
      <c r="H524" s="90">
        <v>17686.384255720783</v>
      </c>
      <c r="I524" s="91">
        <v>35590.16481507758</v>
      </c>
      <c r="J524" s="92">
        <v>22523.038722720783</v>
      </c>
      <c r="K524" s="93">
        <v>58113.203537798363</v>
      </c>
      <c r="N524" s="86" t="s">
        <v>4417</v>
      </c>
      <c r="O524" s="87" t="s">
        <v>4418</v>
      </c>
      <c r="P524" s="88" t="s">
        <v>4452</v>
      </c>
      <c r="Q524" s="94" t="s">
        <v>4451</v>
      </c>
      <c r="R524" s="90">
        <v>0</v>
      </c>
      <c r="S524" s="90">
        <v>0</v>
      </c>
      <c r="T524" s="90">
        <v>9.7846435269450013E-2</v>
      </c>
      <c r="U524" s="95">
        <v>0.10875962839580905</v>
      </c>
      <c r="V524" s="90">
        <v>9.7846435269450013E-2</v>
      </c>
      <c r="W524" s="93">
        <v>0.20660606366525908</v>
      </c>
    </row>
    <row r="525" spans="2:23" x14ac:dyDescent="0.25">
      <c r="B525" s="86" t="s">
        <v>1212</v>
      </c>
      <c r="C525" s="87" t="s">
        <v>1213</v>
      </c>
      <c r="D525" s="88" t="s">
        <v>1215</v>
      </c>
      <c r="E525" s="87" t="s">
        <v>1214</v>
      </c>
      <c r="F525" s="89">
        <v>9672.0013034468611</v>
      </c>
      <c r="G525" s="19">
        <v>0</v>
      </c>
      <c r="H525" s="90">
        <v>330.03266854593602</v>
      </c>
      <c r="I525" s="91">
        <v>61011.236365981036</v>
      </c>
      <c r="J525" s="92">
        <v>10002.033971992798</v>
      </c>
      <c r="K525" s="93">
        <v>71013.270337973838</v>
      </c>
      <c r="N525" s="86" t="s">
        <v>4417</v>
      </c>
      <c r="O525" s="87" t="s">
        <v>4418</v>
      </c>
      <c r="P525" s="88" t="s">
        <v>4456</v>
      </c>
      <c r="Q525" s="94" t="s">
        <v>4455</v>
      </c>
      <c r="R525" s="90">
        <v>0</v>
      </c>
      <c r="S525" s="90">
        <v>0</v>
      </c>
      <c r="T525" s="90">
        <v>99.809756775783313</v>
      </c>
      <c r="U525" s="95">
        <v>21.986070760992803</v>
      </c>
      <c r="V525" s="90">
        <v>99.809756775783313</v>
      </c>
      <c r="W525" s="93">
        <v>121.79582753677612</v>
      </c>
    </row>
    <row r="526" spans="2:23" x14ac:dyDescent="0.25">
      <c r="B526" s="86" t="s">
        <v>1212</v>
      </c>
      <c r="C526" s="87" t="s">
        <v>1213</v>
      </c>
      <c r="D526" s="88" t="s">
        <v>1231</v>
      </c>
      <c r="E526" s="87" t="s">
        <v>1230</v>
      </c>
      <c r="F526" s="89">
        <v>6857.6228084372506</v>
      </c>
      <c r="G526" s="19">
        <v>0</v>
      </c>
      <c r="H526" s="90">
        <v>1292.2658176980226</v>
      </c>
      <c r="I526" s="91">
        <v>71961.523942718937</v>
      </c>
      <c r="J526" s="92">
        <v>8149.8886261352727</v>
      </c>
      <c r="K526" s="93">
        <v>80111.412568854212</v>
      </c>
      <c r="N526" s="86" t="s">
        <v>4417</v>
      </c>
      <c r="O526" s="87" t="s">
        <v>4418</v>
      </c>
      <c r="P526" s="88" t="s">
        <v>4458</v>
      </c>
      <c r="Q526" s="94" t="s">
        <v>4457</v>
      </c>
      <c r="R526" s="90">
        <v>0</v>
      </c>
      <c r="S526" s="90">
        <v>0</v>
      </c>
      <c r="T526" s="90">
        <v>0.13251074253674999</v>
      </c>
      <c r="U526" s="95">
        <v>0.18053910716242644</v>
      </c>
      <c r="V526" s="90">
        <v>0.13251074253674999</v>
      </c>
      <c r="W526" s="93">
        <v>0.31304984969917643</v>
      </c>
    </row>
    <row r="527" spans="2:23" x14ac:dyDescent="0.25">
      <c r="B527" s="86" t="s">
        <v>1212</v>
      </c>
      <c r="C527" s="87" t="s">
        <v>1213</v>
      </c>
      <c r="D527" s="88" t="s">
        <v>1221</v>
      </c>
      <c r="E527" s="87" t="s">
        <v>1220</v>
      </c>
      <c r="F527" s="89">
        <v>19.707757429517603</v>
      </c>
      <c r="G527" s="19">
        <v>0</v>
      </c>
      <c r="H527" s="90">
        <v>6652.3887679942363</v>
      </c>
      <c r="I527" s="91">
        <v>41847.23486533721</v>
      </c>
      <c r="J527" s="92">
        <v>6672.0965254237535</v>
      </c>
      <c r="K527" s="93">
        <v>48519.331390760963</v>
      </c>
      <c r="N527" s="86" t="s">
        <v>4417</v>
      </c>
      <c r="O527" s="87" t="s">
        <v>4418</v>
      </c>
      <c r="P527" s="88" t="s">
        <v>4468</v>
      </c>
      <c r="Q527" s="94" t="s">
        <v>4467</v>
      </c>
      <c r="R527" s="90">
        <v>0</v>
      </c>
      <c r="S527" s="90">
        <v>0</v>
      </c>
      <c r="T527" s="90">
        <v>15.480806558673597</v>
      </c>
      <c r="U527" s="95">
        <v>0.73512410318676547</v>
      </c>
      <c r="V527" s="90">
        <v>15.480806558673597</v>
      </c>
      <c r="W527" s="93">
        <v>16.215930661860362</v>
      </c>
    </row>
    <row r="528" spans="2:23" x14ac:dyDescent="0.25">
      <c r="B528" s="86" t="s">
        <v>1212</v>
      </c>
      <c r="C528" s="87" t="s">
        <v>1213</v>
      </c>
      <c r="D528" s="88" t="s">
        <v>1227</v>
      </c>
      <c r="E528" s="87" t="s">
        <v>1226</v>
      </c>
      <c r="F528" s="89">
        <v>0</v>
      </c>
      <c r="G528" s="19">
        <v>346.4965799775506</v>
      </c>
      <c r="H528" s="90">
        <v>265.74411039375377</v>
      </c>
      <c r="I528" s="91">
        <v>1645.3995944348353</v>
      </c>
      <c r="J528" s="92">
        <v>612.24069037130437</v>
      </c>
      <c r="K528" s="93">
        <v>2257.6402848061398</v>
      </c>
      <c r="N528" s="86" t="s">
        <v>4417</v>
      </c>
      <c r="O528" s="87" t="s">
        <v>4418</v>
      </c>
      <c r="P528" s="88" t="s">
        <v>4486</v>
      </c>
      <c r="Q528" s="94" t="s">
        <v>4485</v>
      </c>
      <c r="R528" s="90">
        <v>0</v>
      </c>
      <c r="S528" s="90">
        <v>0</v>
      </c>
      <c r="T528" s="90">
        <v>164.10352800612719</v>
      </c>
      <c r="U528" s="95">
        <v>2.1013495170713332</v>
      </c>
      <c r="V528" s="90">
        <v>164.10352800612719</v>
      </c>
      <c r="W528" s="93">
        <v>166.20487752319852</v>
      </c>
    </row>
    <row r="529" spans="2:23" x14ac:dyDescent="0.25">
      <c r="B529" s="86" t="s">
        <v>1212</v>
      </c>
      <c r="C529" s="87" t="s">
        <v>1213</v>
      </c>
      <c r="D529" s="88" t="s">
        <v>1223</v>
      </c>
      <c r="E529" s="87" t="s">
        <v>1222</v>
      </c>
      <c r="F529" s="89">
        <v>0</v>
      </c>
      <c r="G529" s="19">
        <v>0</v>
      </c>
      <c r="H529" s="90">
        <v>897.18039436251297</v>
      </c>
      <c r="I529" s="91">
        <v>29312.95844845282</v>
      </c>
      <c r="J529" s="92">
        <v>897.18039436251297</v>
      </c>
      <c r="K529" s="93">
        <v>30210.138842815333</v>
      </c>
      <c r="N529" s="86" t="s">
        <v>4417</v>
      </c>
      <c r="O529" s="87" t="s">
        <v>4418</v>
      </c>
      <c r="P529" s="88" t="s">
        <v>4472</v>
      </c>
      <c r="Q529" s="94" t="s">
        <v>4471</v>
      </c>
      <c r="R529" s="90">
        <v>0</v>
      </c>
      <c r="S529" s="90">
        <v>0</v>
      </c>
      <c r="T529" s="90">
        <v>1.2117010979999997E-3</v>
      </c>
      <c r="U529" s="95">
        <v>16.362063008286448</v>
      </c>
      <c r="V529" s="90">
        <v>1.2117010979999997E-3</v>
      </c>
      <c r="W529" s="93">
        <v>16.363274709384449</v>
      </c>
    </row>
    <row r="530" spans="2:23" x14ac:dyDescent="0.25">
      <c r="B530" s="86" t="s">
        <v>1212</v>
      </c>
      <c r="C530" s="87" t="s">
        <v>1213</v>
      </c>
      <c r="D530" s="88" t="s">
        <v>1225</v>
      </c>
      <c r="E530" s="87" t="s">
        <v>1224</v>
      </c>
      <c r="F530" s="89">
        <v>0</v>
      </c>
      <c r="G530" s="19">
        <v>971.49356948099035</v>
      </c>
      <c r="H530" s="90">
        <v>51712.68867375001</v>
      </c>
      <c r="I530" s="91">
        <v>25377.263290978117</v>
      </c>
      <c r="J530" s="92">
        <v>52684.182243231</v>
      </c>
      <c r="K530" s="93">
        <v>78061.44553420911</v>
      </c>
      <c r="N530" s="86" t="s">
        <v>4417</v>
      </c>
      <c r="O530" s="87" t="s">
        <v>4418</v>
      </c>
      <c r="P530" s="88" t="s">
        <v>4464</v>
      </c>
      <c r="Q530" s="94" t="s">
        <v>4463</v>
      </c>
      <c r="R530" s="90">
        <v>0</v>
      </c>
      <c r="S530" s="90">
        <v>0</v>
      </c>
      <c r="T530" s="90">
        <v>5.7044429539363506</v>
      </c>
      <c r="U530" s="95">
        <v>12.526093562001062</v>
      </c>
      <c r="V530" s="90">
        <v>5.7044429539363506</v>
      </c>
      <c r="W530" s="93">
        <v>18.230536515937413</v>
      </c>
    </row>
    <row r="531" spans="2:23" x14ac:dyDescent="0.25">
      <c r="B531" s="86" t="s">
        <v>1212</v>
      </c>
      <c r="C531" s="87" t="s">
        <v>1213</v>
      </c>
      <c r="D531" s="88" t="s">
        <v>1229</v>
      </c>
      <c r="E531" s="87" t="s">
        <v>1228</v>
      </c>
      <c r="F531" s="89">
        <v>4.7647192978433868</v>
      </c>
      <c r="G531" s="19">
        <v>0</v>
      </c>
      <c r="H531" s="90">
        <v>1263.9739812696969</v>
      </c>
      <c r="I531" s="91">
        <v>61951.246259523505</v>
      </c>
      <c r="J531" s="92">
        <v>1268.7387005675403</v>
      </c>
      <c r="K531" s="93">
        <v>63219.984960091046</v>
      </c>
      <c r="N531" s="86" t="s">
        <v>4417</v>
      </c>
      <c r="O531" s="87" t="s">
        <v>4418</v>
      </c>
      <c r="P531" s="88" t="s">
        <v>4474</v>
      </c>
      <c r="Q531" s="94" t="s">
        <v>4473</v>
      </c>
      <c r="R531" s="90">
        <v>0</v>
      </c>
      <c r="S531" s="90">
        <v>0</v>
      </c>
      <c r="T531" s="90">
        <v>8208.0875668571625</v>
      </c>
      <c r="U531" s="95">
        <v>724.55608158049483</v>
      </c>
      <c r="V531" s="90">
        <v>8208.0875668571625</v>
      </c>
      <c r="W531" s="93">
        <v>8932.6436484376572</v>
      </c>
    </row>
    <row r="532" spans="2:23" x14ac:dyDescent="0.25">
      <c r="B532" s="70" t="s">
        <v>4309</v>
      </c>
      <c r="C532" s="71" t="s">
        <v>4310</v>
      </c>
      <c r="D532" s="72" t="s">
        <v>4312</v>
      </c>
      <c r="E532" s="71" t="s">
        <v>4311</v>
      </c>
      <c r="F532" s="81">
        <v>247.92076441010488</v>
      </c>
      <c r="G532" s="31">
        <v>87.994437137999896</v>
      </c>
      <c r="H532" s="73">
        <v>36.3850168784397</v>
      </c>
      <c r="I532" s="74">
        <v>833.83431915168387</v>
      </c>
      <c r="J532" s="77">
        <v>372.30021842654446</v>
      </c>
      <c r="K532" s="75">
        <v>1206.1345375782284</v>
      </c>
      <c r="N532" s="86" t="s">
        <v>4417</v>
      </c>
      <c r="O532" s="87" t="s">
        <v>4418</v>
      </c>
      <c r="P532" s="88" t="s">
        <v>4470</v>
      </c>
      <c r="Q532" s="94" t="s">
        <v>4469</v>
      </c>
      <c r="R532" s="90">
        <v>0</v>
      </c>
      <c r="S532" s="90">
        <v>0</v>
      </c>
      <c r="T532" s="90">
        <v>7.4866483584913501</v>
      </c>
      <c r="U532" s="95">
        <v>119.33738162040298</v>
      </c>
      <c r="V532" s="90">
        <v>7.4866483584913501</v>
      </c>
      <c r="W532" s="93">
        <v>126.82402997889433</v>
      </c>
    </row>
    <row r="533" spans="2:23" x14ac:dyDescent="0.25">
      <c r="B533" s="70" t="s">
        <v>4309</v>
      </c>
      <c r="C533" s="71" t="s">
        <v>4310</v>
      </c>
      <c r="D533" s="72" t="s">
        <v>4314</v>
      </c>
      <c r="E533" s="71" t="s">
        <v>4313</v>
      </c>
      <c r="F533" s="81">
        <v>669.33393108586563</v>
      </c>
      <c r="G533" s="31">
        <v>24.148042865812851</v>
      </c>
      <c r="H533" s="73">
        <v>19.602453375813745</v>
      </c>
      <c r="I533" s="74">
        <v>1238.5796494096185</v>
      </c>
      <c r="J533" s="77">
        <v>713.08442732749222</v>
      </c>
      <c r="K533" s="75">
        <v>1951.6640767371107</v>
      </c>
      <c r="N533" s="86" t="s">
        <v>4417</v>
      </c>
      <c r="O533" s="87" t="s">
        <v>4418</v>
      </c>
      <c r="P533" s="88" t="s">
        <v>4476</v>
      </c>
      <c r="Q533" s="94" t="s">
        <v>4475</v>
      </c>
      <c r="R533" s="90">
        <v>0</v>
      </c>
      <c r="S533" s="90">
        <v>0</v>
      </c>
      <c r="T533" s="90">
        <v>18.842659356816</v>
      </c>
      <c r="U533" s="95">
        <v>8.3920317491422516</v>
      </c>
      <c r="V533" s="90">
        <v>18.842659356816</v>
      </c>
      <c r="W533" s="93">
        <v>27.234691105958252</v>
      </c>
    </row>
    <row r="534" spans="2:23" x14ac:dyDescent="0.25">
      <c r="B534" s="70" t="s">
        <v>4309</v>
      </c>
      <c r="C534" s="71" t="s">
        <v>4310</v>
      </c>
      <c r="D534" s="72" t="s">
        <v>4316</v>
      </c>
      <c r="E534" s="71" t="s">
        <v>4315</v>
      </c>
      <c r="F534" s="81">
        <v>465.51751584203976</v>
      </c>
      <c r="G534" s="31">
        <v>0</v>
      </c>
      <c r="H534" s="73">
        <v>141.34753942033728</v>
      </c>
      <c r="I534" s="74">
        <v>1492.6461386937337</v>
      </c>
      <c r="J534" s="77">
        <v>606.86505526237704</v>
      </c>
      <c r="K534" s="75">
        <v>2099.5111939561107</v>
      </c>
      <c r="N534" s="86" t="s">
        <v>4417</v>
      </c>
      <c r="O534" s="87" t="s">
        <v>4418</v>
      </c>
      <c r="P534" s="88" t="s">
        <v>4462</v>
      </c>
      <c r="Q534" s="94" t="s">
        <v>4461</v>
      </c>
      <c r="R534" s="90">
        <v>0</v>
      </c>
      <c r="S534" s="90">
        <v>0</v>
      </c>
      <c r="T534" s="90">
        <v>0.26649471873675001</v>
      </c>
      <c r="U534" s="95">
        <v>6.8473073504907778E-2</v>
      </c>
      <c r="V534" s="90">
        <v>0.26649471873675001</v>
      </c>
      <c r="W534" s="93">
        <v>0.33496779224165779</v>
      </c>
    </row>
    <row r="535" spans="2:23" x14ac:dyDescent="0.25">
      <c r="B535" s="70" t="s">
        <v>4309</v>
      </c>
      <c r="C535" s="71" t="s">
        <v>4310</v>
      </c>
      <c r="D535" s="72" t="s">
        <v>4318</v>
      </c>
      <c r="E535" s="71" t="s">
        <v>4317</v>
      </c>
      <c r="F535" s="81">
        <v>300.0206718159082</v>
      </c>
      <c r="G535" s="31">
        <v>0</v>
      </c>
      <c r="H535" s="73">
        <v>0.44803490127884976</v>
      </c>
      <c r="I535" s="74">
        <v>2928.768060107001</v>
      </c>
      <c r="J535" s="77">
        <v>300.46870671718705</v>
      </c>
      <c r="K535" s="75">
        <v>3229.2367668241882</v>
      </c>
      <c r="N535" s="86" t="s">
        <v>4417</v>
      </c>
      <c r="O535" s="87" t="s">
        <v>4418</v>
      </c>
      <c r="P535" s="88" t="s">
        <v>4478</v>
      </c>
      <c r="Q535" s="94" t="s">
        <v>4477</v>
      </c>
      <c r="R535" s="90">
        <v>0</v>
      </c>
      <c r="S535" s="90">
        <v>0</v>
      </c>
      <c r="T535" s="90">
        <v>1371.4024012209059</v>
      </c>
      <c r="U535" s="95">
        <v>433.5571502272594</v>
      </c>
      <c r="V535" s="90">
        <v>1371.4024012209059</v>
      </c>
      <c r="W535" s="93">
        <v>1804.9595514481653</v>
      </c>
    </row>
    <row r="536" spans="2:23" x14ac:dyDescent="0.25">
      <c r="B536" s="70" t="s">
        <v>4309</v>
      </c>
      <c r="C536" s="71" t="s">
        <v>4310</v>
      </c>
      <c r="D536" s="72" t="s">
        <v>4320</v>
      </c>
      <c r="E536" s="71" t="s">
        <v>4319</v>
      </c>
      <c r="F536" s="81">
        <v>952.56396883779257</v>
      </c>
      <c r="G536" s="31">
        <v>44.190717101696372</v>
      </c>
      <c r="H536" s="73">
        <v>19.160079121779752</v>
      </c>
      <c r="I536" s="74">
        <v>1832.9558519505858</v>
      </c>
      <c r="J536" s="77">
        <v>1015.9147650612687</v>
      </c>
      <c r="K536" s="75">
        <v>2848.8706170118544</v>
      </c>
      <c r="N536" s="86" t="s">
        <v>4417</v>
      </c>
      <c r="O536" s="87" t="s">
        <v>4418</v>
      </c>
      <c r="P536" s="88" t="s">
        <v>4460</v>
      </c>
      <c r="Q536" s="94" t="s">
        <v>4459</v>
      </c>
      <c r="R536" s="90">
        <v>0</v>
      </c>
      <c r="S536" s="90">
        <v>0</v>
      </c>
      <c r="T536" s="90">
        <v>2.8527857039153992</v>
      </c>
      <c r="U536" s="95">
        <v>2.7040532620107642</v>
      </c>
      <c r="V536" s="90">
        <v>2.8527857039153992</v>
      </c>
      <c r="W536" s="93">
        <v>5.556838965926163</v>
      </c>
    </row>
    <row r="537" spans="2:23" x14ac:dyDescent="0.25">
      <c r="B537" s="70" t="s">
        <v>4309</v>
      </c>
      <c r="C537" s="71" t="s">
        <v>4310</v>
      </c>
      <c r="D537" s="72" t="s">
        <v>4322</v>
      </c>
      <c r="E537" s="71" t="s">
        <v>4321</v>
      </c>
      <c r="F537" s="81">
        <v>1684.9696708410063</v>
      </c>
      <c r="G537" s="31">
        <v>7.9079659300861538</v>
      </c>
      <c r="H537" s="73">
        <v>15.353318166995251</v>
      </c>
      <c r="I537" s="74">
        <v>3321.0950794700784</v>
      </c>
      <c r="J537" s="77">
        <v>1708.2309549380877</v>
      </c>
      <c r="K537" s="75">
        <v>5029.3260344081664</v>
      </c>
      <c r="N537" s="86" t="s">
        <v>4417</v>
      </c>
      <c r="O537" s="87" t="s">
        <v>4418</v>
      </c>
      <c r="P537" s="88" t="s">
        <v>4482</v>
      </c>
      <c r="Q537" s="94" t="s">
        <v>4481</v>
      </c>
      <c r="R537" s="90">
        <v>0</v>
      </c>
      <c r="S537" s="90">
        <v>0</v>
      </c>
      <c r="T537" s="90">
        <v>59.959973803480068</v>
      </c>
      <c r="U537" s="95">
        <v>230.39186631498288</v>
      </c>
      <c r="V537" s="90">
        <v>59.959973803480068</v>
      </c>
      <c r="W537" s="93">
        <v>290.35184011846297</v>
      </c>
    </row>
    <row r="538" spans="2:23" x14ac:dyDescent="0.25">
      <c r="B538" s="70" t="s">
        <v>4309</v>
      </c>
      <c r="C538" s="71" t="s">
        <v>4310</v>
      </c>
      <c r="D538" s="72" t="s">
        <v>4324</v>
      </c>
      <c r="E538" s="71" t="s">
        <v>4323</v>
      </c>
      <c r="F538" s="81">
        <v>1237.0005002560013</v>
      </c>
      <c r="G538" s="31">
        <v>68.954099329599472</v>
      </c>
      <c r="H538" s="73">
        <v>26.621677473572856</v>
      </c>
      <c r="I538" s="74">
        <v>2166.8940246624093</v>
      </c>
      <c r="J538" s="77">
        <v>1332.5762770591737</v>
      </c>
      <c r="K538" s="75">
        <v>3499.4703017215829</v>
      </c>
      <c r="N538" s="86" t="s">
        <v>4417</v>
      </c>
      <c r="O538" s="87" t="s">
        <v>4418</v>
      </c>
      <c r="P538" s="88" t="s">
        <v>4466</v>
      </c>
      <c r="Q538" s="94" t="s">
        <v>4465</v>
      </c>
      <c r="R538" s="90">
        <v>0</v>
      </c>
      <c r="S538" s="90">
        <v>0</v>
      </c>
      <c r="T538" s="90">
        <v>9931.5604483988118</v>
      </c>
      <c r="U538" s="95">
        <v>50.28296703150199</v>
      </c>
      <c r="V538" s="90">
        <v>9931.5604483988118</v>
      </c>
      <c r="W538" s="93">
        <v>9981.8434154303141</v>
      </c>
    </row>
    <row r="539" spans="2:23" x14ac:dyDescent="0.25">
      <c r="B539" s="70" t="s">
        <v>4309</v>
      </c>
      <c r="C539" s="71" t="s">
        <v>4310</v>
      </c>
      <c r="D539" s="72" t="s">
        <v>4326</v>
      </c>
      <c r="E539" s="71" t="s">
        <v>4325</v>
      </c>
      <c r="F539" s="81">
        <v>262.17854056747569</v>
      </c>
      <c r="G539" s="31">
        <v>21.855469672963384</v>
      </c>
      <c r="H539" s="73">
        <v>534.42486402958127</v>
      </c>
      <c r="I539" s="74">
        <v>1459.3365323516609</v>
      </c>
      <c r="J539" s="77">
        <v>818.45887427002037</v>
      </c>
      <c r="K539" s="75">
        <v>2277.7954066216812</v>
      </c>
      <c r="N539" s="86" t="s">
        <v>4417</v>
      </c>
      <c r="O539" s="87" t="s">
        <v>4418</v>
      </c>
      <c r="P539" s="88" t="s">
        <v>4492</v>
      </c>
      <c r="Q539" s="94" t="s">
        <v>4491</v>
      </c>
      <c r="R539" s="90">
        <v>0</v>
      </c>
      <c r="S539" s="90">
        <v>0</v>
      </c>
      <c r="T539" s="90">
        <v>0.24683846140800006</v>
      </c>
      <c r="U539" s="95">
        <v>1.0074921678304312</v>
      </c>
      <c r="V539" s="90">
        <v>0.24683846140800006</v>
      </c>
      <c r="W539" s="93">
        <v>1.2543306292384313</v>
      </c>
    </row>
    <row r="540" spans="2:23" x14ac:dyDescent="0.25">
      <c r="B540" s="70" t="s">
        <v>4309</v>
      </c>
      <c r="C540" s="71" t="s">
        <v>4310</v>
      </c>
      <c r="D540" s="72" t="s">
        <v>4328</v>
      </c>
      <c r="E540" s="71" t="s">
        <v>4327</v>
      </c>
      <c r="F540" s="81">
        <v>68.930437691038009</v>
      </c>
      <c r="G540" s="31">
        <v>0</v>
      </c>
      <c r="H540" s="73">
        <v>152.16814079357411</v>
      </c>
      <c r="I540" s="74">
        <v>2186.4798105828122</v>
      </c>
      <c r="J540" s="77">
        <v>221.09857848461212</v>
      </c>
      <c r="K540" s="75">
        <v>2407.5783890674243</v>
      </c>
      <c r="N540" s="86" t="s">
        <v>4417</v>
      </c>
      <c r="O540" s="87" t="s">
        <v>4418</v>
      </c>
      <c r="P540" s="88" t="s">
        <v>4484</v>
      </c>
      <c r="Q540" s="94" t="s">
        <v>4483</v>
      </c>
      <c r="R540" s="90">
        <v>0</v>
      </c>
      <c r="S540" s="90">
        <v>0</v>
      </c>
      <c r="T540" s="90">
        <v>0.93040105091534953</v>
      </c>
      <c r="U540" s="95">
        <v>59.582712548555683</v>
      </c>
      <c r="V540" s="90">
        <v>0.93040105091534953</v>
      </c>
      <c r="W540" s="93">
        <v>60.513113599471033</v>
      </c>
    </row>
    <row r="541" spans="2:23" x14ac:dyDescent="0.25">
      <c r="B541" s="70" t="s">
        <v>4309</v>
      </c>
      <c r="C541" s="71" t="s">
        <v>4310</v>
      </c>
      <c r="D541" s="72" t="s">
        <v>4330</v>
      </c>
      <c r="E541" s="71" t="s">
        <v>4329</v>
      </c>
      <c r="F541" s="81">
        <v>1755.3833565036953</v>
      </c>
      <c r="G541" s="31">
        <v>15.857845241356257</v>
      </c>
      <c r="H541" s="73">
        <v>0.18469585416149997</v>
      </c>
      <c r="I541" s="74">
        <v>1768.6546724564566</v>
      </c>
      <c r="J541" s="77">
        <v>1771.4258975992129</v>
      </c>
      <c r="K541" s="75">
        <v>3540.0805700556693</v>
      </c>
      <c r="N541" s="86" t="s">
        <v>4417</v>
      </c>
      <c r="O541" s="87" t="s">
        <v>4418</v>
      </c>
      <c r="P541" s="88" t="s">
        <v>4490</v>
      </c>
      <c r="Q541" s="94" t="s">
        <v>4489</v>
      </c>
      <c r="R541" s="90">
        <v>0</v>
      </c>
      <c r="S541" s="90">
        <v>0</v>
      </c>
      <c r="T541" s="90">
        <v>14.3010150170277</v>
      </c>
      <c r="U541" s="95">
        <v>18.941106011785347</v>
      </c>
      <c r="V541" s="90">
        <v>14.3010150170277</v>
      </c>
      <c r="W541" s="93">
        <v>33.242121028813045</v>
      </c>
    </row>
    <row r="542" spans="2:23" x14ac:dyDescent="0.25">
      <c r="B542" s="86" t="s">
        <v>1001</v>
      </c>
      <c r="C542" s="87" t="s">
        <v>1002</v>
      </c>
      <c r="D542" s="88" t="s">
        <v>1003</v>
      </c>
      <c r="E542" s="87" t="s">
        <v>610</v>
      </c>
      <c r="F542" s="89">
        <v>2365.8836976737002</v>
      </c>
      <c r="G542" s="19">
        <v>0</v>
      </c>
      <c r="H542" s="90">
        <v>40.609350956039982</v>
      </c>
      <c r="I542" s="91">
        <v>841.34489892295255</v>
      </c>
      <c r="J542" s="92">
        <v>2406.4930486297403</v>
      </c>
      <c r="K542" s="93">
        <v>3247.8379475526926</v>
      </c>
      <c r="N542" s="86" t="s">
        <v>4417</v>
      </c>
      <c r="O542" s="87" t="s">
        <v>4418</v>
      </c>
      <c r="P542" s="88" t="s">
        <v>4480</v>
      </c>
      <c r="Q542" s="94" t="s">
        <v>4479</v>
      </c>
      <c r="R542" s="90">
        <v>0</v>
      </c>
      <c r="S542" s="90">
        <v>0</v>
      </c>
      <c r="T542" s="90">
        <v>12.909144012992847</v>
      </c>
      <c r="U542" s="95">
        <v>134.14126011216405</v>
      </c>
      <c r="V542" s="90">
        <v>12.909144012992847</v>
      </c>
      <c r="W542" s="93">
        <v>147.05040412515689</v>
      </c>
    </row>
    <row r="543" spans="2:23" x14ac:dyDescent="0.25">
      <c r="B543" s="86" t="s">
        <v>1001</v>
      </c>
      <c r="C543" s="87" t="s">
        <v>1002</v>
      </c>
      <c r="D543" s="88" t="s">
        <v>1005</v>
      </c>
      <c r="E543" s="87" t="s">
        <v>1004</v>
      </c>
      <c r="F543" s="89">
        <v>1166.9176817878881</v>
      </c>
      <c r="G543" s="19">
        <v>0</v>
      </c>
      <c r="H543" s="90">
        <v>0.75664583710559996</v>
      </c>
      <c r="I543" s="91">
        <v>26429.198440802258</v>
      </c>
      <c r="J543" s="92">
        <v>1167.6743276249938</v>
      </c>
      <c r="K543" s="93">
        <v>27596.872768427253</v>
      </c>
      <c r="N543" s="86" t="s">
        <v>4417</v>
      </c>
      <c r="O543" s="87" t="s">
        <v>4418</v>
      </c>
      <c r="P543" s="88" t="s">
        <v>4488</v>
      </c>
      <c r="Q543" s="94" t="s">
        <v>4487</v>
      </c>
      <c r="R543" s="90">
        <v>0</v>
      </c>
      <c r="S543" s="90">
        <v>0</v>
      </c>
      <c r="T543" s="90">
        <v>7739.6017565929169</v>
      </c>
      <c r="U543" s="95">
        <v>2916.9841897361212</v>
      </c>
      <c r="V543" s="90">
        <v>7739.6017565929169</v>
      </c>
      <c r="W543" s="93">
        <v>10656.585946329038</v>
      </c>
    </row>
    <row r="544" spans="2:23" x14ac:dyDescent="0.25">
      <c r="B544" s="86" t="s">
        <v>1001</v>
      </c>
      <c r="C544" s="87" t="s">
        <v>1002</v>
      </c>
      <c r="D544" s="88" t="s">
        <v>1007</v>
      </c>
      <c r="E544" s="87" t="s">
        <v>1006</v>
      </c>
      <c r="F544" s="89">
        <v>199.60847556491834</v>
      </c>
      <c r="G544" s="19">
        <v>9.7824572599628876</v>
      </c>
      <c r="H544" s="90">
        <v>92.906575653255032</v>
      </c>
      <c r="I544" s="91">
        <v>3172.5398927278306</v>
      </c>
      <c r="J544" s="92">
        <v>302.29750847813625</v>
      </c>
      <c r="K544" s="93">
        <v>3474.8374012059667</v>
      </c>
      <c r="N544" s="86" t="s">
        <v>4417</v>
      </c>
      <c r="O544" s="87" t="s">
        <v>4418</v>
      </c>
      <c r="P544" s="88" t="s">
        <v>4494</v>
      </c>
      <c r="Q544" s="94" t="s">
        <v>4493</v>
      </c>
      <c r="R544" s="90">
        <v>0</v>
      </c>
      <c r="S544" s="90">
        <v>0</v>
      </c>
      <c r="T544" s="90">
        <v>33.122478246007503</v>
      </c>
      <c r="U544" s="95">
        <v>122.42455579848335</v>
      </c>
      <c r="V544" s="90">
        <v>33.122478246007503</v>
      </c>
      <c r="W544" s="93">
        <v>155.54703404449086</v>
      </c>
    </row>
    <row r="545" spans="2:23" x14ac:dyDescent="0.25">
      <c r="B545" s="86" t="s">
        <v>1001</v>
      </c>
      <c r="C545" s="87" t="s">
        <v>1002</v>
      </c>
      <c r="D545" s="88" t="s">
        <v>1009</v>
      </c>
      <c r="E545" s="87" t="s">
        <v>1008</v>
      </c>
      <c r="F545" s="89">
        <v>21.376542197127996</v>
      </c>
      <c r="G545" s="19">
        <v>60.846143916328465</v>
      </c>
      <c r="H545" s="90">
        <v>0.78076036640414981</v>
      </c>
      <c r="I545" s="91">
        <v>254.05321416251925</v>
      </c>
      <c r="J545" s="92">
        <v>83.003446479860614</v>
      </c>
      <c r="K545" s="93">
        <v>337.05666064237988</v>
      </c>
      <c r="N545" s="86" t="s">
        <v>4417</v>
      </c>
      <c r="O545" s="87" t="s">
        <v>4418</v>
      </c>
      <c r="P545" s="88" t="s">
        <v>4496</v>
      </c>
      <c r="Q545" s="94" t="s">
        <v>4495</v>
      </c>
      <c r="R545" s="90">
        <v>0</v>
      </c>
      <c r="S545" s="90">
        <v>0</v>
      </c>
      <c r="T545" s="90">
        <v>32.638292671953145</v>
      </c>
      <c r="U545" s="95">
        <v>3.26428963156753</v>
      </c>
      <c r="V545" s="90">
        <v>32.638292671953145</v>
      </c>
      <c r="W545" s="93">
        <v>35.902582303520674</v>
      </c>
    </row>
    <row r="546" spans="2:23" x14ac:dyDescent="0.25">
      <c r="B546" s="86" t="s">
        <v>1001</v>
      </c>
      <c r="C546" s="87" t="s">
        <v>1002</v>
      </c>
      <c r="D546" s="88" t="s">
        <v>1011</v>
      </c>
      <c r="E546" s="87" t="s">
        <v>1010</v>
      </c>
      <c r="F546" s="89">
        <v>406.73142514317885</v>
      </c>
      <c r="G546" s="19">
        <v>1.1393220227963547</v>
      </c>
      <c r="H546" s="90">
        <v>0.27598395789375002</v>
      </c>
      <c r="I546" s="91">
        <v>5503.6600489939574</v>
      </c>
      <c r="J546" s="92">
        <v>408.14673112386896</v>
      </c>
      <c r="K546" s="93">
        <v>5911.8067801178267</v>
      </c>
      <c r="N546" s="86" t="s">
        <v>4417</v>
      </c>
      <c r="O546" s="87" t="s">
        <v>4418</v>
      </c>
      <c r="P546" s="88" t="s">
        <v>4504</v>
      </c>
      <c r="Q546" s="94" t="s">
        <v>4503</v>
      </c>
      <c r="R546" s="90">
        <v>0</v>
      </c>
      <c r="S546" s="90">
        <v>0</v>
      </c>
      <c r="T546" s="90">
        <v>1.2110119045499997E-3</v>
      </c>
      <c r="U546" s="95">
        <v>0.25686782437423289</v>
      </c>
      <c r="V546" s="90">
        <v>1.2110119045499997E-3</v>
      </c>
      <c r="W546" s="93">
        <v>0.25807883627878286</v>
      </c>
    </row>
    <row r="547" spans="2:23" x14ac:dyDescent="0.25">
      <c r="B547" s="86" t="s">
        <v>1001</v>
      </c>
      <c r="C547" s="87" t="s">
        <v>1002</v>
      </c>
      <c r="D547" s="88" t="s">
        <v>1013</v>
      </c>
      <c r="E547" s="87" t="s">
        <v>1012</v>
      </c>
      <c r="F547" s="89">
        <v>289.29182474355332</v>
      </c>
      <c r="G547" s="19">
        <v>0</v>
      </c>
      <c r="H547" s="90">
        <v>1.1427546154053001</v>
      </c>
      <c r="I547" s="91">
        <v>1791.9800244443024</v>
      </c>
      <c r="J547" s="92">
        <v>290.43457935895862</v>
      </c>
      <c r="K547" s="93">
        <v>2082.4146038032609</v>
      </c>
      <c r="N547" s="86" t="s">
        <v>4417</v>
      </c>
      <c r="O547" s="87" t="s">
        <v>4418</v>
      </c>
      <c r="P547" s="88" t="s">
        <v>4500</v>
      </c>
      <c r="Q547" s="94" t="s">
        <v>4499</v>
      </c>
      <c r="R547" s="90">
        <v>0</v>
      </c>
      <c r="S547" s="90">
        <v>0</v>
      </c>
      <c r="T547" s="90">
        <v>553.96665123011576</v>
      </c>
      <c r="U547" s="95">
        <v>30.209382043057037</v>
      </c>
      <c r="V547" s="90">
        <v>553.96665123011576</v>
      </c>
      <c r="W547" s="93">
        <v>584.17603327317283</v>
      </c>
    </row>
    <row r="548" spans="2:23" x14ac:dyDescent="0.25">
      <c r="B548" s="86" t="s">
        <v>1001</v>
      </c>
      <c r="C548" s="87" t="s">
        <v>1002</v>
      </c>
      <c r="D548" s="88" t="s">
        <v>1022</v>
      </c>
      <c r="E548" s="87" t="s">
        <v>1021</v>
      </c>
      <c r="F548" s="89">
        <v>537.67860519447845</v>
      </c>
      <c r="G548" s="19">
        <v>0</v>
      </c>
      <c r="H548" s="90">
        <v>0.44417367432089988</v>
      </c>
      <c r="I548" s="91">
        <v>4513.641991104103</v>
      </c>
      <c r="J548" s="92">
        <v>538.1227788687994</v>
      </c>
      <c r="K548" s="93">
        <v>5051.7647699729023</v>
      </c>
      <c r="N548" s="86" t="s">
        <v>4417</v>
      </c>
      <c r="O548" s="87" t="s">
        <v>4418</v>
      </c>
      <c r="P548" s="88" t="s">
        <v>4498</v>
      </c>
      <c r="Q548" s="94" t="s">
        <v>4497</v>
      </c>
      <c r="R548" s="90">
        <v>0</v>
      </c>
      <c r="S548" s="90">
        <v>0</v>
      </c>
      <c r="T548" s="90">
        <v>10246.69551753986</v>
      </c>
      <c r="U548" s="95">
        <v>298.92665938477592</v>
      </c>
      <c r="V548" s="90">
        <v>10246.69551753986</v>
      </c>
      <c r="W548" s="93">
        <v>10545.622176924635</v>
      </c>
    </row>
    <row r="549" spans="2:23" x14ac:dyDescent="0.25">
      <c r="B549" s="86" t="s">
        <v>1001</v>
      </c>
      <c r="C549" s="87" t="s">
        <v>1002</v>
      </c>
      <c r="D549" s="88" t="s">
        <v>1024</v>
      </c>
      <c r="E549" s="87" t="s">
        <v>1023</v>
      </c>
      <c r="F549" s="89">
        <v>266.30333381561741</v>
      </c>
      <c r="G549" s="19">
        <v>26.187935101160381</v>
      </c>
      <c r="H549" s="90">
        <v>115.121258246016</v>
      </c>
      <c r="I549" s="91">
        <v>5968.0228769067826</v>
      </c>
      <c r="J549" s="92">
        <v>407.61252716279381</v>
      </c>
      <c r="K549" s="93">
        <v>6375.635404069576</v>
      </c>
      <c r="N549" s="86" t="s">
        <v>4417</v>
      </c>
      <c r="O549" s="87" t="s">
        <v>4418</v>
      </c>
      <c r="P549" s="88" t="s">
        <v>4508</v>
      </c>
      <c r="Q549" s="94" t="s">
        <v>4507</v>
      </c>
      <c r="R549" s="90">
        <v>0</v>
      </c>
      <c r="S549" s="90">
        <v>0</v>
      </c>
      <c r="T549" s="90">
        <v>4.9888945063732493</v>
      </c>
      <c r="U549" s="95">
        <v>10.827281298280843</v>
      </c>
      <c r="V549" s="90">
        <v>4.9888945063732493</v>
      </c>
      <c r="W549" s="93">
        <v>15.816175804654092</v>
      </c>
    </row>
    <row r="550" spans="2:23" x14ac:dyDescent="0.25">
      <c r="B550" s="86" t="s">
        <v>1001</v>
      </c>
      <c r="C550" s="87" t="s">
        <v>1002</v>
      </c>
      <c r="D550" s="88" t="s">
        <v>1026</v>
      </c>
      <c r="E550" s="87" t="s">
        <v>1025</v>
      </c>
      <c r="F550" s="89">
        <v>978.06468955228252</v>
      </c>
      <c r="G550" s="19">
        <v>0</v>
      </c>
      <c r="H550" s="90">
        <v>0</v>
      </c>
      <c r="I550" s="91">
        <v>2535.2195194818087</v>
      </c>
      <c r="J550" s="92">
        <v>978.06468955228252</v>
      </c>
      <c r="K550" s="93">
        <v>3513.284209034091</v>
      </c>
      <c r="N550" s="86" t="s">
        <v>4417</v>
      </c>
      <c r="O550" s="87" t="s">
        <v>4418</v>
      </c>
      <c r="P550" s="88" t="s">
        <v>4502</v>
      </c>
      <c r="Q550" s="94" t="s">
        <v>4501</v>
      </c>
      <c r="R550" s="90">
        <v>0</v>
      </c>
      <c r="S550" s="90">
        <v>0</v>
      </c>
      <c r="T550" s="90">
        <v>96.872459273980596</v>
      </c>
      <c r="U550" s="95">
        <v>12.004150524305087</v>
      </c>
      <c r="V550" s="90">
        <v>96.872459273980596</v>
      </c>
      <c r="W550" s="93">
        <v>108.87660979828568</v>
      </c>
    </row>
    <row r="551" spans="2:23" x14ac:dyDescent="0.25">
      <c r="B551" s="86" t="s">
        <v>1001</v>
      </c>
      <c r="C551" s="87" t="s">
        <v>1002</v>
      </c>
      <c r="D551" s="88" t="s">
        <v>1016</v>
      </c>
      <c r="E551" s="87" t="s">
        <v>1015</v>
      </c>
      <c r="F551" s="89">
        <v>136.19296762779868</v>
      </c>
      <c r="G551" s="19">
        <v>0</v>
      </c>
      <c r="H551" s="90">
        <v>0.12341265793799998</v>
      </c>
      <c r="I551" s="91">
        <v>1501.3820378223979</v>
      </c>
      <c r="J551" s="92">
        <v>136.31638028573667</v>
      </c>
      <c r="K551" s="93">
        <v>1637.6984181081345</v>
      </c>
      <c r="N551" s="86" t="s">
        <v>4417</v>
      </c>
      <c r="O551" s="87" t="s">
        <v>4418</v>
      </c>
      <c r="P551" s="88" t="s">
        <v>4506</v>
      </c>
      <c r="Q551" s="94" t="s">
        <v>4505</v>
      </c>
      <c r="R551" s="90">
        <v>0</v>
      </c>
      <c r="S551" s="90">
        <v>0</v>
      </c>
      <c r="T551" s="90">
        <v>176.59999484916361</v>
      </c>
      <c r="U551" s="95">
        <v>42.59287808451586</v>
      </c>
      <c r="V551" s="90">
        <v>176.59999484916361</v>
      </c>
      <c r="W551" s="93">
        <v>219.19287293367947</v>
      </c>
    </row>
    <row r="552" spans="2:23" x14ac:dyDescent="0.25">
      <c r="B552" s="86" t="s">
        <v>1001</v>
      </c>
      <c r="C552" s="87" t="s">
        <v>1002</v>
      </c>
      <c r="D552" s="88" t="s">
        <v>1014</v>
      </c>
      <c r="E552" s="87" t="s">
        <v>241</v>
      </c>
      <c r="F552" s="89">
        <v>231.85206957837764</v>
      </c>
      <c r="G552" s="19">
        <v>34.848795639943994</v>
      </c>
      <c r="H552" s="90">
        <v>0</v>
      </c>
      <c r="I552" s="91">
        <v>6790.8381092643958</v>
      </c>
      <c r="J552" s="92">
        <v>266.70086521832161</v>
      </c>
      <c r="K552" s="93">
        <v>7057.5389744827171</v>
      </c>
      <c r="N552" s="86" t="s">
        <v>4417</v>
      </c>
      <c r="O552" s="87" t="s">
        <v>4418</v>
      </c>
      <c r="P552" s="88" t="s">
        <v>4516</v>
      </c>
      <c r="Q552" s="94" t="s">
        <v>4515</v>
      </c>
      <c r="R552" s="90">
        <v>0</v>
      </c>
      <c r="S552" s="90">
        <v>0</v>
      </c>
      <c r="T552" s="90">
        <v>1.7383303103759997</v>
      </c>
      <c r="U552" s="95">
        <v>60.118490899048886</v>
      </c>
      <c r="V552" s="90">
        <v>1.7383303103759997</v>
      </c>
      <c r="W552" s="93">
        <v>61.856821209424886</v>
      </c>
    </row>
    <row r="553" spans="2:23" x14ac:dyDescent="0.25">
      <c r="B553" s="86" t="s">
        <v>1001</v>
      </c>
      <c r="C553" s="87" t="s">
        <v>1002</v>
      </c>
      <c r="D553" s="88" t="s">
        <v>1018</v>
      </c>
      <c r="E553" s="87" t="s">
        <v>1017</v>
      </c>
      <c r="F553" s="89">
        <v>1813.8184816895919</v>
      </c>
      <c r="G553" s="19">
        <v>0</v>
      </c>
      <c r="H553" s="90">
        <v>2.0479343347752001</v>
      </c>
      <c r="I553" s="91">
        <v>22173.931955329397</v>
      </c>
      <c r="J553" s="92">
        <v>1815.866416024367</v>
      </c>
      <c r="K553" s="93">
        <v>23989.798371353765</v>
      </c>
      <c r="N553" s="86" t="s">
        <v>4417</v>
      </c>
      <c r="O553" s="87" t="s">
        <v>4418</v>
      </c>
      <c r="P553" s="88" t="s">
        <v>4510</v>
      </c>
      <c r="Q553" s="94" t="s">
        <v>4509</v>
      </c>
      <c r="R553" s="90">
        <v>0</v>
      </c>
      <c r="S553" s="90">
        <v>0</v>
      </c>
      <c r="T553" s="90">
        <v>9.6006625399800025E-2</v>
      </c>
      <c r="U553" s="95">
        <v>0.99058494659856866</v>
      </c>
      <c r="V553" s="90">
        <v>9.6006625399800025E-2</v>
      </c>
      <c r="W553" s="93">
        <v>1.0865915719983688</v>
      </c>
    </row>
    <row r="554" spans="2:23" x14ac:dyDescent="0.25">
      <c r="B554" s="86" t="s">
        <v>1001</v>
      </c>
      <c r="C554" s="87" t="s">
        <v>1002</v>
      </c>
      <c r="D554" s="88" t="s">
        <v>1020</v>
      </c>
      <c r="E554" s="87" t="s">
        <v>1019</v>
      </c>
      <c r="F554" s="89">
        <v>237.14031544138572</v>
      </c>
      <c r="G554" s="19">
        <v>33.043165123967448</v>
      </c>
      <c r="H554" s="90">
        <v>36.370002510283506</v>
      </c>
      <c r="I554" s="91">
        <v>4329.2178402920817</v>
      </c>
      <c r="J554" s="92">
        <v>306.55348307563668</v>
      </c>
      <c r="K554" s="93">
        <v>4635.7713233677187</v>
      </c>
      <c r="N554" s="86" t="s">
        <v>4417</v>
      </c>
      <c r="O554" s="87" t="s">
        <v>4418</v>
      </c>
      <c r="P554" s="88" t="s">
        <v>4514</v>
      </c>
      <c r="Q554" s="94" t="s">
        <v>4513</v>
      </c>
      <c r="R554" s="90">
        <v>0</v>
      </c>
      <c r="S554" s="90">
        <v>0</v>
      </c>
      <c r="T554" s="90">
        <v>0.31393589302664998</v>
      </c>
      <c r="U554" s="95">
        <v>0.14986692218146094</v>
      </c>
      <c r="V554" s="90">
        <v>0.31393589302664998</v>
      </c>
      <c r="W554" s="93">
        <v>0.46380281520811095</v>
      </c>
    </row>
    <row r="555" spans="2:23" x14ac:dyDescent="0.25">
      <c r="B555" s="86" t="s">
        <v>1001</v>
      </c>
      <c r="C555" s="87" t="s">
        <v>1002</v>
      </c>
      <c r="D555" s="88" t="s">
        <v>1028</v>
      </c>
      <c r="E555" s="87" t="s">
        <v>1027</v>
      </c>
      <c r="F555" s="89">
        <v>323.29000644278119</v>
      </c>
      <c r="G555" s="19">
        <v>656.64546408690956</v>
      </c>
      <c r="H555" s="90">
        <v>0.54834395904</v>
      </c>
      <c r="I555" s="91">
        <v>2789.193445783827</v>
      </c>
      <c r="J555" s="92">
        <v>980.48381448873079</v>
      </c>
      <c r="K555" s="93">
        <v>3769.6772602725578</v>
      </c>
      <c r="N555" s="86" t="s">
        <v>4417</v>
      </c>
      <c r="O555" s="87" t="s">
        <v>4418</v>
      </c>
      <c r="P555" s="88" t="s">
        <v>4518</v>
      </c>
      <c r="Q555" s="94" t="s">
        <v>4517</v>
      </c>
      <c r="R555" s="90">
        <v>0</v>
      </c>
      <c r="S555" s="90">
        <v>0</v>
      </c>
      <c r="T555" s="90">
        <v>21.869862355285807</v>
      </c>
      <c r="U555" s="95">
        <v>13.810549932285761</v>
      </c>
      <c r="V555" s="90">
        <v>21.869862355285807</v>
      </c>
      <c r="W555" s="93">
        <v>35.680412287571571</v>
      </c>
    </row>
    <row r="556" spans="2:23" x14ac:dyDescent="0.25">
      <c r="B556" s="86" t="s">
        <v>1001</v>
      </c>
      <c r="C556" s="87" t="s">
        <v>1002</v>
      </c>
      <c r="D556" s="88" t="s">
        <v>1030</v>
      </c>
      <c r="E556" s="87" t="s">
        <v>1029</v>
      </c>
      <c r="F556" s="89">
        <v>1500.4746401687592</v>
      </c>
      <c r="G556" s="19">
        <v>4.9927584552939814</v>
      </c>
      <c r="H556" s="90">
        <v>0.93265300369874982</v>
      </c>
      <c r="I556" s="91">
        <v>906.03794395726561</v>
      </c>
      <c r="J556" s="92">
        <v>1506.400051627752</v>
      </c>
      <c r="K556" s="93">
        <v>2412.4379955850177</v>
      </c>
      <c r="N556" s="86" t="s">
        <v>4417</v>
      </c>
      <c r="O556" s="87" t="s">
        <v>4418</v>
      </c>
      <c r="P556" s="88" t="s">
        <v>4512</v>
      </c>
      <c r="Q556" s="94" t="s">
        <v>4511</v>
      </c>
      <c r="R556" s="90">
        <v>0</v>
      </c>
      <c r="S556" s="90">
        <v>0</v>
      </c>
      <c r="T556" s="90">
        <v>988.05538513909983</v>
      </c>
      <c r="U556" s="95">
        <v>77.241918205471421</v>
      </c>
      <c r="V556" s="90">
        <v>988.05538513909983</v>
      </c>
      <c r="W556" s="93">
        <v>1065.2973033445712</v>
      </c>
    </row>
    <row r="557" spans="2:23" x14ac:dyDescent="0.25">
      <c r="B557" s="86" t="s">
        <v>1001</v>
      </c>
      <c r="C557" s="87" t="s">
        <v>1002</v>
      </c>
      <c r="D557" s="88" t="s">
        <v>1032</v>
      </c>
      <c r="E557" s="87" t="s">
        <v>1031</v>
      </c>
      <c r="F557" s="89">
        <v>1189.5879564947033</v>
      </c>
      <c r="G557" s="19">
        <v>0.65007331425932691</v>
      </c>
      <c r="H557" s="90">
        <v>5.5797227261024993</v>
      </c>
      <c r="I557" s="91">
        <v>7782.1290249165731</v>
      </c>
      <c r="J557" s="92">
        <v>1195.8177525350652</v>
      </c>
      <c r="K557" s="93">
        <v>8977.9467774516379</v>
      </c>
      <c r="N557" s="86" t="s">
        <v>4417</v>
      </c>
      <c r="O557" s="87" t="s">
        <v>4418</v>
      </c>
      <c r="P557" s="88" t="s">
        <v>4524</v>
      </c>
      <c r="Q557" s="94" t="s">
        <v>4523</v>
      </c>
      <c r="R557" s="90">
        <v>0</v>
      </c>
      <c r="S557" s="90">
        <v>0</v>
      </c>
      <c r="T557" s="90">
        <v>1.7075515988887493</v>
      </c>
      <c r="U557" s="95">
        <v>1.313721574303236</v>
      </c>
      <c r="V557" s="90">
        <v>1.7075515988887493</v>
      </c>
      <c r="W557" s="93">
        <v>3.0212731731919851</v>
      </c>
    </row>
    <row r="558" spans="2:23" x14ac:dyDescent="0.25">
      <c r="B558" s="86" t="s">
        <v>1001</v>
      </c>
      <c r="C558" s="87" t="s">
        <v>1002</v>
      </c>
      <c r="D558" s="88" t="s">
        <v>1034</v>
      </c>
      <c r="E558" s="87" t="s">
        <v>1033</v>
      </c>
      <c r="F558" s="89">
        <v>330.76822822946838</v>
      </c>
      <c r="G558" s="19">
        <v>13.684442219209229</v>
      </c>
      <c r="H558" s="90">
        <v>4.0880182271400001E-2</v>
      </c>
      <c r="I558" s="91">
        <v>3382.2665162057874</v>
      </c>
      <c r="J558" s="92">
        <v>344.49355063094902</v>
      </c>
      <c r="K558" s="93">
        <v>3726.7600668367363</v>
      </c>
      <c r="N558" s="86" t="s">
        <v>4417</v>
      </c>
      <c r="O558" s="87" t="s">
        <v>4418</v>
      </c>
      <c r="P558" s="88" t="s">
        <v>4522</v>
      </c>
      <c r="Q558" s="94" t="s">
        <v>4521</v>
      </c>
      <c r="R558" s="90">
        <v>0</v>
      </c>
      <c r="S558" s="90">
        <v>0</v>
      </c>
      <c r="T558" s="90">
        <v>1.7593131073829997</v>
      </c>
      <c r="U558" s="95">
        <v>1.0669840128584966</v>
      </c>
      <c r="V558" s="90">
        <v>1.7593131073829997</v>
      </c>
      <c r="W558" s="93">
        <v>2.8262971202414962</v>
      </c>
    </row>
    <row r="559" spans="2:23" x14ac:dyDescent="0.25">
      <c r="B559" s="86" t="s">
        <v>1001</v>
      </c>
      <c r="C559" s="87" t="s">
        <v>1002</v>
      </c>
      <c r="D559" s="88" t="s">
        <v>1036</v>
      </c>
      <c r="E559" s="87" t="s">
        <v>1035</v>
      </c>
      <c r="F559" s="89">
        <v>162.00947366854257</v>
      </c>
      <c r="G559" s="19">
        <v>26.752084701458987</v>
      </c>
      <c r="H559" s="90">
        <v>18.460993619459998</v>
      </c>
      <c r="I559" s="91">
        <v>3278.8400908376238</v>
      </c>
      <c r="J559" s="92">
        <v>207.22255198946155</v>
      </c>
      <c r="K559" s="93">
        <v>3486.0626428270853</v>
      </c>
      <c r="N559" s="86" t="s">
        <v>4417</v>
      </c>
      <c r="O559" s="87" t="s">
        <v>4418</v>
      </c>
      <c r="P559" s="88" t="s">
        <v>4520</v>
      </c>
      <c r="Q559" s="94" t="s">
        <v>4519</v>
      </c>
      <c r="R559" s="90">
        <v>0</v>
      </c>
      <c r="S559" s="90">
        <v>0</v>
      </c>
      <c r="T559" s="90">
        <v>47.772378641156401</v>
      </c>
      <c r="U559" s="95">
        <v>19.614018106750009</v>
      </c>
      <c r="V559" s="90">
        <v>47.772378641156401</v>
      </c>
      <c r="W559" s="93">
        <v>67.386396747906417</v>
      </c>
    </row>
    <row r="560" spans="2:23" x14ac:dyDescent="0.25">
      <c r="B560" s="86" t="s">
        <v>1001</v>
      </c>
      <c r="C560" s="87" t="s">
        <v>1002</v>
      </c>
      <c r="D560" s="88" t="s">
        <v>1038</v>
      </c>
      <c r="E560" s="87" t="s">
        <v>1037</v>
      </c>
      <c r="F560" s="89">
        <v>203.85705576986607</v>
      </c>
      <c r="G560" s="19">
        <v>53.258210910025262</v>
      </c>
      <c r="H560" s="90">
        <v>7.24311699284205</v>
      </c>
      <c r="I560" s="91">
        <v>3305.1811711504915</v>
      </c>
      <c r="J560" s="92">
        <v>264.35838367273334</v>
      </c>
      <c r="K560" s="93">
        <v>3569.539554823225</v>
      </c>
      <c r="N560" s="86" t="s">
        <v>4417</v>
      </c>
      <c r="O560" s="87" t="s">
        <v>4418</v>
      </c>
      <c r="P560" s="88" t="s">
        <v>4528</v>
      </c>
      <c r="Q560" s="94" t="s">
        <v>4527</v>
      </c>
      <c r="R560" s="90">
        <v>0</v>
      </c>
      <c r="S560" s="90">
        <v>0</v>
      </c>
      <c r="T560" s="90">
        <v>114.20191809561061</v>
      </c>
      <c r="U560" s="95">
        <v>117.36502880790374</v>
      </c>
      <c r="V560" s="90">
        <v>114.20191809561061</v>
      </c>
      <c r="W560" s="93">
        <v>231.56694690351435</v>
      </c>
    </row>
    <row r="561" spans="2:23" x14ac:dyDescent="0.25">
      <c r="B561" s="86" t="s">
        <v>1001</v>
      </c>
      <c r="C561" s="87" t="s">
        <v>1002</v>
      </c>
      <c r="D561" s="88" t="s">
        <v>1040</v>
      </c>
      <c r="E561" s="87" t="s">
        <v>1039</v>
      </c>
      <c r="F561" s="89">
        <v>987.66249166462887</v>
      </c>
      <c r="G561" s="19">
        <v>34.436936009596586</v>
      </c>
      <c r="H561" s="90">
        <v>29.953071307013243</v>
      </c>
      <c r="I561" s="91">
        <v>19641.97873917238</v>
      </c>
      <c r="J561" s="92">
        <v>1052.0524989812386</v>
      </c>
      <c r="K561" s="93">
        <v>20694.031238153621</v>
      </c>
      <c r="N561" s="86" t="s">
        <v>4417</v>
      </c>
      <c r="O561" s="87" t="s">
        <v>4418</v>
      </c>
      <c r="P561" s="88" t="s">
        <v>4530</v>
      </c>
      <c r="Q561" s="94" t="s">
        <v>4529</v>
      </c>
      <c r="R561" s="90">
        <v>0</v>
      </c>
      <c r="S561" s="90">
        <v>0</v>
      </c>
      <c r="T561" s="90">
        <v>234.67927109378113</v>
      </c>
      <c r="U561" s="95">
        <v>63.8765839490638</v>
      </c>
      <c r="V561" s="90">
        <v>234.67927109378113</v>
      </c>
      <c r="W561" s="93">
        <v>298.55585504284494</v>
      </c>
    </row>
    <row r="562" spans="2:23" x14ac:dyDescent="0.25">
      <c r="B562" s="86" t="s">
        <v>1001</v>
      </c>
      <c r="C562" s="87" t="s">
        <v>1002</v>
      </c>
      <c r="D562" s="88" t="s">
        <v>1042</v>
      </c>
      <c r="E562" s="87" t="s">
        <v>1041</v>
      </c>
      <c r="F562" s="89">
        <v>605.49338611028145</v>
      </c>
      <c r="G562" s="19">
        <v>0</v>
      </c>
      <c r="H562" s="90">
        <v>0</v>
      </c>
      <c r="I562" s="91">
        <v>6040.0717857887475</v>
      </c>
      <c r="J562" s="92">
        <v>605.49338611028145</v>
      </c>
      <c r="K562" s="93">
        <v>6645.5651718990293</v>
      </c>
      <c r="N562" s="86" t="s">
        <v>4417</v>
      </c>
      <c r="O562" s="87" t="s">
        <v>4418</v>
      </c>
      <c r="P562" s="88" t="s">
        <v>4532</v>
      </c>
      <c r="Q562" s="94" t="s">
        <v>4531</v>
      </c>
      <c r="R562" s="90">
        <v>0</v>
      </c>
      <c r="S562" s="90">
        <v>0</v>
      </c>
      <c r="T562" s="90">
        <v>6.5382871545592529</v>
      </c>
      <c r="U562" s="95">
        <v>31.398187157579226</v>
      </c>
      <c r="V562" s="90">
        <v>6.5382871545592529</v>
      </c>
      <c r="W562" s="93">
        <v>37.936474312138479</v>
      </c>
    </row>
    <row r="563" spans="2:23" x14ac:dyDescent="0.25">
      <c r="B563" s="86" t="s">
        <v>1001</v>
      </c>
      <c r="C563" s="87" t="s">
        <v>1002</v>
      </c>
      <c r="D563" s="88" t="s">
        <v>1044</v>
      </c>
      <c r="E563" s="87" t="s">
        <v>1043</v>
      </c>
      <c r="F563" s="89">
        <v>402.28455228794564</v>
      </c>
      <c r="G563" s="19">
        <v>0</v>
      </c>
      <c r="H563" s="90">
        <v>10.151331252395247</v>
      </c>
      <c r="I563" s="91">
        <v>8654.9591438204061</v>
      </c>
      <c r="J563" s="92">
        <v>412.43588354034091</v>
      </c>
      <c r="K563" s="93">
        <v>9067.3950273607479</v>
      </c>
      <c r="N563" s="86" t="s">
        <v>4417</v>
      </c>
      <c r="O563" s="87" t="s">
        <v>4418</v>
      </c>
      <c r="P563" s="88" t="s">
        <v>4526</v>
      </c>
      <c r="Q563" s="94" t="s">
        <v>4525</v>
      </c>
      <c r="R563" s="90">
        <v>0</v>
      </c>
      <c r="S563" s="90">
        <v>0</v>
      </c>
      <c r="T563" s="90">
        <v>14.971168020701553</v>
      </c>
      <c r="U563" s="95">
        <v>10.431450654183973</v>
      </c>
      <c r="V563" s="90">
        <v>14.971168020701553</v>
      </c>
      <c r="W563" s="93">
        <v>25.402618674885524</v>
      </c>
    </row>
    <row r="564" spans="2:23" x14ac:dyDescent="0.25">
      <c r="B564" s="86" t="s">
        <v>1001</v>
      </c>
      <c r="C564" s="87" t="s">
        <v>1002</v>
      </c>
      <c r="D564" s="88" t="s">
        <v>1046</v>
      </c>
      <c r="E564" s="87" t="s">
        <v>1045</v>
      </c>
      <c r="F564" s="89">
        <v>512.13767632932138</v>
      </c>
      <c r="G564" s="19">
        <v>0</v>
      </c>
      <c r="H564" s="90">
        <v>2.2601433839400002E-2</v>
      </c>
      <c r="I564" s="91">
        <v>7484.1134880417603</v>
      </c>
      <c r="J564" s="92">
        <v>512.16027776316082</v>
      </c>
      <c r="K564" s="93">
        <v>7996.2737658049209</v>
      </c>
      <c r="N564" s="86" t="s">
        <v>4417</v>
      </c>
      <c r="O564" s="87" t="s">
        <v>4418</v>
      </c>
      <c r="P564" s="88" t="s">
        <v>4534</v>
      </c>
      <c r="Q564" s="94" t="s">
        <v>4533</v>
      </c>
      <c r="R564" s="90">
        <v>0</v>
      </c>
      <c r="S564" s="90">
        <v>0</v>
      </c>
      <c r="T564" s="90">
        <v>1.885307901106499</v>
      </c>
      <c r="U564" s="95">
        <v>2.2190434745785703</v>
      </c>
      <c r="V564" s="90">
        <v>1.885307901106499</v>
      </c>
      <c r="W564" s="93">
        <v>4.1043513756850691</v>
      </c>
    </row>
    <row r="565" spans="2:23" x14ac:dyDescent="0.25">
      <c r="B565" s="86" t="s">
        <v>1001</v>
      </c>
      <c r="C565" s="87" t="s">
        <v>1002</v>
      </c>
      <c r="D565" s="88" t="s">
        <v>1048</v>
      </c>
      <c r="E565" s="87" t="s">
        <v>1047</v>
      </c>
      <c r="F565" s="89">
        <v>30.317506181758528</v>
      </c>
      <c r="G565" s="19">
        <v>12.45744609267012</v>
      </c>
      <c r="H565" s="90">
        <v>0.31073590163474996</v>
      </c>
      <c r="I565" s="91">
        <v>430.40328451330726</v>
      </c>
      <c r="J565" s="92">
        <v>43.0856881760634</v>
      </c>
      <c r="K565" s="93">
        <v>473.48897268937066</v>
      </c>
      <c r="N565" s="86" t="s">
        <v>4417</v>
      </c>
      <c r="O565" s="87" t="s">
        <v>4418</v>
      </c>
      <c r="P565" s="88" t="s">
        <v>4536</v>
      </c>
      <c r="Q565" s="94" t="s">
        <v>4535</v>
      </c>
      <c r="R565" s="90">
        <v>0</v>
      </c>
      <c r="S565" s="90">
        <v>0</v>
      </c>
      <c r="T565" s="90">
        <v>679.45086803796312</v>
      </c>
      <c r="U565" s="95">
        <v>35.029511222879229</v>
      </c>
      <c r="V565" s="90">
        <v>679.45086803796312</v>
      </c>
      <c r="W565" s="93">
        <v>714.48037926084237</v>
      </c>
    </row>
    <row r="566" spans="2:23" x14ac:dyDescent="0.25">
      <c r="B566" s="86" t="s">
        <v>1001</v>
      </c>
      <c r="C566" s="87" t="s">
        <v>1002</v>
      </c>
      <c r="D566" s="88" t="s">
        <v>1050</v>
      </c>
      <c r="E566" s="87" t="s">
        <v>1049</v>
      </c>
      <c r="F566" s="89">
        <v>77.903243358998665</v>
      </c>
      <c r="G566" s="19">
        <v>0</v>
      </c>
      <c r="H566" s="90">
        <v>0.13783137431174999</v>
      </c>
      <c r="I566" s="91">
        <v>690.99907118222802</v>
      </c>
      <c r="J566" s="92">
        <v>78.04107473331041</v>
      </c>
      <c r="K566" s="93">
        <v>769.04014591553846</v>
      </c>
      <c r="N566" s="86" t="s">
        <v>4417</v>
      </c>
      <c r="O566" s="87" t="s">
        <v>4418</v>
      </c>
      <c r="P566" s="88" t="s">
        <v>4542</v>
      </c>
      <c r="Q566" s="94" t="s">
        <v>4541</v>
      </c>
      <c r="R566" s="90">
        <v>0</v>
      </c>
      <c r="S566" s="90">
        <v>0</v>
      </c>
      <c r="T566" s="90">
        <v>10.7998232514057</v>
      </c>
      <c r="U566" s="95">
        <v>3.3361629090649765</v>
      </c>
      <c r="V566" s="90">
        <v>10.7998232514057</v>
      </c>
      <c r="W566" s="93">
        <v>14.135986160470676</v>
      </c>
    </row>
    <row r="567" spans="2:23" x14ac:dyDescent="0.25">
      <c r="B567" s="86" t="s">
        <v>1001</v>
      </c>
      <c r="C567" s="87" t="s">
        <v>1002</v>
      </c>
      <c r="D567" s="88" t="s">
        <v>1052</v>
      </c>
      <c r="E567" s="87" t="s">
        <v>1051</v>
      </c>
      <c r="F567" s="89">
        <v>0.84460658588647397</v>
      </c>
      <c r="G567" s="19">
        <v>0.92445431863530503</v>
      </c>
      <c r="H567" s="90">
        <v>0</v>
      </c>
      <c r="I567" s="91">
        <v>1.0407418757272218</v>
      </c>
      <c r="J567" s="92">
        <v>1.7690609045217789</v>
      </c>
      <c r="K567" s="93">
        <v>2.8098027802490009</v>
      </c>
      <c r="N567" s="86" t="s">
        <v>4417</v>
      </c>
      <c r="O567" s="87" t="s">
        <v>4418</v>
      </c>
      <c r="P567" s="88" t="s">
        <v>4540</v>
      </c>
      <c r="Q567" s="94" t="s">
        <v>4539</v>
      </c>
      <c r="R567" s="90">
        <v>0</v>
      </c>
      <c r="S567" s="90">
        <v>0</v>
      </c>
      <c r="T567" s="90">
        <v>11300.18352607152</v>
      </c>
      <c r="U567" s="95">
        <v>2837.5062973851568</v>
      </c>
      <c r="V567" s="90">
        <v>11300.18352607152</v>
      </c>
      <c r="W567" s="93">
        <v>14137.689823456676</v>
      </c>
    </row>
    <row r="568" spans="2:23" x14ac:dyDescent="0.25">
      <c r="B568" s="86" t="s">
        <v>1001</v>
      </c>
      <c r="C568" s="87" t="s">
        <v>1002</v>
      </c>
      <c r="D568" s="88" t="s">
        <v>1054</v>
      </c>
      <c r="E568" s="87" t="s">
        <v>1053</v>
      </c>
      <c r="F568" s="89">
        <v>472.87340178980014</v>
      </c>
      <c r="G568" s="19">
        <v>0</v>
      </c>
      <c r="H568" s="90">
        <v>1.3014643551393006</v>
      </c>
      <c r="I568" s="91">
        <v>8726.8098600573849</v>
      </c>
      <c r="J568" s="92">
        <v>474.17486614493941</v>
      </c>
      <c r="K568" s="93">
        <v>9200.984726202325</v>
      </c>
      <c r="N568" s="86" t="s">
        <v>4417</v>
      </c>
      <c r="O568" s="87" t="s">
        <v>4418</v>
      </c>
      <c r="P568" s="88" t="s">
        <v>4538</v>
      </c>
      <c r="Q568" s="94" t="s">
        <v>4537</v>
      </c>
      <c r="R568" s="90">
        <v>0</v>
      </c>
      <c r="S568" s="90">
        <v>0</v>
      </c>
      <c r="T568" s="90">
        <v>15.475589569373701</v>
      </c>
      <c r="U568" s="95">
        <v>28.784884167645174</v>
      </c>
      <c r="V568" s="90">
        <v>15.475589569373701</v>
      </c>
      <c r="W568" s="93">
        <v>44.260473737018877</v>
      </c>
    </row>
    <row r="569" spans="2:23" x14ac:dyDescent="0.25">
      <c r="B569" s="86" t="s">
        <v>1001</v>
      </c>
      <c r="C569" s="87" t="s">
        <v>1002</v>
      </c>
      <c r="D569" s="88" t="s">
        <v>1056</v>
      </c>
      <c r="E569" s="87" t="s">
        <v>1055</v>
      </c>
      <c r="F569" s="89">
        <v>101.30653608034552</v>
      </c>
      <c r="G569" s="19">
        <v>55.249397571418889</v>
      </c>
      <c r="H569" s="90">
        <v>8.5099949830499996E-2</v>
      </c>
      <c r="I569" s="91">
        <v>792.8150788678189</v>
      </c>
      <c r="J569" s="92">
        <v>156.6410336015949</v>
      </c>
      <c r="K569" s="93">
        <v>949.45611246941382</v>
      </c>
      <c r="N569" s="86" t="s">
        <v>4417</v>
      </c>
      <c r="O569" s="87" t="s">
        <v>4418</v>
      </c>
      <c r="P569" s="88" t="s">
        <v>4546</v>
      </c>
      <c r="Q569" s="94" t="s">
        <v>4545</v>
      </c>
      <c r="R569" s="90">
        <v>0</v>
      </c>
      <c r="S569" s="90">
        <v>0</v>
      </c>
      <c r="T569" s="90">
        <v>2.9418829715808004</v>
      </c>
      <c r="U569" s="95">
        <v>22.121258181799579</v>
      </c>
      <c r="V569" s="90">
        <v>2.9418829715808004</v>
      </c>
      <c r="W569" s="93">
        <v>25.063141153380379</v>
      </c>
    </row>
    <row r="570" spans="2:23" x14ac:dyDescent="0.25">
      <c r="B570" s="86" t="s">
        <v>1001</v>
      </c>
      <c r="C570" s="87" t="s">
        <v>1002</v>
      </c>
      <c r="D570" s="88" t="s">
        <v>1058</v>
      </c>
      <c r="E570" s="87" t="s">
        <v>1057</v>
      </c>
      <c r="F570" s="89">
        <v>334.27182015557071</v>
      </c>
      <c r="G570" s="19">
        <v>18.418549851683835</v>
      </c>
      <c r="H570" s="90">
        <v>2.1017988314955005</v>
      </c>
      <c r="I570" s="91">
        <v>4515.5556277851301</v>
      </c>
      <c r="J570" s="92">
        <v>354.79216883875006</v>
      </c>
      <c r="K570" s="93">
        <v>4870.3477966238806</v>
      </c>
      <c r="N570" s="86" t="s">
        <v>4417</v>
      </c>
      <c r="O570" s="87" t="s">
        <v>4418</v>
      </c>
      <c r="P570" s="88" t="s">
        <v>4446</v>
      </c>
      <c r="Q570" s="94" t="s">
        <v>4445</v>
      </c>
      <c r="R570" s="90">
        <v>0</v>
      </c>
      <c r="S570" s="90">
        <v>0</v>
      </c>
      <c r="T570" s="90">
        <v>0</v>
      </c>
      <c r="U570" s="95">
        <v>1.0412128115633277</v>
      </c>
      <c r="V570" s="90">
        <v>0</v>
      </c>
      <c r="W570" s="93">
        <v>1.0412128115633277</v>
      </c>
    </row>
    <row r="571" spans="2:23" x14ac:dyDescent="0.25">
      <c r="B571" s="86" t="s">
        <v>1001</v>
      </c>
      <c r="C571" s="87" t="s">
        <v>1002</v>
      </c>
      <c r="D571" s="88" t="s">
        <v>1060</v>
      </c>
      <c r="E571" s="87" t="s">
        <v>1059</v>
      </c>
      <c r="F571" s="89">
        <v>371.15537783149966</v>
      </c>
      <c r="G571" s="19">
        <v>142.81859726620414</v>
      </c>
      <c r="H571" s="90">
        <v>2.1912361463430003</v>
      </c>
      <c r="I571" s="91">
        <v>2303.0268976541342</v>
      </c>
      <c r="J571" s="92">
        <v>516.16521124404687</v>
      </c>
      <c r="K571" s="93">
        <v>2819.1921088981812</v>
      </c>
      <c r="N571" s="86" t="s">
        <v>4417</v>
      </c>
      <c r="O571" s="87" t="s">
        <v>4418</v>
      </c>
      <c r="P571" s="88" t="s">
        <v>4544</v>
      </c>
      <c r="Q571" s="94" t="s">
        <v>4543</v>
      </c>
      <c r="R571" s="90">
        <v>0</v>
      </c>
      <c r="S571" s="90">
        <v>0</v>
      </c>
      <c r="T571" s="90">
        <v>4.2121966939642492</v>
      </c>
      <c r="U571" s="95">
        <v>2.7709786564570007</v>
      </c>
      <c r="V571" s="90">
        <v>4.2121966939642492</v>
      </c>
      <c r="W571" s="93">
        <v>6.9831753504212504</v>
      </c>
    </row>
    <row r="572" spans="2:23" x14ac:dyDescent="0.25">
      <c r="B572" s="86" t="s">
        <v>1001</v>
      </c>
      <c r="C572" s="87" t="s">
        <v>1002</v>
      </c>
      <c r="D572" s="88" t="s">
        <v>1064</v>
      </c>
      <c r="E572" s="87" t="s">
        <v>1063</v>
      </c>
      <c r="F572" s="89">
        <v>1065.6036944188506</v>
      </c>
      <c r="G572" s="19">
        <v>21.012590241304874</v>
      </c>
      <c r="H572" s="90">
        <v>152.63252305744581</v>
      </c>
      <c r="I572" s="91">
        <v>2737.6882204164699</v>
      </c>
      <c r="J572" s="92">
        <v>1239.2488077176013</v>
      </c>
      <c r="K572" s="93">
        <v>3976.9370281340712</v>
      </c>
      <c r="N572" s="86" t="s">
        <v>4417</v>
      </c>
      <c r="O572" s="87" t="s">
        <v>4418</v>
      </c>
      <c r="P572" s="88" t="s">
        <v>4548</v>
      </c>
      <c r="Q572" s="94" t="s">
        <v>4547</v>
      </c>
      <c r="R572" s="90">
        <v>0</v>
      </c>
      <c r="S572" s="90">
        <v>0</v>
      </c>
      <c r="T572" s="90">
        <v>0.28145661670755007</v>
      </c>
      <c r="U572" s="95">
        <v>0.25410076181478802</v>
      </c>
      <c r="V572" s="90">
        <v>0.28145661670755007</v>
      </c>
      <c r="W572" s="93">
        <v>0.53555737852233809</v>
      </c>
    </row>
    <row r="573" spans="2:23" x14ac:dyDescent="0.25">
      <c r="B573" s="86" t="s">
        <v>1001</v>
      </c>
      <c r="C573" s="87" t="s">
        <v>1002</v>
      </c>
      <c r="D573" s="88" t="s">
        <v>1062</v>
      </c>
      <c r="E573" s="87" t="s">
        <v>1061</v>
      </c>
      <c r="F573" s="89">
        <v>1175.3618195504878</v>
      </c>
      <c r="G573" s="19">
        <v>0</v>
      </c>
      <c r="H573" s="90">
        <v>0.50579059705755003</v>
      </c>
      <c r="I573" s="91">
        <v>1592.7329968726135</v>
      </c>
      <c r="J573" s="92">
        <v>1175.8676101475453</v>
      </c>
      <c r="K573" s="93">
        <v>2768.6006070201588</v>
      </c>
      <c r="N573" s="86" t="s">
        <v>4417</v>
      </c>
      <c r="O573" s="87" t="s">
        <v>4418</v>
      </c>
      <c r="P573" s="88" t="s">
        <v>4550</v>
      </c>
      <c r="Q573" s="94" t="s">
        <v>4549</v>
      </c>
      <c r="R573" s="90">
        <v>0</v>
      </c>
      <c r="S573" s="90">
        <v>0</v>
      </c>
      <c r="T573" s="90">
        <v>1137.5238112158449</v>
      </c>
      <c r="U573" s="95">
        <v>149.72085410787798</v>
      </c>
      <c r="V573" s="90">
        <v>1137.5238112158449</v>
      </c>
      <c r="W573" s="93">
        <v>1287.244665323723</v>
      </c>
    </row>
    <row r="574" spans="2:23" x14ac:dyDescent="0.25">
      <c r="B574" s="70" t="s">
        <v>1065</v>
      </c>
      <c r="C574" s="71" t="s">
        <v>1066</v>
      </c>
      <c r="D574" s="72" t="s">
        <v>1068</v>
      </c>
      <c r="E574" s="71" t="s">
        <v>1067</v>
      </c>
      <c r="F574" s="81">
        <v>1003.7870567839886</v>
      </c>
      <c r="G574" s="31">
        <v>130.07347746165973</v>
      </c>
      <c r="H574" s="73">
        <v>0.10597505598449999</v>
      </c>
      <c r="I574" s="74">
        <v>2203.721812356298</v>
      </c>
      <c r="J574" s="77">
        <v>1133.9665093016329</v>
      </c>
      <c r="K574" s="75">
        <v>3337.6883216579308</v>
      </c>
      <c r="N574" s="86" t="s">
        <v>4417</v>
      </c>
      <c r="O574" s="87" t="s">
        <v>4418</v>
      </c>
      <c r="P574" s="88" t="s">
        <v>4550</v>
      </c>
      <c r="Q574" s="94" t="s">
        <v>4549</v>
      </c>
      <c r="R574" s="90">
        <v>0</v>
      </c>
      <c r="S574" s="90">
        <v>0</v>
      </c>
      <c r="T574" s="90">
        <v>1137.5238112158449</v>
      </c>
      <c r="U574" s="95">
        <v>149.72085410787798</v>
      </c>
      <c r="V574" s="90">
        <v>1137.5238112158449</v>
      </c>
      <c r="W574" s="93">
        <v>1287.244665323723</v>
      </c>
    </row>
    <row r="575" spans="2:23" x14ac:dyDescent="0.25">
      <c r="B575" s="70" t="s">
        <v>1065</v>
      </c>
      <c r="C575" s="71" t="s">
        <v>1066</v>
      </c>
      <c r="D575" s="72" t="s">
        <v>1070</v>
      </c>
      <c r="E575" s="71" t="s">
        <v>1069</v>
      </c>
      <c r="F575" s="81">
        <v>381.81708223094358</v>
      </c>
      <c r="G575" s="31">
        <v>54.928761462284164</v>
      </c>
      <c r="H575" s="73">
        <v>0.50913968157855016</v>
      </c>
      <c r="I575" s="74">
        <v>270.3889241981185</v>
      </c>
      <c r="J575" s="77">
        <v>437.25498337480633</v>
      </c>
      <c r="K575" s="75">
        <v>707.64390757292483</v>
      </c>
      <c r="N575" s="86" t="s">
        <v>4417</v>
      </c>
      <c r="O575" s="87" t="s">
        <v>4418</v>
      </c>
      <c r="P575" s="88" t="s">
        <v>4550</v>
      </c>
      <c r="Q575" s="94" t="s">
        <v>4549</v>
      </c>
      <c r="R575" s="90">
        <v>0</v>
      </c>
      <c r="S575" s="90">
        <v>0</v>
      </c>
      <c r="T575" s="90">
        <v>1137.5238112158449</v>
      </c>
      <c r="U575" s="95">
        <v>149.72085410787798</v>
      </c>
      <c r="V575" s="90">
        <v>1137.5238112158449</v>
      </c>
      <c r="W575" s="93">
        <v>1287.244665323723</v>
      </c>
    </row>
    <row r="576" spans="2:23" x14ac:dyDescent="0.25">
      <c r="B576" s="70" t="s">
        <v>1065</v>
      </c>
      <c r="C576" s="71" t="s">
        <v>1066</v>
      </c>
      <c r="D576" s="72" t="s">
        <v>1072</v>
      </c>
      <c r="E576" s="71" t="s">
        <v>1071</v>
      </c>
      <c r="F576" s="81">
        <v>898.93208158240441</v>
      </c>
      <c r="G576" s="31">
        <v>132.9298850404073</v>
      </c>
      <c r="H576" s="73">
        <v>2.4529649899985992</v>
      </c>
      <c r="I576" s="74">
        <v>1198.3513678441825</v>
      </c>
      <c r="J576" s="77">
        <v>1034.3149316128104</v>
      </c>
      <c r="K576" s="75">
        <v>2232.6662994569929</v>
      </c>
      <c r="N576" s="86" t="s">
        <v>4417</v>
      </c>
      <c r="O576" s="87" t="s">
        <v>4418</v>
      </c>
      <c r="P576" s="88" t="s">
        <v>4552</v>
      </c>
      <c r="Q576" s="94" t="s">
        <v>4551</v>
      </c>
      <c r="R576" s="90">
        <v>0</v>
      </c>
      <c r="S576" s="90">
        <v>0</v>
      </c>
      <c r="T576" s="90">
        <v>23.823878278301404</v>
      </c>
      <c r="U576" s="95">
        <v>4.9586464555733896</v>
      </c>
      <c r="V576" s="90">
        <v>23.823878278301404</v>
      </c>
      <c r="W576" s="93">
        <v>28.782524733874794</v>
      </c>
    </row>
    <row r="577" spans="2:23" x14ac:dyDescent="0.25">
      <c r="B577" s="70" t="s">
        <v>1065</v>
      </c>
      <c r="C577" s="71" t="s">
        <v>1066</v>
      </c>
      <c r="D577" s="72" t="s">
        <v>1074</v>
      </c>
      <c r="E577" s="71" t="s">
        <v>1073</v>
      </c>
      <c r="F577" s="81">
        <v>319.25177973547972</v>
      </c>
      <c r="G577" s="31">
        <v>10.587865118005123</v>
      </c>
      <c r="H577" s="73">
        <v>0</v>
      </c>
      <c r="I577" s="74">
        <v>425.17192008665154</v>
      </c>
      <c r="J577" s="77">
        <v>329.83964485348486</v>
      </c>
      <c r="K577" s="75">
        <v>755.0115649401364</v>
      </c>
      <c r="N577" s="86" t="s">
        <v>4417</v>
      </c>
      <c r="O577" s="87" t="s">
        <v>4418</v>
      </c>
      <c r="P577" s="88" t="s">
        <v>4558</v>
      </c>
      <c r="Q577" s="94" t="s">
        <v>4557</v>
      </c>
      <c r="R577" s="90">
        <v>0</v>
      </c>
      <c r="S577" s="90">
        <v>0</v>
      </c>
      <c r="T577" s="90">
        <v>1.7228105623117498</v>
      </c>
      <c r="U577" s="95">
        <v>1.4438907630106825</v>
      </c>
      <c r="V577" s="90">
        <v>1.7228105623117498</v>
      </c>
      <c r="W577" s="93">
        <v>3.1667013253224323</v>
      </c>
    </row>
    <row r="578" spans="2:23" x14ac:dyDescent="0.25">
      <c r="B578" s="70" t="s">
        <v>1065</v>
      </c>
      <c r="C578" s="71" t="s">
        <v>1066</v>
      </c>
      <c r="D578" s="72" t="s">
        <v>1076</v>
      </c>
      <c r="E578" s="71" t="s">
        <v>1075</v>
      </c>
      <c r="F578" s="81">
        <v>1181.1704744454564</v>
      </c>
      <c r="G578" s="31">
        <v>111.69138881690776</v>
      </c>
      <c r="H578" s="73">
        <v>4.6145799608009996</v>
      </c>
      <c r="I578" s="74">
        <v>1376.1831219867686</v>
      </c>
      <c r="J578" s="77">
        <v>1297.4764432231652</v>
      </c>
      <c r="K578" s="75">
        <v>2673.659565209934</v>
      </c>
      <c r="N578" s="86" t="s">
        <v>4417</v>
      </c>
      <c r="O578" s="87" t="s">
        <v>4418</v>
      </c>
      <c r="P578" s="88" t="s">
        <v>4556</v>
      </c>
      <c r="Q578" s="94" t="s">
        <v>4555</v>
      </c>
      <c r="R578" s="90">
        <v>0</v>
      </c>
      <c r="S578" s="90">
        <v>0</v>
      </c>
      <c r="T578" s="90">
        <v>109.91352507708241</v>
      </c>
      <c r="U578" s="95">
        <v>252.22671007219719</v>
      </c>
      <c r="V578" s="90">
        <v>109.91352507708241</v>
      </c>
      <c r="W578" s="93">
        <v>362.14023514927959</v>
      </c>
    </row>
    <row r="579" spans="2:23" x14ac:dyDescent="0.25">
      <c r="B579" s="70" t="s">
        <v>1065</v>
      </c>
      <c r="C579" s="71" t="s">
        <v>1066</v>
      </c>
      <c r="D579" s="72" t="s">
        <v>1078</v>
      </c>
      <c r="E579" s="71" t="s">
        <v>1077</v>
      </c>
      <c r="F579" s="81">
        <v>1320.1406690643803</v>
      </c>
      <c r="G579" s="31">
        <v>151.60724601826254</v>
      </c>
      <c r="H579" s="73">
        <v>5.5996222336704014</v>
      </c>
      <c r="I579" s="74">
        <v>2411.5674750255098</v>
      </c>
      <c r="J579" s="77">
        <v>1477.347537316313</v>
      </c>
      <c r="K579" s="75">
        <v>3888.9150123418231</v>
      </c>
      <c r="N579" s="86" t="s">
        <v>4417</v>
      </c>
      <c r="O579" s="87" t="s">
        <v>4418</v>
      </c>
      <c r="P579" s="88" t="s">
        <v>4554</v>
      </c>
      <c r="Q579" s="94" t="s">
        <v>4553</v>
      </c>
      <c r="R579" s="90">
        <v>0</v>
      </c>
      <c r="S579" s="90">
        <v>0</v>
      </c>
      <c r="T579" s="90">
        <v>4.8104687081159989</v>
      </c>
      <c r="U579" s="95">
        <v>5.6757377527583497</v>
      </c>
      <c r="V579" s="90">
        <v>4.8104687081159989</v>
      </c>
      <c r="W579" s="93">
        <v>10.486206460874349</v>
      </c>
    </row>
    <row r="580" spans="2:23" x14ac:dyDescent="0.25">
      <c r="B580" s="70" t="s">
        <v>1065</v>
      </c>
      <c r="C580" s="71" t="s">
        <v>1066</v>
      </c>
      <c r="D580" s="72" t="s">
        <v>1080</v>
      </c>
      <c r="E580" s="71" t="s">
        <v>1079</v>
      </c>
      <c r="F580" s="81">
        <v>583.99202809880819</v>
      </c>
      <c r="G580" s="31">
        <v>81.196339384587546</v>
      </c>
      <c r="H580" s="73">
        <v>1.1675495817386998</v>
      </c>
      <c r="I580" s="74">
        <v>757.27109627225332</v>
      </c>
      <c r="J580" s="77">
        <v>666.35591706513446</v>
      </c>
      <c r="K580" s="75">
        <v>1423.6270133373878</v>
      </c>
      <c r="N580" s="86" t="s">
        <v>4417</v>
      </c>
      <c r="O580" s="87" t="s">
        <v>4418</v>
      </c>
      <c r="P580" s="88" t="s">
        <v>4560</v>
      </c>
      <c r="Q580" s="94" t="s">
        <v>4559</v>
      </c>
      <c r="R580" s="90">
        <v>0</v>
      </c>
      <c r="S580" s="90">
        <v>0</v>
      </c>
      <c r="T580" s="90">
        <v>438.39096527730004</v>
      </c>
      <c r="U580" s="95">
        <v>128.54555612648528</v>
      </c>
      <c r="V580" s="90">
        <v>438.39096527730004</v>
      </c>
      <c r="W580" s="93">
        <v>566.93652140378526</v>
      </c>
    </row>
    <row r="581" spans="2:23" x14ac:dyDescent="0.25">
      <c r="B581" s="86" t="s">
        <v>1139</v>
      </c>
      <c r="C581" s="87" t="s">
        <v>1140</v>
      </c>
      <c r="D581" s="88" t="s">
        <v>1144</v>
      </c>
      <c r="E581" s="87" t="s">
        <v>1143</v>
      </c>
      <c r="F581" s="89">
        <v>145.04857222932148</v>
      </c>
      <c r="G581" s="19">
        <v>3.9740361343590145</v>
      </c>
      <c r="H581" s="90">
        <v>5.6073809836291506</v>
      </c>
      <c r="I581" s="91">
        <v>115.88377762370695</v>
      </c>
      <c r="J581" s="92">
        <v>154.62998934730965</v>
      </c>
      <c r="K581" s="93">
        <v>270.51376697101659</v>
      </c>
      <c r="N581" s="86" t="s">
        <v>4417</v>
      </c>
      <c r="O581" s="87" t="s">
        <v>4418</v>
      </c>
      <c r="P581" s="88" t="s">
        <v>4562</v>
      </c>
      <c r="Q581" s="94" t="s">
        <v>4561</v>
      </c>
      <c r="R581" s="90">
        <v>0</v>
      </c>
      <c r="S581" s="90">
        <v>0</v>
      </c>
      <c r="T581" s="90">
        <v>10.716064874048401</v>
      </c>
      <c r="U581" s="95">
        <v>64.078602965585986</v>
      </c>
      <c r="V581" s="90">
        <v>10.716064874048401</v>
      </c>
      <c r="W581" s="93">
        <v>74.794667839634386</v>
      </c>
    </row>
    <row r="582" spans="2:23" x14ac:dyDescent="0.25">
      <c r="B582" s="86" t="s">
        <v>1139</v>
      </c>
      <c r="C582" s="87" t="s">
        <v>1140</v>
      </c>
      <c r="D582" s="88" t="s">
        <v>1146</v>
      </c>
      <c r="E582" s="87" t="s">
        <v>1145</v>
      </c>
      <c r="F582" s="89">
        <v>104.48078439788328</v>
      </c>
      <c r="G582" s="19">
        <v>3.1418033286798104</v>
      </c>
      <c r="H582" s="90">
        <v>4.7349715062488995</v>
      </c>
      <c r="I582" s="91">
        <v>212.01496239946587</v>
      </c>
      <c r="J582" s="92">
        <v>112.35755923281199</v>
      </c>
      <c r="K582" s="93">
        <v>324.37252163227788</v>
      </c>
      <c r="N582" s="86" t="s">
        <v>4417</v>
      </c>
      <c r="O582" s="87" t="s">
        <v>4418</v>
      </c>
      <c r="P582" s="88" t="s">
        <v>4564</v>
      </c>
      <c r="Q582" s="94" t="s">
        <v>4563</v>
      </c>
      <c r="R582" s="90">
        <v>0</v>
      </c>
      <c r="S582" s="90">
        <v>0</v>
      </c>
      <c r="T582" s="90">
        <v>81.997001316057464</v>
      </c>
      <c r="U582" s="95">
        <v>29.952748715509873</v>
      </c>
      <c r="V582" s="90">
        <v>81.997001316057464</v>
      </c>
      <c r="W582" s="93">
        <v>111.94975003156733</v>
      </c>
    </row>
    <row r="583" spans="2:23" x14ac:dyDescent="0.25">
      <c r="B583" s="86" t="s">
        <v>1139</v>
      </c>
      <c r="C583" s="87" t="s">
        <v>1140</v>
      </c>
      <c r="D583" s="88" t="s">
        <v>1148</v>
      </c>
      <c r="E583" s="87" t="s">
        <v>1147</v>
      </c>
      <c r="F583" s="89">
        <v>11.994800654636306</v>
      </c>
      <c r="G583" s="19">
        <v>0</v>
      </c>
      <c r="H583" s="90">
        <v>0.62405523290385001</v>
      </c>
      <c r="I583" s="91">
        <v>37.410275556036162</v>
      </c>
      <c r="J583" s="92">
        <v>12.618855887540155</v>
      </c>
      <c r="K583" s="93">
        <v>50.029131443576318</v>
      </c>
      <c r="N583" s="86" t="s">
        <v>4417</v>
      </c>
      <c r="O583" s="87" t="s">
        <v>4418</v>
      </c>
      <c r="P583" s="88" t="s">
        <v>4566</v>
      </c>
      <c r="Q583" s="94" t="s">
        <v>4565</v>
      </c>
      <c r="R583" s="90">
        <v>0</v>
      </c>
      <c r="S583" s="90">
        <v>0</v>
      </c>
      <c r="T583" s="90">
        <v>0.11417738735309997</v>
      </c>
      <c r="U583" s="95">
        <v>20.58112992095872</v>
      </c>
      <c r="V583" s="90">
        <v>0.11417738735309997</v>
      </c>
      <c r="W583" s="93">
        <v>20.695307308311818</v>
      </c>
    </row>
    <row r="584" spans="2:23" x14ac:dyDescent="0.25">
      <c r="B584" s="86" t="s">
        <v>1139</v>
      </c>
      <c r="C584" s="87" t="s">
        <v>1140</v>
      </c>
      <c r="D584" s="88" t="s">
        <v>1142</v>
      </c>
      <c r="E584" s="87" t="s">
        <v>1141</v>
      </c>
      <c r="F584" s="89">
        <v>421.98919518457927</v>
      </c>
      <c r="G584" s="19">
        <v>2.3295524726387287</v>
      </c>
      <c r="H584" s="90">
        <v>14.965125302258997</v>
      </c>
      <c r="I584" s="91">
        <v>745.58741735656758</v>
      </c>
      <c r="J584" s="92">
        <v>439.28387295947698</v>
      </c>
      <c r="K584" s="93">
        <v>1184.8712903160445</v>
      </c>
      <c r="N584" s="86" t="s">
        <v>4417</v>
      </c>
      <c r="O584" s="87" t="s">
        <v>4418</v>
      </c>
      <c r="P584" s="88" t="s">
        <v>4568</v>
      </c>
      <c r="Q584" s="94" t="s">
        <v>4567</v>
      </c>
      <c r="R584" s="90">
        <v>0</v>
      </c>
      <c r="S584" s="90">
        <v>0</v>
      </c>
      <c r="T584" s="90">
        <v>19.013255495272492</v>
      </c>
      <c r="U584" s="95">
        <v>16.989107523875912</v>
      </c>
      <c r="V584" s="90">
        <v>19.013255495272492</v>
      </c>
      <c r="W584" s="93">
        <v>36.002363019148405</v>
      </c>
    </row>
    <row r="585" spans="2:23" x14ac:dyDescent="0.25">
      <c r="B585" s="86" t="s">
        <v>1139</v>
      </c>
      <c r="C585" s="87" t="s">
        <v>1140</v>
      </c>
      <c r="D585" s="88" t="s">
        <v>1150</v>
      </c>
      <c r="E585" s="87" t="s">
        <v>1149</v>
      </c>
      <c r="F585" s="89">
        <v>267.99377286385578</v>
      </c>
      <c r="G585" s="19">
        <v>9.438441353592026</v>
      </c>
      <c r="H585" s="90">
        <v>7.1002922041734013</v>
      </c>
      <c r="I585" s="91">
        <v>361.16444895509846</v>
      </c>
      <c r="J585" s="92">
        <v>284.53250642162124</v>
      </c>
      <c r="K585" s="93">
        <v>645.69695537671964</v>
      </c>
      <c r="N585" s="86" t="s">
        <v>4417</v>
      </c>
      <c r="O585" s="87" t="s">
        <v>4418</v>
      </c>
      <c r="P585" s="88" t="s">
        <v>4572</v>
      </c>
      <c r="Q585" s="94" t="s">
        <v>4571</v>
      </c>
      <c r="R585" s="90">
        <v>0</v>
      </c>
      <c r="S585" s="90">
        <v>0</v>
      </c>
      <c r="T585" s="90">
        <v>6.1578507361824002</v>
      </c>
      <c r="U585" s="95">
        <v>1.8217823998365694</v>
      </c>
      <c r="V585" s="90">
        <v>6.1578507361824002</v>
      </c>
      <c r="W585" s="93">
        <v>7.9796331360189701</v>
      </c>
    </row>
    <row r="586" spans="2:23" x14ac:dyDescent="0.25">
      <c r="B586" s="86" t="s">
        <v>1139</v>
      </c>
      <c r="C586" s="87" t="s">
        <v>1140</v>
      </c>
      <c r="D586" s="88" t="s">
        <v>1152</v>
      </c>
      <c r="E586" s="87" t="s">
        <v>1151</v>
      </c>
      <c r="F586" s="89">
        <v>327.00222594838885</v>
      </c>
      <c r="G586" s="19">
        <v>4.2875444384902988</v>
      </c>
      <c r="H586" s="90">
        <v>4.115116272600001E-3</v>
      </c>
      <c r="I586" s="91">
        <v>514.89393072979931</v>
      </c>
      <c r="J586" s="92">
        <v>331.29388550315173</v>
      </c>
      <c r="K586" s="93">
        <v>846.18781623295104</v>
      </c>
      <c r="N586" s="86" t="s">
        <v>4417</v>
      </c>
      <c r="O586" s="87" t="s">
        <v>4418</v>
      </c>
      <c r="P586" s="88" t="s">
        <v>4570</v>
      </c>
      <c r="Q586" s="94" t="s">
        <v>4569</v>
      </c>
      <c r="R586" s="90">
        <v>0</v>
      </c>
      <c r="S586" s="90">
        <v>0</v>
      </c>
      <c r="T586" s="90">
        <v>232.44194873622772</v>
      </c>
      <c r="U586" s="95">
        <v>38.00532285778327</v>
      </c>
      <c r="V586" s="90">
        <v>232.44194873622772</v>
      </c>
      <c r="W586" s="93">
        <v>270.447271594011</v>
      </c>
    </row>
    <row r="587" spans="2:23" x14ac:dyDescent="0.25">
      <c r="B587" s="86" t="s">
        <v>1139</v>
      </c>
      <c r="C587" s="87" t="s">
        <v>1140</v>
      </c>
      <c r="D587" s="88" t="s">
        <v>1154</v>
      </c>
      <c r="E587" s="87" t="s">
        <v>1153</v>
      </c>
      <c r="F587" s="89">
        <v>259.29585800826777</v>
      </c>
      <c r="G587" s="19">
        <v>8.4964014322121049</v>
      </c>
      <c r="H587" s="90">
        <v>5.6681527176463486</v>
      </c>
      <c r="I587" s="91">
        <v>360.95427967196457</v>
      </c>
      <c r="J587" s="92">
        <v>273.46041215812625</v>
      </c>
      <c r="K587" s="93">
        <v>634.41469183009076</v>
      </c>
      <c r="N587" s="86" t="s">
        <v>4417</v>
      </c>
      <c r="O587" s="87" t="s">
        <v>4418</v>
      </c>
      <c r="P587" s="88" t="s">
        <v>4574</v>
      </c>
      <c r="Q587" s="94" t="s">
        <v>4573</v>
      </c>
      <c r="R587" s="90">
        <v>0</v>
      </c>
      <c r="S587" s="90">
        <v>0</v>
      </c>
      <c r="T587" s="90">
        <v>2.4382714498595992</v>
      </c>
      <c r="U587" s="95">
        <v>167.08836916159936</v>
      </c>
      <c r="V587" s="90">
        <v>2.4382714498595992</v>
      </c>
      <c r="W587" s="93">
        <v>169.52664061145896</v>
      </c>
    </row>
    <row r="588" spans="2:23" x14ac:dyDescent="0.25">
      <c r="B588" s="86" t="s">
        <v>1139</v>
      </c>
      <c r="C588" s="87" t="s">
        <v>1140</v>
      </c>
      <c r="D588" s="88" t="s">
        <v>1156</v>
      </c>
      <c r="E588" s="87" t="s">
        <v>1155</v>
      </c>
      <c r="F588" s="89">
        <v>96.180404226247575</v>
      </c>
      <c r="G588" s="19">
        <v>0.64255689838079699</v>
      </c>
      <c r="H588" s="90">
        <v>0</v>
      </c>
      <c r="I588" s="91">
        <v>116.80578356013673</v>
      </c>
      <c r="J588" s="92">
        <v>96.822961124628378</v>
      </c>
      <c r="K588" s="93">
        <v>213.62874468476511</v>
      </c>
      <c r="N588" s="86" t="s">
        <v>4417</v>
      </c>
      <c r="O588" s="87" t="s">
        <v>4418</v>
      </c>
      <c r="P588" s="88" t="s">
        <v>4576</v>
      </c>
      <c r="Q588" s="94" t="s">
        <v>4575</v>
      </c>
      <c r="R588" s="90">
        <v>0</v>
      </c>
      <c r="S588" s="90">
        <v>0</v>
      </c>
      <c r="T588" s="90">
        <v>48.949250243662192</v>
      </c>
      <c r="U588" s="95">
        <v>10.00621410797233</v>
      </c>
      <c r="V588" s="90">
        <v>48.949250243662192</v>
      </c>
      <c r="W588" s="93">
        <v>58.955464351634518</v>
      </c>
    </row>
    <row r="589" spans="2:23" x14ac:dyDescent="0.25">
      <c r="B589" s="86" t="s">
        <v>1139</v>
      </c>
      <c r="C589" s="87" t="s">
        <v>1140</v>
      </c>
      <c r="D589" s="88" t="s">
        <v>1158</v>
      </c>
      <c r="E589" s="87" t="s">
        <v>1157</v>
      </c>
      <c r="F589" s="89">
        <v>96.63575835996474</v>
      </c>
      <c r="G589" s="19">
        <v>0</v>
      </c>
      <c r="H589" s="90">
        <v>4.7444226538387513</v>
      </c>
      <c r="I589" s="91">
        <v>99.594635555015799</v>
      </c>
      <c r="J589" s="92">
        <v>101.38018101380349</v>
      </c>
      <c r="K589" s="93">
        <v>200.97481656881928</v>
      </c>
      <c r="N589" s="86" t="s">
        <v>4417</v>
      </c>
      <c r="O589" s="87" t="s">
        <v>4418</v>
      </c>
      <c r="P589" s="88" t="s">
        <v>4578</v>
      </c>
      <c r="Q589" s="94" t="s">
        <v>4577</v>
      </c>
      <c r="R589" s="90">
        <v>0</v>
      </c>
      <c r="S589" s="90">
        <v>0</v>
      </c>
      <c r="T589" s="90">
        <v>1592.1439443474749</v>
      </c>
      <c r="U589" s="95">
        <v>250.09637674729981</v>
      </c>
      <c r="V589" s="90">
        <v>1592.1439443474749</v>
      </c>
      <c r="W589" s="93">
        <v>1842.2403210947746</v>
      </c>
    </row>
    <row r="590" spans="2:23" x14ac:dyDescent="0.25">
      <c r="B590" s="86" t="s">
        <v>1139</v>
      </c>
      <c r="C590" s="87" t="s">
        <v>1140</v>
      </c>
      <c r="D590" s="88" t="s">
        <v>1160</v>
      </c>
      <c r="E590" s="87" t="s">
        <v>1159</v>
      </c>
      <c r="F590" s="89">
        <v>137.1329856892348</v>
      </c>
      <c r="G590" s="19">
        <v>4.9858753348543248</v>
      </c>
      <c r="H590" s="90">
        <v>3.9506389353362996</v>
      </c>
      <c r="I590" s="91">
        <v>199.35773905885202</v>
      </c>
      <c r="J590" s="92">
        <v>146.0694999594254</v>
      </c>
      <c r="K590" s="93">
        <v>345.42723901827742</v>
      </c>
      <c r="N590" s="86" t="s">
        <v>4417</v>
      </c>
      <c r="O590" s="87" t="s">
        <v>4418</v>
      </c>
      <c r="P590" s="88" t="s">
        <v>4580</v>
      </c>
      <c r="Q590" s="94" t="s">
        <v>4579</v>
      </c>
      <c r="R590" s="90">
        <v>0</v>
      </c>
      <c r="S590" s="90">
        <v>0</v>
      </c>
      <c r="T590" s="90">
        <v>1.3071972009149994E-2</v>
      </c>
      <c r="U590" s="95">
        <v>21.656227524033884</v>
      </c>
      <c r="V590" s="90">
        <v>1.3071972009149994E-2</v>
      </c>
      <c r="W590" s="93">
        <v>21.669299496043035</v>
      </c>
    </row>
    <row r="591" spans="2:23" x14ac:dyDescent="0.25">
      <c r="B591" s="86" t="s">
        <v>1139</v>
      </c>
      <c r="C591" s="87" t="s">
        <v>1140</v>
      </c>
      <c r="D591" s="88" t="s">
        <v>1162</v>
      </c>
      <c r="E591" s="87" t="s">
        <v>1161</v>
      </c>
      <c r="F591" s="89">
        <v>273.74988951128682</v>
      </c>
      <c r="G591" s="19">
        <v>4.7631751909929676</v>
      </c>
      <c r="H591" s="90">
        <v>19.665984301860746</v>
      </c>
      <c r="I591" s="91">
        <v>451.47501156963597</v>
      </c>
      <c r="J591" s="92">
        <v>298.17904900414055</v>
      </c>
      <c r="K591" s="93">
        <v>749.65406057377652</v>
      </c>
      <c r="N591" s="86" t="s">
        <v>4417</v>
      </c>
      <c r="O591" s="87" t="s">
        <v>4418</v>
      </c>
      <c r="P591" s="88" t="s">
        <v>4582</v>
      </c>
      <c r="Q591" s="94" t="s">
        <v>4581</v>
      </c>
      <c r="R591" s="90">
        <v>0</v>
      </c>
      <c r="S591" s="90">
        <v>0</v>
      </c>
      <c r="T591" s="90">
        <v>380.91432062521443</v>
      </c>
      <c r="U591" s="95">
        <v>8.7047567177249388</v>
      </c>
      <c r="V591" s="90">
        <v>380.91432062521443</v>
      </c>
      <c r="W591" s="93">
        <v>389.61907734293936</v>
      </c>
    </row>
    <row r="592" spans="2:23" x14ac:dyDescent="0.25">
      <c r="B592" s="86" t="s">
        <v>1139</v>
      </c>
      <c r="C592" s="87" t="s">
        <v>1140</v>
      </c>
      <c r="D592" s="88" t="s">
        <v>1164</v>
      </c>
      <c r="E592" s="87" t="s">
        <v>1163</v>
      </c>
      <c r="F592" s="89">
        <v>440.71992711439879</v>
      </c>
      <c r="G592" s="19">
        <v>3.9269605977535016</v>
      </c>
      <c r="H592" s="90">
        <v>0.1955893969701</v>
      </c>
      <c r="I592" s="91">
        <v>1311.4469699022225</v>
      </c>
      <c r="J592" s="92">
        <v>444.8424771091224</v>
      </c>
      <c r="K592" s="93">
        <v>1756.2894470113449</v>
      </c>
      <c r="N592" s="86" t="s">
        <v>4417</v>
      </c>
      <c r="O592" s="87" t="s">
        <v>4418</v>
      </c>
      <c r="P592" s="88" t="s">
        <v>4584</v>
      </c>
      <c r="Q592" s="94" t="s">
        <v>4583</v>
      </c>
      <c r="R592" s="90">
        <v>0</v>
      </c>
      <c r="S592" s="90">
        <v>0</v>
      </c>
      <c r="T592" s="90">
        <v>17062.089955376006</v>
      </c>
      <c r="U592" s="95">
        <v>566.95596993523213</v>
      </c>
      <c r="V592" s="90">
        <v>17062.089955376006</v>
      </c>
      <c r="W592" s="93">
        <v>17629.045925311239</v>
      </c>
    </row>
    <row r="593" spans="2:23" x14ac:dyDescent="0.25">
      <c r="B593" s="86" t="s">
        <v>1139</v>
      </c>
      <c r="C593" s="87" t="s">
        <v>1140</v>
      </c>
      <c r="D593" s="88" t="s">
        <v>1168</v>
      </c>
      <c r="E593" s="87" t="s">
        <v>1167</v>
      </c>
      <c r="F593" s="89">
        <v>302.29317064743111</v>
      </c>
      <c r="G593" s="19">
        <v>6.8529416624871411</v>
      </c>
      <c r="H593" s="90">
        <v>0.42427035081045</v>
      </c>
      <c r="I593" s="91">
        <v>839.06680715233801</v>
      </c>
      <c r="J593" s="92">
        <v>309.57038266072868</v>
      </c>
      <c r="K593" s="93">
        <v>1148.6371898130667</v>
      </c>
      <c r="N593" s="70" t="s">
        <v>4696</v>
      </c>
      <c r="O593" s="71" t="s">
        <v>4697</v>
      </c>
      <c r="P593" s="72" t="s">
        <v>4701</v>
      </c>
      <c r="Q593" s="83" t="s">
        <v>4700</v>
      </c>
      <c r="R593" s="73">
        <v>0</v>
      </c>
      <c r="S593" s="73">
        <v>0</v>
      </c>
      <c r="T593" s="73">
        <v>0</v>
      </c>
      <c r="U593" s="84">
        <v>18.864959239872181</v>
      </c>
      <c r="V593" s="73">
        <v>0</v>
      </c>
      <c r="W593" s="75">
        <v>18.864959239872181</v>
      </c>
    </row>
    <row r="594" spans="2:23" x14ac:dyDescent="0.25">
      <c r="B594" s="86" t="s">
        <v>1139</v>
      </c>
      <c r="C594" s="87" t="s">
        <v>1140</v>
      </c>
      <c r="D594" s="88" t="s">
        <v>1166</v>
      </c>
      <c r="E594" s="87" t="s">
        <v>1165</v>
      </c>
      <c r="F594" s="89">
        <v>155.48536375855696</v>
      </c>
      <c r="G594" s="19">
        <v>5.9352580495956495</v>
      </c>
      <c r="H594" s="90">
        <v>3.5290249458484491</v>
      </c>
      <c r="I594" s="91">
        <v>288.37627298446154</v>
      </c>
      <c r="J594" s="92">
        <v>164.94964675400107</v>
      </c>
      <c r="K594" s="93">
        <v>453.32591973846263</v>
      </c>
      <c r="N594" s="70" t="s">
        <v>4696</v>
      </c>
      <c r="O594" s="71" t="s">
        <v>4697</v>
      </c>
      <c r="P594" s="72" t="s">
        <v>4703</v>
      </c>
      <c r="Q594" s="83" t="s">
        <v>4702</v>
      </c>
      <c r="R594" s="73">
        <v>0</v>
      </c>
      <c r="S594" s="73">
        <v>0</v>
      </c>
      <c r="T594" s="73">
        <v>0</v>
      </c>
      <c r="U594" s="84">
        <v>5.1186526114793622</v>
      </c>
      <c r="V594" s="73">
        <v>0</v>
      </c>
      <c r="W594" s="75">
        <v>5.1186526114793622</v>
      </c>
    </row>
    <row r="595" spans="2:23" x14ac:dyDescent="0.25">
      <c r="B595" s="86" t="s">
        <v>1139</v>
      </c>
      <c r="C595" s="87" t="s">
        <v>1140</v>
      </c>
      <c r="D595" s="88" t="s">
        <v>1170</v>
      </c>
      <c r="E595" s="87" t="s">
        <v>1169</v>
      </c>
      <c r="F595" s="89">
        <v>181.56906782206838</v>
      </c>
      <c r="G595" s="19">
        <v>8.3174772199044806</v>
      </c>
      <c r="H595" s="90">
        <v>3.8210429105946</v>
      </c>
      <c r="I595" s="91">
        <v>308.72687052630079</v>
      </c>
      <c r="J595" s="92">
        <v>193.70758795256745</v>
      </c>
      <c r="K595" s="93">
        <v>502.43445847886824</v>
      </c>
      <c r="N595" s="70" t="s">
        <v>4696</v>
      </c>
      <c r="O595" s="71" t="s">
        <v>4697</v>
      </c>
      <c r="P595" s="72" t="s">
        <v>4705</v>
      </c>
      <c r="Q595" s="83" t="s">
        <v>4704</v>
      </c>
      <c r="R595" s="73">
        <v>0</v>
      </c>
      <c r="S595" s="73">
        <v>0</v>
      </c>
      <c r="T595" s="73">
        <v>1.8901077906599999E-2</v>
      </c>
      <c r="U595" s="84">
        <v>12.349475368085349</v>
      </c>
      <c r="V595" s="73">
        <v>1.8901077906599999E-2</v>
      </c>
      <c r="W595" s="75">
        <v>12.368376445991949</v>
      </c>
    </row>
    <row r="596" spans="2:23" x14ac:dyDescent="0.25">
      <c r="B596" s="70" t="s">
        <v>1244</v>
      </c>
      <c r="C596" s="71" t="s">
        <v>1245</v>
      </c>
      <c r="D596" s="72" t="s">
        <v>1247</v>
      </c>
      <c r="E596" s="71" t="s">
        <v>1246</v>
      </c>
      <c r="F596" s="81">
        <v>0</v>
      </c>
      <c r="G596" s="31">
        <v>0</v>
      </c>
      <c r="H596" s="73">
        <v>0</v>
      </c>
      <c r="I596" s="74">
        <v>0</v>
      </c>
      <c r="J596" s="77">
        <v>0</v>
      </c>
      <c r="K596" s="75">
        <v>0</v>
      </c>
      <c r="N596" s="70" t="s">
        <v>4696</v>
      </c>
      <c r="O596" s="71" t="s">
        <v>4697</v>
      </c>
      <c r="P596" s="72" t="s">
        <v>4707</v>
      </c>
      <c r="Q596" s="83" t="s">
        <v>4706</v>
      </c>
      <c r="R596" s="73">
        <v>0</v>
      </c>
      <c r="S596" s="73">
        <v>0</v>
      </c>
      <c r="T596" s="73">
        <v>0</v>
      </c>
      <c r="U596" s="84">
        <v>2.345026731178673</v>
      </c>
      <c r="V596" s="73">
        <v>0</v>
      </c>
      <c r="W596" s="75">
        <v>2.345026731178673</v>
      </c>
    </row>
    <row r="597" spans="2:23" x14ac:dyDescent="0.25">
      <c r="B597" s="70" t="s">
        <v>1244</v>
      </c>
      <c r="C597" s="71" t="s">
        <v>1245</v>
      </c>
      <c r="D597" s="72" t="s">
        <v>1250</v>
      </c>
      <c r="E597" s="71" t="s">
        <v>1245</v>
      </c>
      <c r="F597" s="81">
        <v>0</v>
      </c>
      <c r="G597" s="31">
        <v>0</v>
      </c>
      <c r="H597" s="73">
        <v>0</v>
      </c>
      <c r="I597" s="74">
        <v>0</v>
      </c>
      <c r="J597" s="77">
        <v>0</v>
      </c>
      <c r="K597" s="75">
        <v>0</v>
      </c>
      <c r="N597" s="70" t="s">
        <v>4696</v>
      </c>
      <c r="O597" s="71" t="s">
        <v>4697</v>
      </c>
      <c r="P597" s="72" t="s">
        <v>4709</v>
      </c>
      <c r="Q597" s="83" t="s">
        <v>4708</v>
      </c>
      <c r="R597" s="73">
        <v>0</v>
      </c>
      <c r="S597" s="73">
        <v>0</v>
      </c>
      <c r="T597" s="73">
        <v>0</v>
      </c>
      <c r="U597" s="84">
        <v>24.808689873891812</v>
      </c>
      <c r="V597" s="73">
        <v>0</v>
      </c>
      <c r="W597" s="75">
        <v>24.808689873891812</v>
      </c>
    </row>
    <row r="598" spans="2:23" x14ac:dyDescent="0.25">
      <c r="B598" s="70" t="s">
        <v>1244</v>
      </c>
      <c r="C598" s="71" t="s">
        <v>1245</v>
      </c>
      <c r="D598" s="72" t="s">
        <v>1249</v>
      </c>
      <c r="E598" s="71" t="s">
        <v>1248</v>
      </c>
      <c r="F598" s="81">
        <v>0</v>
      </c>
      <c r="G598" s="31">
        <v>0</v>
      </c>
      <c r="H598" s="73">
        <v>0.30104849674559997</v>
      </c>
      <c r="I598" s="74">
        <v>0</v>
      </c>
      <c r="J598" s="77">
        <v>0.30104849674559997</v>
      </c>
      <c r="K598" s="75">
        <v>0.30104849674559997</v>
      </c>
      <c r="N598" s="70" t="s">
        <v>4696</v>
      </c>
      <c r="O598" s="71" t="s">
        <v>4697</v>
      </c>
      <c r="P598" s="72" t="s">
        <v>4713</v>
      </c>
      <c r="Q598" s="83" t="s">
        <v>4712</v>
      </c>
      <c r="R598" s="73">
        <v>0</v>
      </c>
      <c r="S598" s="73">
        <v>0</v>
      </c>
      <c r="T598" s="73">
        <v>0</v>
      </c>
      <c r="U598" s="84">
        <v>2.6351572829289904</v>
      </c>
      <c r="V598" s="73">
        <v>0</v>
      </c>
      <c r="W598" s="75">
        <v>2.6351572829289904</v>
      </c>
    </row>
    <row r="599" spans="2:23" x14ac:dyDescent="0.25">
      <c r="B599" s="70" t="s">
        <v>1244</v>
      </c>
      <c r="C599" s="71" t="s">
        <v>1245</v>
      </c>
      <c r="D599" s="72" t="s">
        <v>1252</v>
      </c>
      <c r="E599" s="71" t="s">
        <v>1251</v>
      </c>
      <c r="F599" s="81">
        <v>0</v>
      </c>
      <c r="G599" s="31">
        <v>0</v>
      </c>
      <c r="H599" s="73">
        <v>0</v>
      </c>
      <c r="I599" s="74">
        <v>0</v>
      </c>
      <c r="J599" s="77">
        <v>0</v>
      </c>
      <c r="K599" s="75">
        <v>0</v>
      </c>
      <c r="N599" s="70" t="s">
        <v>4696</v>
      </c>
      <c r="O599" s="71" t="s">
        <v>4697</v>
      </c>
      <c r="P599" s="72" t="s">
        <v>4711</v>
      </c>
      <c r="Q599" s="83" t="s">
        <v>4710</v>
      </c>
      <c r="R599" s="73">
        <v>0</v>
      </c>
      <c r="S599" s="73">
        <v>0</v>
      </c>
      <c r="T599" s="73">
        <v>0</v>
      </c>
      <c r="U599" s="84">
        <v>5.5787555242954765</v>
      </c>
      <c r="V599" s="73">
        <v>0</v>
      </c>
      <c r="W599" s="75">
        <v>5.5787555242954765</v>
      </c>
    </row>
    <row r="600" spans="2:23" x14ac:dyDescent="0.25">
      <c r="B600" s="70" t="s">
        <v>1244</v>
      </c>
      <c r="C600" s="71" t="s">
        <v>1245</v>
      </c>
      <c r="D600" s="72" t="s">
        <v>1254</v>
      </c>
      <c r="E600" s="71" t="s">
        <v>1253</v>
      </c>
      <c r="F600" s="81">
        <v>0</v>
      </c>
      <c r="G600" s="31">
        <v>0</v>
      </c>
      <c r="H600" s="73">
        <v>0</v>
      </c>
      <c r="I600" s="74">
        <v>0</v>
      </c>
      <c r="J600" s="77">
        <v>0</v>
      </c>
      <c r="K600" s="75">
        <v>0</v>
      </c>
      <c r="N600" s="70" t="s">
        <v>4696</v>
      </c>
      <c r="O600" s="71" t="s">
        <v>4697</v>
      </c>
      <c r="P600" s="72" t="s">
        <v>4699</v>
      </c>
      <c r="Q600" s="83" t="s">
        <v>4698</v>
      </c>
      <c r="R600" s="73">
        <v>0</v>
      </c>
      <c r="S600" s="73">
        <v>0</v>
      </c>
      <c r="T600" s="73">
        <v>0</v>
      </c>
      <c r="U600" s="84">
        <v>25.419283368268168</v>
      </c>
      <c r="V600" s="73">
        <v>0</v>
      </c>
      <c r="W600" s="75">
        <v>25.419283368268168</v>
      </c>
    </row>
    <row r="601" spans="2:23" x14ac:dyDescent="0.25">
      <c r="B601" s="86" t="s">
        <v>1255</v>
      </c>
      <c r="C601" s="87" t="s">
        <v>1256</v>
      </c>
      <c r="D601" s="88" t="s">
        <v>1278</v>
      </c>
      <c r="E601" s="87" t="s">
        <v>1277</v>
      </c>
      <c r="F601" s="89">
        <v>5.2029283354130094</v>
      </c>
      <c r="G601" s="19">
        <v>58.918520349454347</v>
      </c>
      <c r="H601" s="90">
        <v>0</v>
      </c>
      <c r="I601" s="91">
        <v>442.44423061979143</v>
      </c>
      <c r="J601" s="92">
        <v>64.12144868486736</v>
      </c>
      <c r="K601" s="93">
        <v>506.56567930465877</v>
      </c>
      <c r="N601" s="86" t="s">
        <v>4714</v>
      </c>
      <c r="O601" s="87" t="s">
        <v>4715</v>
      </c>
      <c r="P601" s="88" t="s">
        <v>4717</v>
      </c>
      <c r="Q601" s="94" t="s">
        <v>4716</v>
      </c>
      <c r="R601" s="90">
        <v>0</v>
      </c>
      <c r="S601" s="90">
        <v>0</v>
      </c>
      <c r="T601" s="90">
        <v>0</v>
      </c>
      <c r="U601" s="95">
        <v>51.150585134187267</v>
      </c>
      <c r="V601" s="90">
        <v>0</v>
      </c>
      <c r="W601" s="93">
        <v>51.150585134187267</v>
      </c>
    </row>
    <row r="602" spans="2:23" x14ac:dyDescent="0.25">
      <c r="B602" s="86" t="s">
        <v>1255</v>
      </c>
      <c r="C602" s="87" t="s">
        <v>1256</v>
      </c>
      <c r="D602" s="88" t="s">
        <v>1258</v>
      </c>
      <c r="E602" s="87" t="s">
        <v>1257</v>
      </c>
      <c r="F602" s="89">
        <v>5.790107624756148</v>
      </c>
      <c r="G602" s="19">
        <v>60.093985048977856</v>
      </c>
      <c r="H602" s="90">
        <v>0.78654073600124996</v>
      </c>
      <c r="I602" s="91">
        <v>172.71180568175387</v>
      </c>
      <c r="J602" s="92">
        <v>66.67063340973526</v>
      </c>
      <c r="K602" s="93">
        <v>239.38243909148912</v>
      </c>
      <c r="N602" s="86" t="s">
        <v>4714</v>
      </c>
      <c r="O602" s="87" t="s">
        <v>4715</v>
      </c>
      <c r="P602" s="88" t="s">
        <v>4727</v>
      </c>
      <c r="Q602" s="94" t="s">
        <v>4726</v>
      </c>
      <c r="R602" s="90">
        <v>0</v>
      </c>
      <c r="S602" s="90">
        <v>0</v>
      </c>
      <c r="T602" s="90">
        <v>0</v>
      </c>
      <c r="U602" s="95">
        <v>17.799904480652639</v>
      </c>
      <c r="V602" s="90">
        <v>0</v>
      </c>
      <c r="W602" s="93">
        <v>17.799904480652639</v>
      </c>
    </row>
    <row r="603" spans="2:23" x14ac:dyDescent="0.25">
      <c r="B603" s="86" t="s">
        <v>1255</v>
      </c>
      <c r="C603" s="87" t="s">
        <v>1256</v>
      </c>
      <c r="D603" s="88" t="s">
        <v>1262</v>
      </c>
      <c r="E603" s="87" t="s">
        <v>1261</v>
      </c>
      <c r="F603" s="89">
        <v>3.9645265619752261</v>
      </c>
      <c r="G603" s="19">
        <v>26.489778973988994</v>
      </c>
      <c r="H603" s="90">
        <v>0.10224255908999999</v>
      </c>
      <c r="I603" s="91">
        <v>276.12497048907062</v>
      </c>
      <c r="J603" s="92">
        <v>30.556548095054222</v>
      </c>
      <c r="K603" s="93">
        <v>306.68151858412483</v>
      </c>
      <c r="N603" s="86" t="s">
        <v>4714</v>
      </c>
      <c r="O603" s="87" t="s">
        <v>4715</v>
      </c>
      <c r="P603" s="88" t="s">
        <v>4723</v>
      </c>
      <c r="Q603" s="94" t="s">
        <v>4722</v>
      </c>
      <c r="R603" s="90">
        <v>0</v>
      </c>
      <c r="S603" s="90">
        <v>0</v>
      </c>
      <c r="T603" s="90">
        <v>0</v>
      </c>
      <c r="U603" s="95">
        <v>16.9234277953259</v>
      </c>
      <c r="V603" s="90">
        <v>0</v>
      </c>
      <c r="W603" s="93">
        <v>16.9234277953259</v>
      </c>
    </row>
    <row r="604" spans="2:23" x14ac:dyDescent="0.25">
      <c r="B604" s="86" t="s">
        <v>1255</v>
      </c>
      <c r="C604" s="87" t="s">
        <v>1256</v>
      </c>
      <c r="D604" s="88" t="s">
        <v>1260</v>
      </c>
      <c r="E604" s="87" t="s">
        <v>1259</v>
      </c>
      <c r="F604" s="89">
        <v>1.8203689615826479</v>
      </c>
      <c r="G604" s="19">
        <v>23.047232639205856</v>
      </c>
      <c r="H604" s="90">
        <v>0.50092608936479999</v>
      </c>
      <c r="I604" s="91">
        <v>65.07611844648639</v>
      </c>
      <c r="J604" s="92">
        <v>25.368527690153304</v>
      </c>
      <c r="K604" s="93">
        <v>90.44464613663969</v>
      </c>
      <c r="N604" s="86" t="s">
        <v>4714</v>
      </c>
      <c r="O604" s="87" t="s">
        <v>4715</v>
      </c>
      <c r="P604" s="88" t="s">
        <v>4729</v>
      </c>
      <c r="Q604" s="94" t="s">
        <v>4728</v>
      </c>
      <c r="R604" s="90">
        <v>0</v>
      </c>
      <c r="S604" s="90">
        <v>0</v>
      </c>
      <c r="T604" s="90">
        <v>0</v>
      </c>
      <c r="U604" s="95">
        <v>46.876647127941425</v>
      </c>
      <c r="V604" s="90">
        <v>0</v>
      </c>
      <c r="W604" s="93">
        <v>46.876647127941425</v>
      </c>
    </row>
    <row r="605" spans="2:23" x14ac:dyDescent="0.25">
      <c r="B605" s="86" t="s">
        <v>1255</v>
      </c>
      <c r="C605" s="87" t="s">
        <v>1256</v>
      </c>
      <c r="D605" s="88" t="s">
        <v>1306</v>
      </c>
      <c r="E605" s="87" t="s">
        <v>1305</v>
      </c>
      <c r="F605" s="89">
        <v>3.6228963603300097</v>
      </c>
      <c r="G605" s="19">
        <v>154.72052097823533</v>
      </c>
      <c r="H605" s="90">
        <v>0.46514658985200003</v>
      </c>
      <c r="I605" s="91">
        <v>186.0096988625009</v>
      </c>
      <c r="J605" s="92">
        <v>158.80856392841733</v>
      </c>
      <c r="K605" s="93">
        <v>344.8182627909182</v>
      </c>
      <c r="N605" s="86" t="s">
        <v>4714</v>
      </c>
      <c r="O605" s="87" t="s">
        <v>4715</v>
      </c>
      <c r="P605" s="88" t="s">
        <v>4725</v>
      </c>
      <c r="Q605" s="94" t="s">
        <v>4724</v>
      </c>
      <c r="R605" s="90">
        <v>0</v>
      </c>
      <c r="S605" s="90">
        <v>0</v>
      </c>
      <c r="T605" s="90">
        <v>0</v>
      </c>
      <c r="U605" s="95">
        <v>40.591269406555895</v>
      </c>
      <c r="V605" s="90">
        <v>0</v>
      </c>
      <c r="W605" s="93">
        <v>40.591269406555895</v>
      </c>
    </row>
    <row r="606" spans="2:23" x14ac:dyDescent="0.25">
      <c r="B606" s="86" t="s">
        <v>1255</v>
      </c>
      <c r="C606" s="87" t="s">
        <v>1256</v>
      </c>
      <c r="D606" s="88" t="s">
        <v>1264</v>
      </c>
      <c r="E606" s="87" t="s">
        <v>1263</v>
      </c>
      <c r="F606" s="89">
        <v>2.2424766172204125</v>
      </c>
      <c r="G606" s="19">
        <v>29.982524607666413</v>
      </c>
      <c r="H606" s="90">
        <v>2.7570013717349996E-2</v>
      </c>
      <c r="I606" s="91">
        <v>255.55537035830281</v>
      </c>
      <c r="J606" s="92">
        <v>32.252571238604176</v>
      </c>
      <c r="K606" s="93">
        <v>287.80794159690697</v>
      </c>
      <c r="N606" s="86" t="s">
        <v>4714</v>
      </c>
      <c r="O606" s="87" t="s">
        <v>4715</v>
      </c>
      <c r="P606" s="88" t="s">
        <v>4731</v>
      </c>
      <c r="Q606" s="94" t="s">
        <v>4730</v>
      </c>
      <c r="R606" s="90">
        <v>0</v>
      </c>
      <c r="S606" s="90">
        <v>0</v>
      </c>
      <c r="T606" s="90">
        <v>0</v>
      </c>
      <c r="U606" s="95">
        <v>16.970965513852097</v>
      </c>
      <c r="V606" s="90">
        <v>0</v>
      </c>
      <c r="W606" s="93">
        <v>16.970965513852097</v>
      </c>
    </row>
    <row r="607" spans="2:23" x14ac:dyDescent="0.25">
      <c r="B607" s="86" t="s">
        <v>1255</v>
      </c>
      <c r="C607" s="87" t="s">
        <v>1256</v>
      </c>
      <c r="D607" s="88" t="s">
        <v>1268</v>
      </c>
      <c r="E607" s="87" t="s">
        <v>1267</v>
      </c>
      <c r="F607" s="89">
        <v>3.8003217982673387</v>
      </c>
      <c r="G607" s="19">
        <v>186.30056805332779</v>
      </c>
      <c r="H607" s="90">
        <v>1.3971072341255997</v>
      </c>
      <c r="I607" s="91">
        <v>155.09917187741772</v>
      </c>
      <c r="J607" s="92">
        <v>191.49799708572073</v>
      </c>
      <c r="K607" s="93">
        <v>346.59716896313842</v>
      </c>
      <c r="N607" s="86" t="s">
        <v>4714</v>
      </c>
      <c r="O607" s="87" t="s">
        <v>4715</v>
      </c>
      <c r="P607" s="88" t="s">
        <v>4733</v>
      </c>
      <c r="Q607" s="94" t="s">
        <v>4732</v>
      </c>
      <c r="R607" s="90">
        <v>0</v>
      </c>
      <c r="S607" s="90">
        <v>0</v>
      </c>
      <c r="T607" s="90">
        <v>0</v>
      </c>
      <c r="U607" s="95">
        <v>6.5096963306810105</v>
      </c>
      <c r="V607" s="90">
        <v>0</v>
      </c>
      <c r="W607" s="93">
        <v>6.5096963306810105</v>
      </c>
    </row>
    <row r="608" spans="2:23" x14ac:dyDescent="0.25">
      <c r="B608" s="86" t="s">
        <v>1255</v>
      </c>
      <c r="C608" s="87" t="s">
        <v>1256</v>
      </c>
      <c r="D608" s="88" t="s">
        <v>1280</v>
      </c>
      <c r="E608" s="87" t="s">
        <v>1279</v>
      </c>
      <c r="F608" s="89">
        <v>3.0815777582178865</v>
      </c>
      <c r="G608" s="19">
        <v>30.983705185669567</v>
      </c>
      <c r="H608" s="90">
        <v>0.13519000378620002</v>
      </c>
      <c r="I608" s="91">
        <v>195.71416311118077</v>
      </c>
      <c r="J608" s="92">
        <v>34.200472947673653</v>
      </c>
      <c r="K608" s="93">
        <v>229.91463605885443</v>
      </c>
      <c r="N608" s="86" t="s">
        <v>4714</v>
      </c>
      <c r="O608" s="87" t="s">
        <v>4715</v>
      </c>
      <c r="P608" s="88" t="s">
        <v>4737</v>
      </c>
      <c r="Q608" s="94" t="s">
        <v>4736</v>
      </c>
      <c r="R608" s="90">
        <v>0</v>
      </c>
      <c r="S608" s="90">
        <v>0</v>
      </c>
      <c r="T608" s="90">
        <v>0</v>
      </c>
      <c r="U608" s="95">
        <v>6.9003969548181869</v>
      </c>
      <c r="V608" s="90">
        <v>0</v>
      </c>
      <c r="W608" s="93">
        <v>6.9003969548181869</v>
      </c>
    </row>
    <row r="609" spans="2:23" x14ac:dyDescent="0.25">
      <c r="B609" s="86" t="s">
        <v>1255</v>
      </c>
      <c r="C609" s="87" t="s">
        <v>1256</v>
      </c>
      <c r="D609" s="88" t="s">
        <v>1272</v>
      </c>
      <c r="E609" s="87" t="s">
        <v>1271</v>
      </c>
      <c r="F609" s="89">
        <v>2.0626609394155384</v>
      </c>
      <c r="G609" s="19">
        <v>87.221923894109338</v>
      </c>
      <c r="H609" s="90">
        <v>0.10784742426510001</v>
      </c>
      <c r="I609" s="91">
        <v>97.490378952992828</v>
      </c>
      <c r="J609" s="92">
        <v>89.392432257789977</v>
      </c>
      <c r="K609" s="93">
        <v>186.88281121078279</v>
      </c>
      <c r="N609" s="86" t="s">
        <v>4714</v>
      </c>
      <c r="O609" s="87" t="s">
        <v>4715</v>
      </c>
      <c r="P609" s="88" t="s">
        <v>4735</v>
      </c>
      <c r="Q609" s="94" t="s">
        <v>4734</v>
      </c>
      <c r="R609" s="90">
        <v>0</v>
      </c>
      <c r="S609" s="90">
        <v>0</v>
      </c>
      <c r="T609" s="90">
        <v>0</v>
      </c>
      <c r="U609" s="95">
        <v>29.999271497437771</v>
      </c>
      <c r="V609" s="90">
        <v>0</v>
      </c>
      <c r="W609" s="93">
        <v>29.999271497437771</v>
      </c>
    </row>
    <row r="610" spans="2:23" x14ac:dyDescent="0.25">
      <c r="B610" s="86" t="s">
        <v>1255</v>
      </c>
      <c r="C610" s="87" t="s">
        <v>1256</v>
      </c>
      <c r="D610" s="88" t="s">
        <v>1274</v>
      </c>
      <c r="E610" s="87" t="s">
        <v>1273</v>
      </c>
      <c r="F610" s="89">
        <v>3.4563013567545764</v>
      </c>
      <c r="G610" s="19">
        <v>86.526188988370265</v>
      </c>
      <c r="H610" s="90">
        <v>3.6887372635499995E-2</v>
      </c>
      <c r="I610" s="91">
        <v>288.39652377751713</v>
      </c>
      <c r="J610" s="92">
        <v>90.019377717760349</v>
      </c>
      <c r="K610" s="93">
        <v>378.41590149527747</v>
      </c>
      <c r="N610" s="86" t="s">
        <v>4714</v>
      </c>
      <c r="O610" s="87" t="s">
        <v>4715</v>
      </c>
      <c r="P610" s="88" t="s">
        <v>4719</v>
      </c>
      <c r="Q610" s="94" t="s">
        <v>4718</v>
      </c>
      <c r="R610" s="90">
        <v>0</v>
      </c>
      <c r="S610" s="90">
        <v>0</v>
      </c>
      <c r="T610" s="90">
        <v>0</v>
      </c>
      <c r="U610" s="95">
        <v>37.104674863400184</v>
      </c>
      <c r="V610" s="90">
        <v>0</v>
      </c>
      <c r="W610" s="93">
        <v>37.104674863400184</v>
      </c>
    </row>
    <row r="611" spans="2:23" x14ac:dyDescent="0.25">
      <c r="B611" s="86" t="s">
        <v>1255</v>
      </c>
      <c r="C611" s="87" t="s">
        <v>1256</v>
      </c>
      <c r="D611" s="88" t="s">
        <v>1276</v>
      </c>
      <c r="E611" s="87" t="s">
        <v>1275</v>
      </c>
      <c r="F611" s="89">
        <v>3.2476359552676795</v>
      </c>
      <c r="G611" s="19">
        <v>22.559392416375822</v>
      </c>
      <c r="H611" s="90">
        <v>0.59973968142899992</v>
      </c>
      <c r="I611" s="91">
        <v>190.29523813589645</v>
      </c>
      <c r="J611" s="92">
        <v>26.406768053072501</v>
      </c>
      <c r="K611" s="93">
        <v>216.70200618896897</v>
      </c>
      <c r="N611" s="86" t="s">
        <v>4714</v>
      </c>
      <c r="O611" s="87" t="s">
        <v>4715</v>
      </c>
      <c r="P611" s="88" t="s">
        <v>4739</v>
      </c>
      <c r="Q611" s="94" t="s">
        <v>4738</v>
      </c>
      <c r="R611" s="90">
        <v>0</v>
      </c>
      <c r="S611" s="90">
        <v>0</v>
      </c>
      <c r="T611" s="90">
        <v>0</v>
      </c>
      <c r="U611" s="95">
        <v>1.1230786001813886</v>
      </c>
      <c r="V611" s="90">
        <v>0</v>
      </c>
      <c r="W611" s="93">
        <v>1.1230786001813886</v>
      </c>
    </row>
    <row r="612" spans="2:23" x14ac:dyDescent="0.25">
      <c r="B612" s="86" t="s">
        <v>1255</v>
      </c>
      <c r="C612" s="87" t="s">
        <v>1256</v>
      </c>
      <c r="D612" s="88" t="s">
        <v>1308</v>
      </c>
      <c r="E612" s="87" t="s">
        <v>1307</v>
      </c>
      <c r="F612" s="89">
        <v>2.6740618096926161</v>
      </c>
      <c r="G612" s="19">
        <v>66.901182498622902</v>
      </c>
      <c r="H612" s="90">
        <v>0.84925214791319981</v>
      </c>
      <c r="I612" s="91">
        <v>56.643509608656927</v>
      </c>
      <c r="J612" s="92">
        <v>70.424496456228724</v>
      </c>
      <c r="K612" s="93">
        <v>127.06800606488565</v>
      </c>
      <c r="N612" s="86" t="s">
        <v>4714</v>
      </c>
      <c r="O612" s="87" t="s">
        <v>4715</v>
      </c>
      <c r="P612" s="88" t="s">
        <v>4721</v>
      </c>
      <c r="Q612" s="94" t="s">
        <v>4720</v>
      </c>
      <c r="R612" s="90">
        <v>0</v>
      </c>
      <c r="S612" s="90">
        <v>0</v>
      </c>
      <c r="T612" s="90">
        <v>0</v>
      </c>
      <c r="U612" s="95">
        <v>60.56008229496625</v>
      </c>
      <c r="V612" s="90">
        <v>0</v>
      </c>
      <c r="W612" s="93">
        <v>60.56008229496625</v>
      </c>
    </row>
    <row r="613" spans="2:23" x14ac:dyDescent="0.25">
      <c r="B613" s="86" t="s">
        <v>1255</v>
      </c>
      <c r="C613" s="87" t="s">
        <v>1256</v>
      </c>
      <c r="D613" s="88" t="s">
        <v>1309</v>
      </c>
      <c r="E613" s="87" t="s">
        <v>273</v>
      </c>
      <c r="F613" s="89">
        <v>7.2975437713885967</v>
      </c>
      <c r="G613" s="19">
        <v>30.895498818162668</v>
      </c>
      <c r="H613" s="90">
        <v>0.75781912808730012</v>
      </c>
      <c r="I613" s="91">
        <v>505.15801025771867</v>
      </c>
      <c r="J613" s="92">
        <v>38.950861717638567</v>
      </c>
      <c r="K613" s="93">
        <v>544.10887197535726</v>
      </c>
      <c r="N613" s="70" t="s">
        <v>5028</v>
      </c>
      <c r="O613" s="71" t="s">
        <v>5029</v>
      </c>
      <c r="P613" s="72" t="s">
        <v>5033</v>
      </c>
      <c r="Q613" s="83" t="s">
        <v>5032</v>
      </c>
      <c r="R613" s="73">
        <v>0</v>
      </c>
      <c r="S613" s="73">
        <v>0</v>
      </c>
      <c r="T613" s="73">
        <v>0</v>
      </c>
      <c r="U613" s="84">
        <v>33.43371985602402</v>
      </c>
      <c r="V613" s="73">
        <v>0</v>
      </c>
      <c r="W613" s="75">
        <v>33.43371985602402</v>
      </c>
    </row>
    <row r="614" spans="2:23" x14ac:dyDescent="0.25">
      <c r="B614" s="86" t="s">
        <v>1255</v>
      </c>
      <c r="C614" s="87" t="s">
        <v>1256</v>
      </c>
      <c r="D614" s="88" t="s">
        <v>1290</v>
      </c>
      <c r="E614" s="87" t="s">
        <v>1289</v>
      </c>
      <c r="F614" s="89">
        <v>3.3483597202475357</v>
      </c>
      <c r="G614" s="19">
        <v>57.436765429642804</v>
      </c>
      <c r="H614" s="90">
        <v>3.3325205143499993E-2</v>
      </c>
      <c r="I614" s="91">
        <v>348.86629021535083</v>
      </c>
      <c r="J614" s="92">
        <v>60.818450355033839</v>
      </c>
      <c r="K614" s="93">
        <v>409.68474057038469</v>
      </c>
      <c r="N614" s="70" t="s">
        <v>5028</v>
      </c>
      <c r="O614" s="71" t="s">
        <v>5029</v>
      </c>
      <c r="P614" s="72" t="s">
        <v>5039</v>
      </c>
      <c r="Q614" s="83" t="s">
        <v>5038</v>
      </c>
      <c r="R614" s="73">
        <v>0</v>
      </c>
      <c r="S614" s="73">
        <v>0</v>
      </c>
      <c r="T614" s="73">
        <v>0</v>
      </c>
      <c r="U614" s="84">
        <v>14.057717874673205</v>
      </c>
      <c r="V614" s="73">
        <v>0</v>
      </c>
      <c r="W614" s="75">
        <v>14.057717874673205</v>
      </c>
    </row>
    <row r="615" spans="2:23" x14ac:dyDescent="0.25">
      <c r="B615" s="86" t="s">
        <v>1255</v>
      </c>
      <c r="C615" s="87" t="s">
        <v>1256</v>
      </c>
      <c r="D615" s="88" t="s">
        <v>1288</v>
      </c>
      <c r="E615" s="87" t="s">
        <v>1287</v>
      </c>
      <c r="F615" s="89">
        <v>3.1213485930397851</v>
      </c>
      <c r="G615" s="19">
        <v>130.70465997971306</v>
      </c>
      <c r="H615" s="90">
        <v>7.6563738788280018</v>
      </c>
      <c r="I615" s="91">
        <v>115.95734521540115</v>
      </c>
      <c r="J615" s="92">
        <v>141.48238245158083</v>
      </c>
      <c r="K615" s="93">
        <v>257.43972766698198</v>
      </c>
      <c r="N615" s="70" t="s">
        <v>5028</v>
      </c>
      <c r="O615" s="71" t="s">
        <v>5029</v>
      </c>
      <c r="P615" s="72" t="s">
        <v>5037</v>
      </c>
      <c r="Q615" s="83" t="s">
        <v>5036</v>
      </c>
      <c r="R615" s="73">
        <v>0</v>
      </c>
      <c r="S615" s="73">
        <v>0</v>
      </c>
      <c r="T615" s="73">
        <v>0.91119825429239987</v>
      </c>
      <c r="U615" s="84">
        <v>255.35602944039402</v>
      </c>
      <c r="V615" s="73">
        <v>0.91119825429239987</v>
      </c>
      <c r="W615" s="75">
        <v>256.26722769468643</v>
      </c>
    </row>
    <row r="616" spans="2:23" x14ac:dyDescent="0.25">
      <c r="B616" s="86" t="s">
        <v>1255</v>
      </c>
      <c r="C616" s="87" t="s">
        <v>1256</v>
      </c>
      <c r="D616" s="88" t="s">
        <v>1292</v>
      </c>
      <c r="E616" s="87" t="s">
        <v>1291</v>
      </c>
      <c r="F616" s="89">
        <v>6.6118205868082329</v>
      </c>
      <c r="G616" s="19">
        <v>299.01358017350475</v>
      </c>
      <c r="H616" s="90">
        <v>1.4431561670704496</v>
      </c>
      <c r="I616" s="91">
        <v>638.09667170132025</v>
      </c>
      <c r="J616" s="92">
        <v>307.06855692738344</v>
      </c>
      <c r="K616" s="93">
        <v>945.16522862870374</v>
      </c>
      <c r="N616" s="70" t="s">
        <v>5028</v>
      </c>
      <c r="O616" s="71" t="s">
        <v>5029</v>
      </c>
      <c r="P616" s="72" t="s">
        <v>5041</v>
      </c>
      <c r="Q616" s="83" t="s">
        <v>5040</v>
      </c>
      <c r="R616" s="73">
        <v>0</v>
      </c>
      <c r="S616" s="73">
        <v>0</v>
      </c>
      <c r="T616" s="73">
        <v>0</v>
      </c>
      <c r="U616" s="84">
        <v>53.93200160433976</v>
      </c>
      <c r="V616" s="73">
        <v>0</v>
      </c>
      <c r="W616" s="75">
        <v>53.93200160433976</v>
      </c>
    </row>
    <row r="617" spans="2:23" x14ac:dyDescent="0.25">
      <c r="B617" s="86" t="s">
        <v>1255</v>
      </c>
      <c r="C617" s="87" t="s">
        <v>1256</v>
      </c>
      <c r="D617" s="88" t="s">
        <v>1286</v>
      </c>
      <c r="E617" s="87" t="s">
        <v>1285</v>
      </c>
      <c r="F617" s="89">
        <v>2.4961068193718856</v>
      </c>
      <c r="G617" s="19">
        <v>105.14644882771393</v>
      </c>
      <c r="H617" s="90">
        <v>6.1098497946150014E-2</v>
      </c>
      <c r="I617" s="91">
        <v>147.48071779069844</v>
      </c>
      <c r="J617" s="92">
        <v>107.70365414503196</v>
      </c>
      <c r="K617" s="93">
        <v>255.18437193573038</v>
      </c>
      <c r="N617" s="70" t="s">
        <v>5028</v>
      </c>
      <c r="O617" s="71" t="s">
        <v>5029</v>
      </c>
      <c r="P617" s="72" t="s">
        <v>5043</v>
      </c>
      <c r="Q617" s="83" t="s">
        <v>5042</v>
      </c>
      <c r="R617" s="73">
        <v>0</v>
      </c>
      <c r="S617" s="73">
        <v>0</v>
      </c>
      <c r="T617" s="73">
        <v>0</v>
      </c>
      <c r="U617" s="84">
        <v>372.61139226482123</v>
      </c>
      <c r="V617" s="73">
        <v>0</v>
      </c>
      <c r="W617" s="75">
        <v>372.61139226482123</v>
      </c>
    </row>
    <row r="618" spans="2:23" x14ac:dyDescent="0.25">
      <c r="B618" s="86" t="s">
        <v>1255</v>
      </c>
      <c r="C618" s="87" t="s">
        <v>1256</v>
      </c>
      <c r="D618" s="88" t="s">
        <v>1266</v>
      </c>
      <c r="E618" s="87" t="s">
        <v>1265</v>
      </c>
      <c r="F618" s="89">
        <v>4.7238974256307062E-2</v>
      </c>
      <c r="G618" s="19">
        <v>2.1244396195947814</v>
      </c>
      <c r="H618" s="90">
        <v>0</v>
      </c>
      <c r="I618" s="91">
        <v>2.146994615969132</v>
      </c>
      <c r="J618" s="92">
        <v>2.1716785938510883</v>
      </c>
      <c r="K618" s="93">
        <v>4.3186732098202203</v>
      </c>
      <c r="N618" s="70" t="s">
        <v>5028</v>
      </c>
      <c r="O618" s="71" t="s">
        <v>5029</v>
      </c>
      <c r="P618" s="72" t="s">
        <v>5045</v>
      </c>
      <c r="Q618" s="83" t="s">
        <v>5044</v>
      </c>
      <c r="R618" s="73">
        <v>0</v>
      </c>
      <c r="S618" s="73">
        <v>0</v>
      </c>
      <c r="T618" s="73">
        <v>0</v>
      </c>
      <c r="U618" s="84">
        <v>115.29515178236082</v>
      </c>
      <c r="V618" s="73">
        <v>0</v>
      </c>
      <c r="W618" s="75">
        <v>115.29515178236082</v>
      </c>
    </row>
    <row r="619" spans="2:23" x14ac:dyDescent="0.25">
      <c r="B619" s="86" t="s">
        <v>1255</v>
      </c>
      <c r="C619" s="87" t="s">
        <v>1256</v>
      </c>
      <c r="D619" s="88" t="s">
        <v>1311</v>
      </c>
      <c r="E619" s="87" t="s">
        <v>1310</v>
      </c>
      <c r="F619" s="89">
        <v>1.1193431639504305</v>
      </c>
      <c r="G619" s="19">
        <v>68.760682785703153</v>
      </c>
      <c r="H619" s="90">
        <v>2.4870933737999992E-2</v>
      </c>
      <c r="I619" s="91">
        <v>57.906441924389661</v>
      </c>
      <c r="J619" s="92">
        <v>69.904896883391586</v>
      </c>
      <c r="K619" s="93">
        <v>127.81133880778125</v>
      </c>
      <c r="N619" s="70" t="s">
        <v>5028</v>
      </c>
      <c r="O619" s="71" t="s">
        <v>5029</v>
      </c>
      <c r="P619" s="72" t="s">
        <v>5047</v>
      </c>
      <c r="Q619" s="83" t="s">
        <v>5046</v>
      </c>
      <c r="R619" s="73">
        <v>0</v>
      </c>
      <c r="S619" s="73">
        <v>0</v>
      </c>
      <c r="T619" s="73">
        <v>0</v>
      </c>
      <c r="U619" s="84">
        <v>118.17692600890028</v>
      </c>
      <c r="V619" s="73">
        <v>0</v>
      </c>
      <c r="W619" s="75">
        <v>118.17692600890028</v>
      </c>
    </row>
    <row r="620" spans="2:23" x14ac:dyDescent="0.25">
      <c r="B620" s="86" t="s">
        <v>1255</v>
      </c>
      <c r="C620" s="87" t="s">
        <v>1256</v>
      </c>
      <c r="D620" s="88" t="s">
        <v>1294</v>
      </c>
      <c r="E620" s="87" t="s">
        <v>1293</v>
      </c>
      <c r="F620" s="89">
        <v>5.9846854820161193</v>
      </c>
      <c r="G620" s="19">
        <v>9.4288389555773406</v>
      </c>
      <c r="H620" s="90">
        <v>1.098584144775E-2</v>
      </c>
      <c r="I620" s="91">
        <v>326.08645939188494</v>
      </c>
      <c r="J620" s="92">
        <v>15.424510279041209</v>
      </c>
      <c r="K620" s="93">
        <v>341.51096967092616</v>
      </c>
      <c r="N620" s="70" t="s">
        <v>5028</v>
      </c>
      <c r="O620" s="71" t="s">
        <v>5029</v>
      </c>
      <c r="P620" s="72" t="s">
        <v>5035</v>
      </c>
      <c r="Q620" s="83" t="s">
        <v>5034</v>
      </c>
      <c r="R620" s="73">
        <v>0</v>
      </c>
      <c r="S620" s="73">
        <v>0</v>
      </c>
      <c r="T620" s="73">
        <v>0.39813050544479983</v>
      </c>
      <c r="U620" s="84">
        <v>294.34542711210707</v>
      </c>
      <c r="V620" s="73">
        <v>0.39813050544479983</v>
      </c>
      <c r="W620" s="75">
        <v>294.74355761755186</v>
      </c>
    </row>
    <row r="621" spans="2:23" x14ac:dyDescent="0.25">
      <c r="B621" s="86" t="s">
        <v>1255</v>
      </c>
      <c r="C621" s="87" t="s">
        <v>1256</v>
      </c>
      <c r="D621" s="88" t="s">
        <v>1298</v>
      </c>
      <c r="E621" s="87" t="s">
        <v>1297</v>
      </c>
      <c r="F621" s="89">
        <v>4.838988019313665</v>
      </c>
      <c r="G621" s="19">
        <v>183.37983778690995</v>
      </c>
      <c r="H621" s="90">
        <v>0.11977898469299998</v>
      </c>
      <c r="I621" s="91">
        <v>432.32555828856272</v>
      </c>
      <c r="J621" s="92">
        <v>188.33860479091661</v>
      </c>
      <c r="K621" s="93">
        <v>620.66416307947929</v>
      </c>
      <c r="N621" s="70" t="s">
        <v>5028</v>
      </c>
      <c r="O621" s="71" t="s">
        <v>5029</v>
      </c>
      <c r="P621" s="72" t="s">
        <v>5049</v>
      </c>
      <c r="Q621" s="83" t="s">
        <v>5048</v>
      </c>
      <c r="R621" s="73">
        <v>0</v>
      </c>
      <c r="S621" s="73">
        <v>0</v>
      </c>
      <c r="T621" s="73">
        <v>0</v>
      </c>
      <c r="U621" s="84">
        <v>147.85547237280289</v>
      </c>
      <c r="V621" s="73">
        <v>0</v>
      </c>
      <c r="W621" s="75">
        <v>147.85547237280289</v>
      </c>
    </row>
    <row r="622" spans="2:23" x14ac:dyDescent="0.25">
      <c r="B622" s="86" t="s">
        <v>1255</v>
      </c>
      <c r="C622" s="87" t="s">
        <v>1256</v>
      </c>
      <c r="D622" s="88" t="s">
        <v>1296</v>
      </c>
      <c r="E622" s="87" t="s">
        <v>1295</v>
      </c>
      <c r="F622" s="89">
        <v>1.6406221981290388</v>
      </c>
      <c r="G622" s="19">
        <v>40.779257878448405</v>
      </c>
      <c r="H622" s="90">
        <v>8.0798320799999976E-5</v>
      </c>
      <c r="I622" s="91">
        <v>50.159492868294727</v>
      </c>
      <c r="J622" s="92">
        <v>42.419960874898244</v>
      </c>
      <c r="K622" s="93">
        <v>92.579453743192971</v>
      </c>
      <c r="N622" s="70" t="s">
        <v>5028</v>
      </c>
      <c r="O622" s="71" t="s">
        <v>5029</v>
      </c>
      <c r="P622" s="72" t="s">
        <v>5051</v>
      </c>
      <c r="Q622" s="83" t="s">
        <v>5050</v>
      </c>
      <c r="R622" s="73">
        <v>0</v>
      </c>
      <c r="S622" s="73">
        <v>0</v>
      </c>
      <c r="T622" s="73">
        <v>0.65847447922199975</v>
      </c>
      <c r="U622" s="84">
        <v>320.25630557815066</v>
      </c>
      <c r="V622" s="73">
        <v>0.65847447922199975</v>
      </c>
      <c r="W622" s="75">
        <v>320.91478005737264</v>
      </c>
    </row>
    <row r="623" spans="2:23" x14ac:dyDescent="0.25">
      <c r="B623" s="86" t="s">
        <v>1255</v>
      </c>
      <c r="C623" s="87" t="s">
        <v>1256</v>
      </c>
      <c r="D623" s="88" t="s">
        <v>1282</v>
      </c>
      <c r="E623" s="87" t="s">
        <v>1281</v>
      </c>
      <c r="F623" s="89">
        <v>0.36964932604094569</v>
      </c>
      <c r="G623" s="19">
        <v>16.953988574423573</v>
      </c>
      <c r="H623" s="90">
        <v>5.8438223414999987E-3</v>
      </c>
      <c r="I623" s="91">
        <v>22.589102669181933</v>
      </c>
      <c r="J623" s="92">
        <v>17.329481722806019</v>
      </c>
      <c r="K623" s="93">
        <v>39.918584391987949</v>
      </c>
      <c r="N623" s="70" t="s">
        <v>5028</v>
      </c>
      <c r="O623" s="71" t="s">
        <v>5029</v>
      </c>
      <c r="P623" s="72" t="s">
        <v>5031</v>
      </c>
      <c r="Q623" s="83" t="s">
        <v>5030</v>
      </c>
      <c r="R623" s="73">
        <v>0</v>
      </c>
      <c r="S623" s="73">
        <v>0</v>
      </c>
      <c r="T623" s="73">
        <v>0</v>
      </c>
      <c r="U623" s="84">
        <v>92.869809471717559</v>
      </c>
      <c r="V623" s="73">
        <v>0</v>
      </c>
      <c r="W623" s="75">
        <v>92.869809471717559</v>
      </c>
    </row>
    <row r="624" spans="2:23" x14ac:dyDescent="0.25">
      <c r="B624" s="86" t="s">
        <v>1255</v>
      </c>
      <c r="C624" s="87" t="s">
        <v>1256</v>
      </c>
      <c r="D624" s="88" t="s">
        <v>1302</v>
      </c>
      <c r="E624" s="87" t="s">
        <v>1301</v>
      </c>
      <c r="F624" s="89">
        <v>1.0304944298147967</v>
      </c>
      <c r="G624" s="19">
        <v>53.231751433470812</v>
      </c>
      <c r="H624" s="90">
        <v>6.436818982170002E-2</v>
      </c>
      <c r="I624" s="91">
        <v>47.502819610149231</v>
      </c>
      <c r="J624" s="92">
        <v>54.326614053107306</v>
      </c>
      <c r="K624" s="93">
        <v>101.82943366325654</v>
      </c>
      <c r="N624" s="70" t="s">
        <v>5028</v>
      </c>
      <c r="O624" s="71" t="s">
        <v>5029</v>
      </c>
      <c r="P624" s="72" t="s">
        <v>5053</v>
      </c>
      <c r="Q624" s="83" t="s">
        <v>5052</v>
      </c>
      <c r="R624" s="73">
        <v>0</v>
      </c>
      <c r="S624" s="73">
        <v>0</v>
      </c>
      <c r="T624" s="73">
        <v>0</v>
      </c>
      <c r="U624" s="84">
        <v>101.69005383166017</v>
      </c>
      <c r="V624" s="73">
        <v>0</v>
      </c>
      <c r="W624" s="75">
        <v>101.69005383166017</v>
      </c>
    </row>
    <row r="625" spans="2:23" x14ac:dyDescent="0.25">
      <c r="B625" s="86" t="s">
        <v>1255</v>
      </c>
      <c r="C625" s="87" t="s">
        <v>1256</v>
      </c>
      <c r="D625" s="88" t="s">
        <v>1317</v>
      </c>
      <c r="E625" s="87" t="s">
        <v>1316</v>
      </c>
      <c r="F625" s="89">
        <v>1.9985923551661986</v>
      </c>
      <c r="G625" s="19">
        <v>105.41480277108701</v>
      </c>
      <c r="H625" s="90">
        <v>0</v>
      </c>
      <c r="I625" s="91">
        <v>159.949660369036</v>
      </c>
      <c r="J625" s="92">
        <v>107.41339512625321</v>
      </c>
      <c r="K625" s="93">
        <v>267.36305549528919</v>
      </c>
      <c r="N625" s="70" t="s">
        <v>5028</v>
      </c>
      <c r="O625" s="71" t="s">
        <v>5029</v>
      </c>
      <c r="P625" s="72" t="s">
        <v>5055</v>
      </c>
      <c r="Q625" s="83" t="s">
        <v>5054</v>
      </c>
      <c r="R625" s="73">
        <v>0</v>
      </c>
      <c r="S625" s="73">
        <v>0</v>
      </c>
      <c r="T625" s="73">
        <v>0</v>
      </c>
      <c r="U625" s="84">
        <v>50.234765880758879</v>
      </c>
      <c r="V625" s="73">
        <v>0</v>
      </c>
      <c r="W625" s="75">
        <v>50.234765880758879</v>
      </c>
    </row>
    <row r="626" spans="2:23" x14ac:dyDescent="0.25">
      <c r="B626" s="86" t="s">
        <v>1255</v>
      </c>
      <c r="C626" s="87" t="s">
        <v>1256</v>
      </c>
      <c r="D626" s="88" t="s">
        <v>1270</v>
      </c>
      <c r="E626" s="87" t="s">
        <v>1269</v>
      </c>
      <c r="F626" s="89">
        <v>2.9791492698120119</v>
      </c>
      <c r="G626" s="19">
        <v>49.288716731478701</v>
      </c>
      <c r="H626" s="90">
        <v>4.8647741539800018E-2</v>
      </c>
      <c r="I626" s="91">
        <v>207.91045509767369</v>
      </c>
      <c r="J626" s="92">
        <v>52.316513742830516</v>
      </c>
      <c r="K626" s="93">
        <v>260.22696884050418</v>
      </c>
      <c r="N626" s="70" t="s">
        <v>5028</v>
      </c>
      <c r="O626" s="71" t="s">
        <v>5029</v>
      </c>
      <c r="P626" s="72" t="s">
        <v>5057</v>
      </c>
      <c r="Q626" s="83" t="s">
        <v>5056</v>
      </c>
      <c r="R626" s="73">
        <v>0</v>
      </c>
      <c r="S626" s="73">
        <v>0</v>
      </c>
      <c r="T626" s="73">
        <v>0</v>
      </c>
      <c r="U626" s="84">
        <v>59.79288550856684</v>
      </c>
      <c r="V626" s="73">
        <v>0</v>
      </c>
      <c r="W626" s="75">
        <v>59.79288550856684</v>
      </c>
    </row>
    <row r="627" spans="2:23" x14ac:dyDescent="0.25">
      <c r="B627" s="86" t="s">
        <v>1255</v>
      </c>
      <c r="C627" s="87" t="s">
        <v>1256</v>
      </c>
      <c r="D627" s="88" t="s">
        <v>1304</v>
      </c>
      <c r="E627" s="87" t="s">
        <v>1303</v>
      </c>
      <c r="F627" s="89">
        <v>2.8293040806649898</v>
      </c>
      <c r="G627" s="19">
        <v>44.227403510782672</v>
      </c>
      <c r="H627" s="90">
        <v>1.8344699655000008E-4</v>
      </c>
      <c r="I627" s="91">
        <v>153.73806755000979</v>
      </c>
      <c r="J627" s="92">
        <v>47.056891038444213</v>
      </c>
      <c r="K627" s="93">
        <v>200.79495858845399</v>
      </c>
      <c r="N627" s="70" t="s">
        <v>5028</v>
      </c>
      <c r="O627" s="71" t="s">
        <v>5029</v>
      </c>
      <c r="P627" s="72" t="s">
        <v>5059</v>
      </c>
      <c r="Q627" s="83" t="s">
        <v>5058</v>
      </c>
      <c r="R627" s="73">
        <v>0</v>
      </c>
      <c r="S627" s="73">
        <v>0</v>
      </c>
      <c r="T627" s="73">
        <v>0</v>
      </c>
      <c r="U627" s="84">
        <v>37.520095861524311</v>
      </c>
      <c r="V627" s="73">
        <v>0</v>
      </c>
      <c r="W627" s="75">
        <v>37.520095861524311</v>
      </c>
    </row>
    <row r="628" spans="2:23" x14ac:dyDescent="0.25">
      <c r="B628" s="86" t="s">
        <v>1255</v>
      </c>
      <c r="C628" s="87" t="s">
        <v>1256</v>
      </c>
      <c r="D628" s="88" t="s">
        <v>1313</v>
      </c>
      <c r="E628" s="87" t="s">
        <v>1312</v>
      </c>
      <c r="F628" s="89">
        <v>3.3983480144121874</v>
      </c>
      <c r="G628" s="19">
        <v>54.24958644604807</v>
      </c>
      <c r="H628" s="90">
        <v>3.810981122535001E-2</v>
      </c>
      <c r="I628" s="91">
        <v>245.72795662881512</v>
      </c>
      <c r="J628" s="92">
        <v>57.686044271685603</v>
      </c>
      <c r="K628" s="93">
        <v>303.4140009005007</v>
      </c>
      <c r="N628" s="70" t="s">
        <v>5028</v>
      </c>
      <c r="O628" s="71" t="s">
        <v>5029</v>
      </c>
      <c r="P628" s="72" t="s">
        <v>5061</v>
      </c>
      <c r="Q628" s="83" t="s">
        <v>5060</v>
      </c>
      <c r="R628" s="73">
        <v>0</v>
      </c>
      <c r="S628" s="73">
        <v>0</v>
      </c>
      <c r="T628" s="73">
        <v>0.80784411637410025</v>
      </c>
      <c r="U628" s="84">
        <v>74.056458793898102</v>
      </c>
      <c r="V628" s="73">
        <v>0.80784411637410025</v>
      </c>
      <c r="W628" s="75">
        <v>74.864302910272201</v>
      </c>
    </row>
    <row r="629" spans="2:23" x14ac:dyDescent="0.25">
      <c r="B629" s="86" t="s">
        <v>1255</v>
      </c>
      <c r="C629" s="87" t="s">
        <v>1256</v>
      </c>
      <c r="D629" s="88" t="s">
        <v>1315</v>
      </c>
      <c r="E629" s="87" t="s">
        <v>1314</v>
      </c>
      <c r="F629" s="89">
        <v>7.9303189717710501</v>
      </c>
      <c r="G629" s="19">
        <v>191.01093012494997</v>
      </c>
      <c r="H629" s="90">
        <v>0.87597200619974991</v>
      </c>
      <c r="I629" s="91">
        <v>385.02117781625537</v>
      </c>
      <c r="J629" s="92">
        <v>199.81722110292077</v>
      </c>
      <c r="K629" s="93">
        <v>584.83839891917614</v>
      </c>
      <c r="N629" s="70" t="s">
        <v>5028</v>
      </c>
      <c r="O629" s="71" t="s">
        <v>5029</v>
      </c>
      <c r="P629" s="72" t="s">
        <v>5065</v>
      </c>
      <c r="Q629" s="83" t="s">
        <v>5064</v>
      </c>
      <c r="R629" s="73">
        <v>0</v>
      </c>
      <c r="S629" s="73">
        <v>0</v>
      </c>
      <c r="T629" s="73">
        <v>0</v>
      </c>
      <c r="U629" s="84">
        <v>434.7398247942607</v>
      </c>
      <c r="V629" s="73">
        <v>0</v>
      </c>
      <c r="W629" s="75">
        <v>434.7398247942607</v>
      </c>
    </row>
    <row r="630" spans="2:23" x14ac:dyDescent="0.25">
      <c r="B630" s="86" t="s">
        <v>1255</v>
      </c>
      <c r="C630" s="87" t="s">
        <v>1256</v>
      </c>
      <c r="D630" s="88" t="s">
        <v>1300</v>
      </c>
      <c r="E630" s="87" t="s">
        <v>1299</v>
      </c>
      <c r="F630" s="89">
        <v>2.5821699628879831</v>
      </c>
      <c r="G630" s="19">
        <v>119.63134886130439</v>
      </c>
      <c r="H630" s="90">
        <v>2.97551801356965</v>
      </c>
      <c r="I630" s="91">
        <v>295.71160786147885</v>
      </c>
      <c r="J630" s="92">
        <v>125.18903683776203</v>
      </c>
      <c r="K630" s="93">
        <v>420.9006446992409</v>
      </c>
      <c r="N630" s="70" t="s">
        <v>5028</v>
      </c>
      <c r="O630" s="71" t="s">
        <v>5029</v>
      </c>
      <c r="P630" s="72" t="s">
        <v>5071</v>
      </c>
      <c r="Q630" s="83" t="s">
        <v>5070</v>
      </c>
      <c r="R630" s="73">
        <v>0</v>
      </c>
      <c r="S630" s="73">
        <v>0</v>
      </c>
      <c r="T630" s="73">
        <v>0</v>
      </c>
      <c r="U630" s="84">
        <v>195.7989254594531</v>
      </c>
      <c r="V630" s="73">
        <v>0</v>
      </c>
      <c r="W630" s="75">
        <v>195.7989254594531</v>
      </c>
    </row>
    <row r="631" spans="2:23" x14ac:dyDescent="0.25">
      <c r="B631" s="86" t="s">
        <v>1255</v>
      </c>
      <c r="C631" s="87" t="s">
        <v>1256</v>
      </c>
      <c r="D631" s="88" t="s">
        <v>1319</v>
      </c>
      <c r="E631" s="87" t="s">
        <v>1318</v>
      </c>
      <c r="F631" s="89">
        <v>1.5604095203281918</v>
      </c>
      <c r="G631" s="19">
        <v>50.340900675866351</v>
      </c>
      <c r="H631" s="90">
        <v>1.3183132490399999E-2</v>
      </c>
      <c r="I631" s="91">
        <v>156.45264811478</v>
      </c>
      <c r="J631" s="92">
        <v>51.914493328684941</v>
      </c>
      <c r="K631" s="93">
        <v>208.36714144346496</v>
      </c>
      <c r="N631" s="70" t="s">
        <v>5028</v>
      </c>
      <c r="O631" s="71" t="s">
        <v>5029</v>
      </c>
      <c r="P631" s="72" t="s">
        <v>5069</v>
      </c>
      <c r="Q631" s="83" t="s">
        <v>5068</v>
      </c>
      <c r="R631" s="73">
        <v>0</v>
      </c>
      <c r="S631" s="73">
        <v>0</v>
      </c>
      <c r="T631" s="73">
        <v>0</v>
      </c>
      <c r="U631" s="84">
        <v>74.942150942544316</v>
      </c>
      <c r="V631" s="73">
        <v>0</v>
      </c>
      <c r="W631" s="75">
        <v>74.942150942544316</v>
      </c>
    </row>
    <row r="632" spans="2:23" x14ac:dyDescent="0.25">
      <c r="B632" s="86" t="s">
        <v>1255</v>
      </c>
      <c r="C632" s="87" t="s">
        <v>1256</v>
      </c>
      <c r="D632" s="88" t="s">
        <v>1284</v>
      </c>
      <c r="E632" s="87" t="s">
        <v>1283</v>
      </c>
      <c r="F632" s="89">
        <v>6.4316204394647256</v>
      </c>
      <c r="G632" s="19">
        <v>196.27544897216902</v>
      </c>
      <c r="H632" s="90">
        <v>11.941254521506499</v>
      </c>
      <c r="I632" s="91">
        <v>187.84666420112768</v>
      </c>
      <c r="J632" s="92">
        <v>214.64832393314023</v>
      </c>
      <c r="K632" s="93">
        <v>402.49498813426794</v>
      </c>
      <c r="N632" s="70" t="s">
        <v>5028</v>
      </c>
      <c r="O632" s="71" t="s">
        <v>5029</v>
      </c>
      <c r="P632" s="72" t="s">
        <v>5067</v>
      </c>
      <c r="Q632" s="83" t="s">
        <v>5066</v>
      </c>
      <c r="R632" s="73">
        <v>0</v>
      </c>
      <c r="S632" s="73">
        <v>0</v>
      </c>
      <c r="T632" s="73">
        <v>0.44809910345520004</v>
      </c>
      <c r="U632" s="84">
        <v>292.36697826811746</v>
      </c>
      <c r="V632" s="73">
        <v>0.44809910345520004</v>
      </c>
      <c r="W632" s="75">
        <v>292.81507737157267</v>
      </c>
    </row>
    <row r="633" spans="2:23" x14ac:dyDescent="0.25">
      <c r="B633" s="70" t="s">
        <v>98</v>
      </c>
      <c r="C633" s="71" t="s">
        <v>99</v>
      </c>
      <c r="D633" s="72" t="s">
        <v>101</v>
      </c>
      <c r="E633" s="71" t="s">
        <v>100</v>
      </c>
      <c r="F633" s="81">
        <v>0</v>
      </c>
      <c r="G633" s="31">
        <v>0</v>
      </c>
      <c r="H633" s="73">
        <v>1.8088591330950001</v>
      </c>
      <c r="I633" s="74">
        <v>13.664564072770283</v>
      </c>
      <c r="J633" s="77">
        <v>1.8088591330950001</v>
      </c>
      <c r="K633" s="75">
        <v>15.473423205865283</v>
      </c>
      <c r="N633" s="70" t="s">
        <v>5028</v>
      </c>
      <c r="O633" s="71" t="s">
        <v>5029</v>
      </c>
      <c r="P633" s="72" t="s">
        <v>5063</v>
      </c>
      <c r="Q633" s="83" t="s">
        <v>5062</v>
      </c>
      <c r="R633" s="73">
        <v>0</v>
      </c>
      <c r="S633" s="73">
        <v>0</v>
      </c>
      <c r="T633" s="73">
        <v>0</v>
      </c>
      <c r="U633" s="84">
        <v>190.23790729292469</v>
      </c>
      <c r="V633" s="73">
        <v>0</v>
      </c>
      <c r="W633" s="75">
        <v>190.23790729292469</v>
      </c>
    </row>
    <row r="634" spans="2:23" x14ac:dyDescent="0.25">
      <c r="B634" s="70" t="s">
        <v>98</v>
      </c>
      <c r="C634" s="71" t="s">
        <v>99</v>
      </c>
      <c r="D634" s="72" t="s">
        <v>107</v>
      </c>
      <c r="E634" s="71" t="s">
        <v>106</v>
      </c>
      <c r="F634" s="81">
        <v>0</v>
      </c>
      <c r="G634" s="31">
        <v>0</v>
      </c>
      <c r="H634" s="73">
        <v>0.7106356515217499</v>
      </c>
      <c r="I634" s="74">
        <v>0.26754618486514276</v>
      </c>
      <c r="J634" s="77">
        <v>0.7106356515217499</v>
      </c>
      <c r="K634" s="75">
        <v>0.9781818363868926</v>
      </c>
      <c r="N634" s="86" t="s">
        <v>5498</v>
      </c>
      <c r="O634" s="87" t="s">
        <v>5499</v>
      </c>
      <c r="P634" s="88" t="s">
        <v>5507</v>
      </c>
      <c r="Q634" s="94" t="s">
        <v>5506</v>
      </c>
      <c r="R634" s="90">
        <v>0</v>
      </c>
      <c r="S634" s="90">
        <v>0</v>
      </c>
      <c r="T634" s="90">
        <v>2.3218594079999998E-4</v>
      </c>
      <c r="U634" s="93" t="s">
        <v>6325</v>
      </c>
      <c r="V634" s="90">
        <v>2.3218594079999998E-4</v>
      </c>
      <c r="W634" s="93">
        <v>2.3218594079999998E-4</v>
      </c>
    </row>
    <row r="635" spans="2:23" x14ac:dyDescent="0.25">
      <c r="B635" s="70" t="s">
        <v>98</v>
      </c>
      <c r="C635" s="71" t="s">
        <v>99</v>
      </c>
      <c r="D635" s="72" t="s">
        <v>109</v>
      </c>
      <c r="E635" s="71" t="s">
        <v>108</v>
      </c>
      <c r="F635" s="81">
        <v>0</v>
      </c>
      <c r="G635" s="31">
        <v>0</v>
      </c>
      <c r="H635" s="73">
        <v>2.7490227305699999E-2</v>
      </c>
      <c r="I635" s="74">
        <v>11.353935743322854</v>
      </c>
      <c r="J635" s="77">
        <v>2.7490227305699999E-2</v>
      </c>
      <c r="K635" s="75">
        <v>11.381425970628554</v>
      </c>
      <c r="N635" s="86" t="s">
        <v>5498</v>
      </c>
      <c r="O635" s="87" t="s">
        <v>5499</v>
      </c>
      <c r="P635" s="88" t="s">
        <v>5509</v>
      </c>
      <c r="Q635" s="94" t="s">
        <v>5508</v>
      </c>
      <c r="R635" s="90">
        <v>0</v>
      </c>
      <c r="S635" s="90">
        <v>0</v>
      </c>
      <c r="T635" s="90">
        <v>0</v>
      </c>
      <c r="U635" s="93" t="s">
        <v>6325</v>
      </c>
      <c r="V635" s="90">
        <v>0</v>
      </c>
      <c r="W635" s="93">
        <v>0</v>
      </c>
    </row>
    <row r="636" spans="2:23" x14ac:dyDescent="0.25">
      <c r="B636" s="70" t="s">
        <v>98</v>
      </c>
      <c r="C636" s="71" t="s">
        <v>99</v>
      </c>
      <c r="D636" s="72" t="s">
        <v>105</v>
      </c>
      <c r="E636" s="71" t="s">
        <v>104</v>
      </c>
      <c r="F636" s="81">
        <v>0</v>
      </c>
      <c r="G636" s="31">
        <v>0</v>
      </c>
      <c r="H636" s="73">
        <v>0</v>
      </c>
      <c r="I636" s="74">
        <v>0</v>
      </c>
      <c r="J636" s="77">
        <v>0</v>
      </c>
      <c r="K636" s="75">
        <v>0</v>
      </c>
      <c r="N636" s="86" t="s">
        <v>5498</v>
      </c>
      <c r="O636" s="87" t="s">
        <v>5499</v>
      </c>
      <c r="P636" s="88" t="s">
        <v>5511</v>
      </c>
      <c r="Q636" s="94" t="s">
        <v>5510</v>
      </c>
      <c r="R636" s="90">
        <v>0</v>
      </c>
      <c r="S636" s="90">
        <v>0</v>
      </c>
      <c r="T636" s="90">
        <v>5.2802013060149991E-2</v>
      </c>
      <c r="U636" s="93" t="s">
        <v>6325</v>
      </c>
      <c r="V636" s="90">
        <v>5.2802013060149991E-2</v>
      </c>
      <c r="W636" s="93">
        <v>5.2802013060149991E-2</v>
      </c>
    </row>
    <row r="637" spans="2:23" x14ac:dyDescent="0.25">
      <c r="B637" s="70" t="s">
        <v>98</v>
      </c>
      <c r="C637" s="71" t="s">
        <v>99</v>
      </c>
      <c r="D637" s="72" t="s">
        <v>103</v>
      </c>
      <c r="E637" s="71" t="s">
        <v>102</v>
      </c>
      <c r="F637" s="81">
        <v>0</v>
      </c>
      <c r="G637" s="31">
        <v>0</v>
      </c>
      <c r="H637" s="73">
        <v>0</v>
      </c>
      <c r="I637" s="74">
        <v>9.9828448334999959E-2</v>
      </c>
      <c r="J637" s="77">
        <v>0</v>
      </c>
      <c r="K637" s="75">
        <v>9.9828448334999959E-2</v>
      </c>
      <c r="N637" s="86" t="s">
        <v>5498</v>
      </c>
      <c r="O637" s="87" t="s">
        <v>5499</v>
      </c>
      <c r="P637" s="88" t="s">
        <v>5513</v>
      </c>
      <c r="Q637" s="94" t="s">
        <v>5512</v>
      </c>
      <c r="R637" s="90">
        <v>0</v>
      </c>
      <c r="S637" s="90">
        <v>0</v>
      </c>
      <c r="T637" s="90">
        <v>0</v>
      </c>
      <c r="U637" s="93" t="s">
        <v>6325</v>
      </c>
      <c r="V637" s="90">
        <v>0</v>
      </c>
      <c r="W637" s="93">
        <v>0</v>
      </c>
    </row>
    <row r="638" spans="2:23" x14ac:dyDescent="0.25">
      <c r="B638" s="70" t="s">
        <v>98</v>
      </c>
      <c r="C638" s="71" t="s">
        <v>99</v>
      </c>
      <c r="D638" s="72" t="s">
        <v>121</v>
      </c>
      <c r="E638" s="71" t="s">
        <v>120</v>
      </c>
      <c r="F638" s="81">
        <v>0</v>
      </c>
      <c r="G638" s="31">
        <v>0</v>
      </c>
      <c r="H638" s="73">
        <v>0.70330105682010013</v>
      </c>
      <c r="I638" s="74">
        <v>1.6139844609428569</v>
      </c>
      <c r="J638" s="77">
        <v>0.70330105682010013</v>
      </c>
      <c r="K638" s="75">
        <v>2.317285517762957</v>
      </c>
      <c r="N638" s="86" t="s">
        <v>5498</v>
      </c>
      <c r="O638" s="87" t="s">
        <v>5499</v>
      </c>
      <c r="P638" s="88" t="s">
        <v>5515</v>
      </c>
      <c r="Q638" s="94" t="s">
        <v>5514</v>
      </c>
      <c r="R638" s="90">
        <v>0</v>
      </c>
      <c r="S638" s="90">
        <v>0</v>
      </c>
      <c r="T638" s="90">
        <v>0</v>
      </c>
      <c r="U638" s="93" t="s">
        <v>6325</v>
      </c>
      <c r="V638" s="90">
        <v>0</v>
      </c>
      <c r="W638" s="93">
        <v>0</v>
      </c>
    </row>
    <row r="639" spans="2:23" x14ac:dyDescent="0.25">
      <c r="B639" s="70" t="s">
        <v>98</v>
      </c>
      <c r="C639" s="71" t="s">
        <v>99</v>
      </c>
      <c r="D639" s="72" t="s">
        <v>111</v>
      </c>
      <c r="E639" s="71" t="s">
        <v>110</v>
      </c>
      <c r="F639" s="81">
        <v>0</v>
      </c>
      <c r="G639" s="31">
        <v>0</v>
      </c>
      <c r="H639" s="73">
        <v>0</v>
      </c>
      <c r="I639" s="74">
        <v>0</v>
      </c>
      <c r="J639" s="77">
        <v>0</v>
      </c>
      <c r="K639" s="75">
        <v>0</v>
      </c>
      <c r="N639" s="86" t="s">
        <v>5498</v>
      </c>
      <c r="O639" s="87" t="s">
        <v>5499</v>
      </c>
      <c r="P639" s="88" t="s">
        <v>5521</v>
      </c>
      <c r="Q639" s="94" t="s">
        <v>5520</v>
      </c>
      <c r="R639" s="90">
        <v>0</v>
      </c>
      <c r="S639" s="90">
        <v>0</v>
      </c>
      <c r="T639" s="90">
        <v>5.7006890109899989E-2</v>
      </c>
      <c r="U639" s="93" t="s">
        <v>6325</v>
      </c>
      <c r="V639" s="90">
        <v>5.7006890109899989E-2</v>
      </c>
      <c r="W639" s="93">
        <v>5.7006890109899989E-2</v>
      </c>
    </row>
    <row r="640" spans="2:23" x14ac:dyDescent="0.25">
      <c r="B640" s="70" t="s">
        <v>98</v>
      </c>
      <c r="C640" s="71" t="s">
        <v>99</v>
      </c>
      <c r="D640" s="72" t="s">
        <v>113</v>
      </c>
      <c r="E640" s="71" t="s">
        <v>112</v>
      </c>
      <c r="F640" s="81">
        <v>0</v>
      </c>
      <c r="G640" s="31">
        <v>0</v>
      </c>
      <c r="H640" s="73">
        <v>2.8924147035674994</v>
      </c>
      <c r="I640" s="74">
        <v>7.3309346057828559</v>
      </c>
      <c r="J640" s="77">
        <v>2.8924147035674994</v>
      </c>
      <c r="K640" s="75">
        <v>10.223349309350356</v>
      </c>
      <c r="N640" s="86" t="s">
        <v>5498</v>
      </c>
      <c r="O640" s="87" t="s">
        <v>5499</v>
      </c>
      <c r="P640" s="88" t="s">
        <v>5517</v>
      </c>
      <c r="Q640" s="94" t="s">
        <v>5516</v>
      </c>
      <c r="R640" s="90">
        <v>0</v>
      </c>
      <c r="S640" s="90">
        <v>0</v>
      </c>
      <c r="T640" s="90">
        <v>0</v>
      </c>
      <c r="U640" s="93" t="s">
        <v>6325</v>
      </c>
      <c r="V640" s="90">
        <v>0</v>
      </c>
      <c r="W640" s="93">
        <v>0</v>
      </c>
    </row>
    <row r="641" spans="2:23" x14ac:dyDescent="0.25">
      <c r="B641" s="70" t="s">
        <v>98</v>
      </c>
      <c r="C641" s="71" t="s">
        <v>99</v>
      </c>
      <c r="D641" s="72" t="s">
        <v>119</v>
      </c>
      <c r="E641" s="71" t="s">
        <v>118</v>
      </c>
      <c r="F641" s="81">
        <v>0</v>
      </c>
      <c r="G641" s="31">
        <v>0</v>
      </c>
      <c r="H641" s="73">
        <v>2.3814714300863993</v>
      </c>
      <c r="I641" s="74">
        <v>5.8296661428342853</v>
      </c>
      <c r="J641" s="77">
        <v>2.3814714300863993</v>
      </c>
      <c r="K641" s="75">
        <v>8.2111375729206841</v>
      </c>
      <c r="N641" s="86" t="s">
        <v>5498</v>
      </c>
      <c r="O641" s="87" t="s">
        <v>5499</v>
      </c>
      <c r="P641" s="88" t="s">
        <v>5519</v>
      </c>
      <c r="Q641" s="94" t="s">
        <v>5518</v>
      </c>
      <c r="R641" s="90">
        <v>0</v>
      </c>
      <c r="S641" s="90">
        <v>0</v>
      </c>
      <c r="T641" s="90">
        <v>0</v>
      </c>
      <c r="U641" s="93" t="s">
        <v>6325</v>
      </c>
      <c r="V641" s="90">
        <v>0</v>
      </c>
      <c r="W641" s="93">
        <v>0</v>
      </c>
    </row>
    <row r="642" spans="2:23" x14ac:dyDescent="0.25">
      <c r="B642" s="70" t="s">
        <v>98</v>
      </c>
      <c r="C642" s="71" t="s">
        <v>99</v>
      </c>
      <c r="D642" s="72" t="s">
        <v>125</v>
      </c>
      <c r="E642" s="71" t="s">
        <v>124</v>
      </c>
      <c r="F642" s="81">
        <v>0</v>
      </c>
      <c r="G642" s="31">
        <v>0</v>
      </c>
      <c r="H642" s="73">
        <v>0.26366281232759997</v>
      </c>
      <c r="I642" s="74">
        <v>2.6355149055274278</v>
      </c>
      <c r="J642" s="77">
        <v>0.26366281232759997</v>
      </c>
      <c r="K642" s="75">
        <v>2.8991777178550278</v>
      </c>
      <c r="N642" s="86" t="s">
        <v>5498</v>
      </c>
      <c r="O642" s="87" t="s">
        <v>5499</v>
      </c>
      <c r="P642" s="88" t="s">
        <v>5523</v>
      </c>
      <c r="Q642" s="94" t="s">
        <v>5522</v>
      </c>
      <c r="R642" s="90">
        <v>0</v>
      </c>
      <c r="S642" s="90">
        <v>0</v>
      </c>
      <c r="T642" s="90">
        <v>9.3619798681499992E-3</v>
      </c>
      <c r="U642" s="93" t="s">
        <v>6325</v>
      </c>
      <c r="V642" s="90">
        <v>9.3619798681499992E-3</v>
      </c>
      <c r="W642" s="93">
        <v>9.3619798681499992E-3</v>
      </c>
    </row>
    <row r="643" spans="2:23" x14ac:dyDescent="0.25">
      <c r="B643" s="70" t="s">
        <v>98</v>
      </c>
      <c r="C643" s="71" t="s">
        <v>99</v>
      </c>
      <c r="D643" s="72" t="s">
        <v>117</v>
      </c>
      <c r="E643" s="71" t="s">
        <v>116</v>
      </c>
      <c r="F643" s="81">
        <v>0</v>
      </c>
      <c r="G643" s="31">
        <v>0</v>
      </c>
      <c r="H643" s="73">
        <v>0</v>
      </c>
      <c r="I643" s="74">
        <v>1.8336779307000003E-3</v>
      </c>
      <c r="J643" s="77">
        <v>0</v>
      </c>
      <c r="K643" s="75">
        <v>1.8336779307000003E-3</v>
      </c>
      <c r="N643" s="86" t="s">
        <v>5498</v>
      </c>
      <c r="O643" s="87" t="s">
        <v>5499</v>
      </c>
      <c r="P643" s="88" t="s">
        <v>5525</v>
      </c>
      <c r="Q643" s="94" t="s">
        <v>5524</v>
      </c>
      <c r="R643" s="90">
        <v>0</v>
      </c>
      <c r="S643" s="90">
        <v>0</v>
      </c>
      <c r="T643" s="90">
        <v>0</v>
      </c>
      <c r="U643" s="93" t="s">
        <v>6325</v>
      </c>
      <c r="V643" s="90">
        <v>0</v>
      </c>
      <c r="W643" s="93">
        <v>0</v>
      </c>
    </row>
    <row r="644" spans="2:23" x14ac:dyDescent="0.25">
      <c r="B644" s="70" t="s">
        <v>98</v>
      </c>
      <c r="C644" s="71" t="s">
        <v>99</v>
      </c>
      <c r="D644" s="72" t="s">
        <v>115</v>
      </c>
      <c r="E644" s="71" t="s">
        <v>114</v>
      </c>
      <c r="F644" s="81">
        <v>0</v>
      </c>
      <c r="G644" s="31">
        <v>0</v>
      </c>
      <c r="H644" s="73">
        <v>0</v>
      </c>
      <c r="I644" s="74">
        <v>2.4725082249025712</v>
      </c>
      <c r="J644" s="77">
        <v>0</v>
      </c>
      <c r="K644" s="75">
        <v>2.4725082249025712</v>
      </c>
      <c r="N644" s="86" t="s">
        <v>5498</v>
      </c>
      <c r="O644" s="87" t="s">
        <v>5499</v>
      </c>
      <c r="P644" s="88" t="s">
        <v>5527</v>
      </c>
      <c r="Q644" s="94" t="s">
        <v>5526</v>
      </c>
      <c r="R644" s="90">
        <v>0</v>
      </c>
      <c r="S644" s="90">
        <v>0</v>
      </c>
      <c r="T644" s="90">
        <v>0</v>
      </c>
      <c r="U644" s="93" t="s">
        <v>6325</v>
      </c>
      <c r="V644" s="90">
        <v>0</v>
      </c>
      <c r="W644" s="93">
        <v>0</v>
      </c>
    </row>
    <row r="645" spans="2:23" x14ac:dyDescent="0.25">
      <c r="B645" s="70" t="s">
        <v>98</v>
      </c>
      <c r="C645" s="71" t="s">
        <v>99</v>
      </c>
      <c r="D645" s="72" t="s">
        <v>123</v>
      </c>
      <c r="E645" s="71" t="s">
        <v>122</v>
      </c>
      <c r="F645" s="81">
        <v>0</v>
      </c>
      <c r="G645" s="31">
        <v>0</v>
      </c>
      <c r="H645" s="73">
        <v>0.82017077225774992</v>
      </c>
      <c r="I645" s="74">
        <v>3.7746069672724274</v>
      </c>
      <c r="J645" s="77">
        <v>0.82017077225774992</v>
      </c>
      <c r="K645" s="75">
        <v>4.5947777395301772</v>
      </c>
      <c r="N645" s="86" t="s">
        <v>5498</v>
      </c>
      <c r="O645" s="87" t="s">
        <v>5499</v>
      </c>
      <c r="P645" s="88" t="s">
        <v>5535</v>
      </c>
      <c r="Q645" s="94" t="s">
        <v>5534</v>
      </c>
      <c r="R645" s="90">
        <v>0</v>
      </c>
      <c r="S645" s="90">
        <v>0</v>
      </c>
      <c r="T645" s="90">
        <v>0</v>
      </c>
      <c r="U645" s="93" t="s">
        <v>6325</v>
      </c>
      <c r="V645" s="90">
        <v>0</v>
      </c>
      <c r="W645" s="93">
        <v>0</v>
      </c>
    </row>
    <row r="646" spans="2:23" x14ac:dyDescent="0.25">
      <c r="B646" s="70" t="s">
        <v>98</v>
      </c>
      <c r="C646" s="71" t="s">
        <v>99</v>
      </c>
      <c r="D646" s="72" t="s">
        <v>127</v>
      </c>
      <c r="E646" s="71" t="s">
        <v>126</v>
      </c>
      <c r="F646" s="81">
        <v>0</v>
      </c>
      <c r="G646" s="31">
        <v>0</v>
      </c>
      <c r="H646" s="73">
        <v>2.6066383451099996E-2</v>
      </c>
      <c r="I646" s="74">
        <v>4.7897365991639971</v>
      </c>
      <c r="J646" s="77">
        <v>2.6066383451099996E-2</v>
      </c>
      <c r="K646" s="75">
        <v>4.8158029826150974</v>
      </c>
      <c r="N646" s="86" t="s">
        <v>5498</v>
      </c>
      <c r="O646" s="87" t="s">
        <v>5499</v>
      </c>
      <c r="P646" s="88" t="s">
        <v>5537</v>
      </c>
      <c r="Q646" s="94" t="s">
        <v>5536</v>
      </c>
      <c r="R646" s="90">
        <v>0</v>
      </c>
      <c r="S646" s="90">
        <v>0</v>
      </c>
      <c r="T646" s="90">
        <v>0</v>
      </c>
      <c r="U646" s="93" t="s">
        <v>6325</v>
      </c>
      <c r="V646" s="90">
        <v>0</v>
      </c>
      <c r="W646" s="93">
        <v>0</v>
      </c>
    </row>
    <row r="647" spans="2:23" x14ac:dyDescent="0.25">
      <c r="B647" s="70" t="s">
        <v>98</v>
      </c>
      <c r="C647" s="71" t="s">
        <v>99</v>
      </c>
      <c r="D647" s="72" t="s">
        <v>129</v>
      </c>
      <c r="E647" s="71" t="s">
        <v>128</v>
      </c>
      <c r="F647" s="81">
        <v>0</v>
      </c>
      <c r="G647" s="31">
        <v>0</v>
      </c>
      <c r="H647" s="73">
        <v>8.1102354311549996E-2</v>
      </c>
      <c r="I647" s="74">
        <v>1.0111594824351424</v>
      </c>
      <c r="J647" s="77">
        <v>8.1102354311549996E-2</v>
      </c>
      <c r="K647" s="75">
        <v>1.0922618367466925</v>
      </c>
      <c r="N647" s="86" t="s">
        <v>5498</v>
      </c>
      <c r="O647" s="87" t="s">
        <v>5499</v>
      </c>
      <c r="P647" s="88" t="s">
        <v>5545</v>
      </c>
      <c r="Q647" s="94" t="s">
        <v>5544</v>
      </c>
      <c r="R647" s="90">
        <v>0</v>
      </c>
      <c r="S647" s="90">
        <v>0</v>
      </c>
      <c r="T647" s="90">
        <v>4.7889243014399993E-2</v>
      </c>
      <c r="U647" s="93" t="s">
        <v>6325</v>
      </c>
      <c r="V647" s="90">
        <v>4.7889243014399993E-2</v>
      </c>
      <c r="W647" s="93">
        <v>4.7889243014399993E-2</v>
      </c>
    </row>
    <row r="648" spans="2:23" x14ac:dyDescent="0.25">
      <c r="B648" s="70" t="s">
        <v>98</v>
      </c>
      <c r="C648" s="71" t="s">
        <v>99</v>
      </c>
      <c r="D648" s="72" t="s">
        <v>131</v>
      </c>
      <c r="E648" s="71" t="s">
        <v>130</v>
      </c>
      <c r="F648" s="81">
        <v>0</v>
      </c>
      <c r="G648" s="31">
        <v>0</v>
      </c>
      <c r="H648" s="73">
        <v>1.0028500433999997E-3</v>
      </c>
      <c r="I648" s="74">
        <v>7.6937142857142835E-5</v>
      </c>
      <c r="J648" s="77">
        <v>1.0028500433999997E-3</v>
      </c>
      <c r="K648" s="75">
        <v>1.0797871862571425E-3</v>
      </c>
      <c r="N648" s="86" t="s">
        <v>5498</v>
      </c>
      <c r="O648" s="87" t="s">
        <v>5499</v>
      </c>
      <c r="P648" s="88" t="s">
        <v>5539</v>
      </c>
      <c r="Q648" s="94" t="s">
        <v>5538</v>
      </c>
      <c r="R648" s="90">
        <v>0</v>
      </c>
      <c r="S648" s="90">
        <v>0</v>
      </c>
      <c r="T648" s="90">
        <v>0</v>
      </c>
      <c r="U648" s="93" t="s">
        <v>6325</v>
      </c>
      <c r="V648" s="90">
        <v>0</v>
      </c>
      <c r="W648" s="93">
        <v>0</v>
      </c>
    </row>
    <row r="649" spans="2:23" x14ac:dyDescent="0.25">
      <c r="B649" s="70" t="s">
        <v>98</v>
      </c>
      <c r="C649" s="71" t="s">
        <v>99</v>
      </c>
      <c r="D649" s="72" t="s">
        <v>133</v>
      </c>
      <c r="E649" s="71" t="s">
        <v>132</v>
      </c>
      <c r="F649" s="81">
        <v>0</v>
      </c>
      <c r="G649" s="31">
        <v>0</v>
      </c>
      <c r="H649" s="73">
        <v>0</v>
      </c>
      <c r="I649" s="74">
        <v>0</v>
      </c>
      <c r="J649" s="77">
        <v>0</v>
      </c>
      <c r="K649" s="75">
        <v>0</v>
      </c>
      <c r="N649" s="86" t="s">
        <v>5498</v>
      </c>
      <c r="O649" s="87" t="s">
        <v>5499</v>
      </c>
      <c r="P649" s="88" t="s">
        <v>5529</v>
      </c>
      <c r="Q649" s="94" t="s">
        <v>5528</v>
      </c>
      <c r="R649" s="90">
        <v>0</v>
      </c>
      <c r="S649" s="90">
        <v>0</v>
      </c>
      <c r="T649" s="90">
        <v>0</v>
      </c>
      <c r="U649" s="93" t="s">
        <v>6325</v>
      </c>
      <c r="V649" s="90">
        <v>0</v>
      </c>
      <c r="W649" s="93">
        <v>0</v>
      </c>
    </row>
    <row r="650" spans="2:23" x14ac:dyDescent="0.25">
      <c r="B650" s="70" t="s">
        <v>98</v>
      </c>
      <c r="C650" s="71" t="s">
        <v>99</v>
      </c>
      <c r="D650" s="72" t="s">
        <v>135</v>
      </c>
      <c r="E650" s="71" t="s">
        <v>134</v>
      </c>
      <c r="F650" s="81">
        <v>0</v>
      </c>
      <c r="G650" s="31">
        <v>0</v>
      </c>
      <c r="H650" s="73">
        <v>9.3014976327000006E-3</v>
      </c>
      <c r="I650" s="74">
        <v>0</v>
      </c>
      <c r="J650" s="77">
        <v>9.3014976327000006E-3</v>
      </c>
      <c r="K650" s="75">
        <v>9.3014976327000006E-3</v>
      </c>
      <c r="N650" s="86" t="s">
        <v>5498</v>
      </c>
      <c r="O650" s="87" t="s">
        <v>5499</v>
      </c>
      <c r="P650" s="88" t="s">
        <v>5543</v>
      </c>
      <c r="Q650" s="94" t="s">
        <v>5542</v>
      </c>
      <c r="R650" s="90">
        <v>0</v>
      </c>
      <c r="S650" s="90">
        <v>0</v>
      </c>
      <c r="T650" s="90">
        <v>0</v>
      </c>
      <c r="U650" s="93" t="s">
        <v>6325</v>
      </c>
      <c r="V650" s="90">
        <v>0</v>
      </c>
      <c r="W650" s="93">
        <v>0</v>
      </c>
    </row>
    <row r="651" spans="2:23" x14ac:dyDescent="0.25">
      <c r="B651" s="70" t="s">
        <v>98</v>
      </c>
      <c r="C651" s="71" t="s">
        <v>99</v>
      </c>
      <c r="D651" s="72" t="s">
        <v>137</v>
      </c>
      <c r="E651" s="71" t="s">
        <v>136</v>
      </c>
      <c r="F651" s="81">
        <v>0</v>
      </c>
      <c r="G651" s="31">
        <v>0</v>
      </c>
      <c r="H651" s="73">
        <v>0.10283396279490001</v>
      </c>
      <c r="I651" s="74">
        <v>14.057331766594285</v>
      </c>
      <c r="J651" s="77">
        <v>0.10283396279490001</v>
      </c>
      <c r="K651" s="75">
        <v>14.160165729389185</v>
      </c>
      <c r="N651" s="86" t="s">
        <v>5498</v>
      </c>
      <c r="O651" s="87" t="s">
        <v>5499</v>
      </c>
      <c r="P651" s="88" t="s">
        <v>5533</v>
      </c>
      <c r="Q651" s="94" t="s">
        <v>5532</v>
      </c>
      <c r="R651" s="90">
        <v>0</v>
      </c>
      <c r="S651" s="90">
        <v>0</v>
      </c>
      <c r="T651" s="90">
        <v>0</v>
      </c>
      <c r="U651" s="93" t="s">
        <v>6325</v>
      </c>
      <c r="V651" s="90">
        <v>0</v>
      </c>
      <c r="W651" s="93">
        <v>0</v>
      </c>
    </row>
    <row r="652" spans="2:23" x14ac:dyDescent="0.25">
      <c r="B652" s="70" t="s">
        <v>98</v>
      </c>
      <c r="C652" s="71" t="s">
        <v>99</v>
      </c>
      <c r="D652" s="72" t="s">
        <v>141</v>
      </c>
      <c r="E652" s="71" t="s">
        <v>140</v>
      </c>
      <c r="F652" s="81">
        <v>0</v>
      </c>
      <c r="G652" s="31">
        <v>0</v>
      </c>
      <c r="H652" s="73">
        <v>0.3268532131064999</v>
      </c>
      <c r="I652" s="74">
        <v>8.4090033729899982</v>
      </c>
      <c r="J652" s="77">
        <v>0.3268532131064999</v>
      </c>
      <c r="K652" s="75">
        <v>8.7358565860964976</v>
      </c>
      <c r="N652" s="86" t="s">
        <v>5498</v>
      </c>
      <c r="O652" s="87" t="s">
        <v>5499</v>
      </c>
      <c r="P652" s="88" t="s">
        <v>5531</v>
      </c>
      <c r="Q652" s="94" t="s">
        <v>5530</v>
      </c>
      <c r="R652" s="90">
        <v>0</v>
      </c>
      <c r="S652" s="90">
        <v>0</v>
      </c>
      <c r="T652" s="90">
        <v>0</v>
      </c>
      <c r="U652" s="93" t="s">
        <v>6325</v>
      </c>
      <c r="V652" s="90">
        <v>0</v>
      </c>
      <c r="W652" s="93">
        <v>0</v>
      </c>
    </row>
    <row r="653" spans="2:23" x14ac:dyDescent="0.25">
      <c r="B653" s="70" t="s">
        <v>98</v>
      </c>
      <c r="C653" s="71" t="s">
        <v>99</v>
      </c>
      <c r="D653" s="72" t="s">
        <v>139</v>
      </c>
      <c r="E653" s="71" t="s">
        <v>138</v>
      </c>
      <c r="F653" s="81">
        <v>0</v>
      </c>
      <c r="G653" s="31">
        <v>0</v>
      </c>
      <c r="H653" s="73">
        <v>0</v>
      </c>
      <c r="I653" s="74">
        <v>0</v>
      </c>
      <c r="J653" s="77">
        <v>0</v>
      </c>
      <c r="K653" s="75">
        <v>0</v>
      </c>
      <c r="N653" s="86" t="s">
        <v>5498</v>
      </c>
      <c r="O653" s="87" t="s">
        <v>5499</v>
      </c>
      <c r="P653" s="88" t="s">
        <v>5541</v>
      </c>
      <c r="Q653" s="94" t="s">
        <v>5540</v>
      </c>
      <c r="R653" s="90">
        <v>0</v>
      </c>
      <c r="S653" s="90">
        <v>0</v>
      </c>
      <c r="T653" s="90">
        <v>0</v>
      </c>
      <c r="U653" s="93" t="s">
        <v>6325</v>
      </c>
      <c r="V653" s="90">
        <v>0</v>
      </c>
      <c r="W653" s="93">
        <v>0</v>
      </c>
    </row>
    <row r="654" spans="2:23" x14ac:dyDescent="0.25">
      <c r="B654" s="70" t="s">
        <v>98</v>
      </c>
      <c r="C654" s="71" t="s">
        <v>99</v>
      </c>
      <c r="D654" s="72" t="s">
        <v>143</v>
      </c>
      <c r="E654" s="71" t="s">
        <v>142</v>
      </c>
      <c r="F654" s="81">
        <v>0</v>
      </c>
      <c r="G654" s="31">
        <v>0</v>
      </c>
      <c r="H654" s="73">
        <v>0</v>
      </c>
      <c r="I654" s="74">
        <v>0</v>
      </c>
      <c r="J654" s="77">
        <v>0</v>
      </c>
      <c r="K654" s="75">
        <v>0</v>
      </c>
      <c r="N654" s="86" t="s">
        <v>5498</v>
      </c>
      <c r="O654" s="87" t="s">
        <v>5499</v>
      </c>
      <c r="P654" s="88" t="s">
        <v>5547</v>
      </c>
      <c r="Q654" s="94" t="s">
        <v>5546</v>
      </c>
      <c r="R654" s="90">
        <v>0</v>
      </c>
      <c r="S654" s="90">
        <v>0</v>
      </c>
      <c r="T654" s="90">
        <v>0</v>
      </c>
      <c r="U654" s="93" t="s">
        <v>6325</v>
      </c>
      <c r="V654" s="90">
        <v>0</v>
      </c>
      <c r="W654" s="93">
        <v>0</v>
      </c>
    </row>
    <row r="655" spans="2:23" x14ac:dyDescent="0.25">
      <c r="B655" s="70" t="s">
        <v>98</v>
      </c>
      <c r="C655" s="71" t="s">
        <v>99</v>
      </c>
      <c r="D655" s="72" t="s">
        <v>145</v>
      </c>
      <c r="E655" s="71" t="s">
        <v>144</v>
      </c>
      <c r="F655" s="81">
        <v>0</v>
      </c>
      <c r="G655" s="31">
        <v>0</v>
      </c>
      <c r="H655" s="73">
        <v>7.8557809530749978E-2</v>
      </c>
      <c r="I655" s="74">
        <v>10.213093177961136</v>
      </c>
      <c r="J655" s="77">
        <v>7.8557809530749978E-2</v>
      </c>
      <c r="K655" s="75">
        <v>10.291650987491886</v>
      </c>
      <c r="N655" s="86" t="s">
        <v>5498</v>
      </c>
      <c r="O655" s="87" t="s">
        <v>5499</v>
      </c>
      <c r="P655" s="88" t="s">
        <v>5503</v>
      </c>
      <c r="Q655" s="94" t="s">
        <v>5502</v>
      </c>
      <c r="R655" s="90">
        <v>0</v>
      </c>
      <c r="S655" s="90">
        <v>0</v>
      </c>
      <c r="T655" s="90">
        <v>0</v>
      </c>
      <c r="U655" s="93" t="s">
        <v>6325</v>
      </c>
      <c r="V655" s="90">
        <v>0</v>
      </c>
      <c r="W655" s="93">
        <v>0</v>
      </c>
    </row>
    <row r="656" spans="2:23" x14ac:dyDescent="0.25">
      <c r="B656" s="70" t="s">
        <v>98</v>
      </c>
      <c r="C656" s="71" t="s">
        <v>99</v>
      </c>
      <c r="D656" s="72" t="s">
        <v>147</v>
      </c>
      <c r="E656" s="71" t="s">
        <v>146</v>
      </c>
      <c r="F656" s="81">
        <v>0</v>
      </c>
      <c r="G656" s="31">
        <v>0</v>
      </c>
      <c r="H656" s="73">
        <v>0</v>
      </c>
      <c r="I656" s="74">
        <v>1.4473566393942852</v>
      </c>
      <c r="J656" s="77">
        <v>0</v>
      </c>
      <c r="K656" s="75">
        <v>1.4473566393942852</v>
      </c>
      <c r="N656" s="86" t="s">
        <v>5498</v>
      </c>
      <c r="O656" s="87" t="s">
        <v>5499</v>
      </c>
      <c r="P656" s="88" t="s">
        <v>5501</v>
      </c>
      <c r="Q656" s="94" t="s">
        <v>5500</v>
      </c>
      <c r="R656" s="90">
        <v>0</v>
      </c>
      <c r="S656" s="90">
        <v>0</v>
      </c>
      <c r="T656" s="90">
        <v>1.6156393944899997E-2</v>
      </c>
      <c r="U656" s="93" t="s">
        <v>6325</v>
      </c>
      <c r="V656" s="90">
        <v>1.6156393944899997E-2</v>
      </c>
      <c r="W656" s="93">
        <v>1.6156393944899997E-2</v>
      </c>
    </row>
    <row r="657" spans="2:23" x14ac:dyDescent="0.25">
      <c r="B657" s="70" t="s">
        <v>98</v>
      </c>
      <c r="C657" s="71" t="s">
        <v>99</v>
      </c>
      <c r="D657" s="72" t="s">
        <v>149</v>
      </c>
      <c r="E657" s="71" t="s">
        <v>148</v>
      </c>
      <c r="F657" s="81">
        <v>0</v>
      </c>
      <c r="G657" s="31">
        <v>0</v>
      </c>
      <c r="H657" s="73">
        <v>0</v>
      </c>
      <c r="I657" s="74">
        <v>0</v>
      </c>
      <c r="J657" s="77">
        <v>0</v>
      </c>
      <c r="K657" s="75">
        <v>0</v>
      </c>
      <c r="N657" s="86" t="s">
        <v>5498</v>
      </c>
      <c r="O657" s="87" t="s">
        <v>5499</v>
      </c>
      <c r="P657" s="88" t="s">
        <v>5505</v>
      </c>
      <c r="Q657" s="94" t="s">
        <v>5504</v>
      </c>
      <c r="R657" s="90">
        <v>0</v>
      </c>
      <c r="S657" s="90">
        <v>0</v>
      </c>
      <c r="T657" s="90">
        <v>0</v>
      </c>
      <c r="U657" s="93" t="s">
        <v>6325</v>
      </c>
      <c r="V657" s="90">
        <v>0</v>
      </c>
      <c r="W657" s="93">
        <v>0</v>
      </c>
    </row>
    <row r="658" spans="2:23" x14ac:dyDescent="0.25">
      <c r="B658" s="70" t="s">
        <v>98</v>
      </c>
      <c r="C658" s="71" t="s">
        <v>99</v>
      </c>
      <c r="D658" s="72" t="s">
        <v>155</v>
      </c>
      <c r="E658" s="71" t="s">
        <v>154</v>
      </c>
      <c r="F658" s="81">
        <v>0</v>
      </c>
      <c r="G658" s="31">
        <v>0</v>
      </c>
      <c r="H658" s="73">
        <v>0</v>
      </c>
      <c r="I658" s="74">
        <v>0.30920847127028556</v>
      </c>
      <c r="J658" s="77">
        <v>0</v>
      </c>
      <c r="K658" s="75">
        <v>0.30920847127028556</v>
      </c>
      <c r="N658" s="86" t="s">
        <v>5498</v>
      </c>
      <c r="O658" s="87" t="s">
        <v>5499</v>
      </c>
      <c r="P658" s="88" t="s">
        <v>5551</v>
      </c>
      <c r="Q658" s="94" t="s">
        <v>5550</v>
      </c>
      <c r="R658" s="90">
        <v>0</v>
      </c>
      <c r="S658" s="90">
        <v>0</v>
      </c>
      <c r="T658" s="90">
        <v>1.8797416242899996E-2</v>
      </c>
      <c r="U658" s="93" t="s">
        <v>6325</v>
      </c>
      <c r="V658" s="90">
        <v>1.8797416242899996E-2</v>
      </c>
      <c r="W658" s="93">
        <v>1.8797416242899996E-2</v>
      </c>
    </row>
    <row r="659" spans="2:23" x14ac:dyDescent="0.25">
      <c r="B659" s="70" t="s">
        <v>98</v>
      </c>
      <c r="C659" s="71" t="s">
        <v>99</v>
      </c>
      <c r="D659" s="72" t="s">
        <v>153</v>
      </c>
      <c r="E659" s="71" t="s">
        <v>152</v>
      </c>
      <c r="F659" s="81">
        <v>0</v>
      </c>
      <c r="G659" s="31">
        <v>0</v>
      </c>
      <c r="H659" s="73">
        <v>2.7091319246077497</v>
      </c>
      <c r="I659" s="74">
        <v>6.7088357543459995</v>
      </c>
      <c r="J659" s="77">
        <v>2.7091319246077497</v>
      </c>
      <c r="K659" s="75">
        <v>9.4179676789537492</v>
      </c>
      <c r="N659" s="86" t="s">
        <v>5498</v>
      </c>
      <c r="O659" s="87" t="s">
        <v>5499</v>
      </c>
      <c r="P659" s="88" t="s">
        <v>5549</v>
      </c>
      <c r="Q659" s="94" t="s">
        <v>5548</v>
      </c>
      <c r="R659" s="90">
        <v>0</v>
      </c>
      <c r="S659" s="90">
        <v>0</v>
      </c>
      <c r="T659" s="90">
        <v>0</v>
      </c>
      <c r="U659" s="93" t="s">
        <v>6325</v>
      </c>
      <c r="V659" s="90">
        <v>0</v>
      </c>
      <c r="W659" s="93">
        <v>0</v>
      </c>
    </row>
    <row r="660" spans="2:23" x14ac:dyDescent="0.25">
      <c r="B660" s="70" t="s">
        <v>98</v>
      </c>
      <c r="C660" s="71" t="s">
        <v>99</v>
      </c>
      <c r="D660" s="72" t="s">
        <v>159</v>
      </c>
      <c r="E660" s="71" t="s">
        <v>158</v>
      </c>
      <c r="F660" s="81">
        <v>0</v>
      </c>
      <c r="G660" s="31">
        <v>0</v>
      </c>
      <c r="H660" s="73">
        <v>0</v>
      </c>
      <c r="I660" s="74">
        <v>7.1106306857142823E-2</v>
      </c>
      <c r="J660" s="77">
        <v>0</v>
      </c>
      <c r="K660" s="75">
        <v>7.1106306857142823E-2</v>
      </c>
      <c r="N660" s="86" t="s">
        <v>5498</v>
      </c>
      <c r="O660" s="87" t="s">
        <v>5499</v>
      </c>
      <c r="P660" s="88" t="s">
        <v>5553</v>
      </c>
      <c r="Q660" s="94" t="s">
        <v>5552</v>
      </c>
      <c r="R660" s="90">
        <v>0</v>
      </c>
      <c r="S660" s="90">
        <v>0</v>
      </c>
      <c r="T660" s="90">
        <v>0.1457892009714</v>
      </c>
      <c r="U660" s="93" t="s">
        <v>6325</v>
      </c>
      <c r="V660" s="90">
        <v>0.1457892009714</v>
      </c>
      <c r="W660" s="93">
        <v>0.1457892009714</v>
      </c>
    </row>
    <row r="661" spans="2:23" x14ac:dyDescent="0.25">
      <c r="B661" s="70" t="s">
        <v>98</v>
      </c>
      <c r="C661" s="71" t="s">
        <v>99</v>
      </c>
      <c r="D661" s="72" t="s">
        <v>157</v>
      </c>
      <c r="E661" s="71" t="s">
        <v>156</v>
      </c>
      <c r="F661" s="81">
        <v>0</v>
      </c>
      <c r="G661" s="31">
        <v>0</v>
      </c>
      <c r="H661" s="73">
        <v>0</v>
      </c>
      <c r="I661" s="74">
        <v>0.40644022897499998</v>
      </c>
      <c r="J661" s="77">
        <v>0</v>
      </c>
      <c r="K661" s="75">
        <v>0.40644022897499998</v>
      </c>
      <c r="N661" s="86" t="s">
        <v>5498</v>
      </c>
      <c r="O661" s="87" t="s">
        <v>5499</v>
      </c>
      <c r="P661" s="88" t="s">
        <v>5555</v>
      </c>
      <c r="Q661" s="94" t="s">
        <v>5554</v>
      </c>
      <c r="R661" s="90">
        <v>0</v>
      </c>
      <c r="S661" s="90">
        <v>0</v>
      </c>
      <c r="T661" s="90">
        <v>0</v>
      </c>
      <c r="U661" s="93" t="s">
        <v>6325</v>
      </c>
      <c r="V661" s="90">
        <v>0</v>
      </c>
      <c r="W661" s="93">
        <v>0</v>
      </c>
    </row>
    <row r="662" spans="2:23" x14ac:dyDescent="0.25">
      <c r="B662" s="70" t="s">
        <v>98</v>
      </c>
      <c r="C662" s="71" t="s">
        <v>99</v>
      </c>
      <c r="D662" s="72" t="s">
        <v>151</v>
      </c>
      <c r="E662" s="71" t="s">
        <v>150</v>
      </c>
      <c r="F662" s="81">
        <v>0</v>
      </c>
      <c r="G662" s="31">
        <v>0</v>
      </c>
      <c r="H662" s="73">
        <v>3.1010031160200003E-2</v>
      </c>
      <c r="I662" s="74">
        <v>1.0060285478571426E-3</v>
      </c>
      <c r="J662" s="77">
        <v>3.1010031160200003E-2</v>
      </c>
      <c r="K662" s="75">
        <v>3.2016059708057147E-2</v>
      </c>
      <c r="N662" s="86" t="s">
        <v>5498</v>
      </c>
      <c r="O662" s="87" t="s">
        <v>5499</v>
      </c>
      <c r="P662" s="88" t="s">
        <v>5557</v>
      </c>
      <c r="Q662" s="94" t="s">
        <v>5556</v>
      </c>
      <c r="R662" s="90">
        <v>0</v>
      </c>
      <c r="S662" s="90">
        <v>0</v>
      </c>
      <c r="T662" s="90">
        <v>2.5511456384999999E-2</v>
      </c>
      <c r="U662" s="93" t="s">
        <v>6325</v>
      </c>
      <c r="V662" s="90">
        <v>2.5511456384999999E-2</v>
      </c>
      <c r="W662" s="93">
        <v>2.5511456384999999E-2</v>
      </c>
    </row>
    <row r="663" spans="2:23" x14ac:dyDescent="0.25">
      <c r="B663" s="70" t="s">
        <v>98</v>
      </c>
      <c r="C663" s="71" t="s">
        <v>99</v>
      </c>
      <c r="D663" s="72" t="s">
        <v>161</v>
      </c>
      <c r="E663" s="71" t="s">
        <v>160</v>
      </c>
      <c r="F663" s="81">
        <v>0</v>
      </c>
      <c r="G663" s="31">
        <v>0</v>
      </c>
      <c r="H663" s="73">
        <v>0</v>
      </c>
      <c r="I663" s="74">
        <v>0</v>
      </c>
      <c r="J663" s="77">
        <v>0</v>
      </c>
      <c r="K663" s="75">
        <v>0</v>
      </c>
      <c r="N663" s="86" t="s">
        <v>5498</v>
      </c>
      <c r="O663" s="87" t="s">
        <v>5499</v>
      </c>
      <c r="P663" s="88" t="s">
        <v>5561</v>
      </c>
      <c r="Q663" s="94" t="s">
        <v>5560</v>
      </c>
      <c r="R663" s="90">
        <v>0</v>
      </c>
      <c r="S663" s="90">
        <v>0</v>
      </c>
      <c r="T663" s="90">
        <v>0</v>
      </c>
      <c r="U663" s="93" t="s">
        <v>6325</v>
      </c>
      <c r="V663" s="90">
        <v>0</v>
      </c>
      <c r="W663" s="93">
        <v>0</v>
      </c>
    </row>
    <row r="664" spans="2:23" x14ac:dyDescent="0.25">
      <c r="B664" s="70" t="s">
        <v>98</v>
      </c>
      <c r="C664" s="71" t="s">
        <v>99</v>
      </c>
      <c r="D664" s="72" t="s">
        <v>167</v>
      </c>
      <c r="E664" s="71" t="s">
        <v>166</v>
      </c>
      <c r="F664" s="81">
        <v>0</v>
      </c>
      <c r="G664" s="31">
        <v>0</v>
      </c>
      <c r="H664" s="73">
        <v>0</v>
      </c>
      <c r="I664" s="74">
        <v>0.12029301140528569</v>
      </c>
      <c r="J664" s="77">
        <v>0</v>
      </c>
      <c r="K664" s="75">
        <v>0.12029301140528569</v>
      </c>
      <c r="N664" s="86" t="s">
        <v>5498</v>
      </c>
      <c r="O664" s="87" t="s">
        <v>5499</v>
      </c>
      <c r="P664" s="88" t="s">
        <v>5559</v>
      </c>
      <c r="Q664" s="94" t="s">
        <v>5558</v>
      </c>
      <c r="R664" s="90">
        <v>0</v>
      </c>
      <c r="S664" s="90">
        <v>0</v>
      </c>
      <c r="T664" s="90">
        <v>0</v>
      </c>
      <c r="U664" s="93" t="s">
        <v>6325</v>
      </c>
      <c r="V664" s="90">
        <v>0</v>
      </c>
      <c r="W664" s="93">
        <v>0</v>
      </c>
    </row>
    <row r="665" spans="2:23" x14ac:dyDescent="0.25">
      <c r="B665" s="70" t="s">
        <v>98</v>
      </c>
      <c r="C665" s="71" t="s">
        <v>99</v>
      </c>
      <c r="D665" s="72" t="s">
        <v>165</v>
      </c>
      <c r="E665" s="71" t="s">
        <v>164</v>
      </c>
      <c r="F665" s="81">
        <v>0</v>
      </c>
      <c r="G665" s="31">
        <v>0</v>
      </c>
      <c r="H665" s="73">
        <v>8.0197709435999992E-3</v>
      </c>
      <c r="I665" s="74">
        <v>0</v>
      </c>
      <c r="J665" s="77">
        <v>8.0197709435999992E-3</v>
      </c>
      <c r="K665" s="75">
        <v>8.0197709435999992E-3</v>
      </c>
      <c r="N665" s="86" t="s">
        <v>5498</v>
      </c>
      <c r="O665" s="87" t="s">
        <v>5499</v>
      </c>
      <c r="P665" s="88" t="s">
        <v>5563</v>
      </c>
      <c r="Q665" s="94" t="s">
        <v>5562</v>
      </c>
      <c r="R665" s="90">
        <v>0</v>
      </c>
      <c r="S665" s="90">
        <v>0</v>
      </c>
      <c r="T665" s="90">
        <v>0</v>
      </c>
      <c r="U665" s="93" t="s">
        <v>6325</v>
      </c>
      <c r="V665" s="90">
        <v>0</v>
      </c>
      <c r="W665" s="93">
        <v>0</v>
      </c>
    </row>
    <row r="666" spans="2:23" x14ac:dyDescent="0.25">
      <c r="B666" s="70" t="s">
        <v>98</v>
      </c>
      <c r="C666" s="71" t="s">
        <v>99</v>
      </c>
      <c r="D666" s="72" t="s">
        <v>163</v>
      </c>
      <c r="E666" s="71" t="s">
        <v>162</v>
      </c>
      <c r="F666" s="81">
        <v>0</v>
      </c>
      <c r="G666" s="31">
        <v>0</v>
      </c>
      <c r="H666" s="73">
        <v>0</v>
      </c>
      <c r="I666" s="74">
        <v>0.73368507205714273</v>
      </c>
      <c r="J666" s="77">
        <v>0</v>
      </c>
      <c r="K666" s="75">
        <v>0.73368507205714273</v>
      </c>
      <c r="N666" s="86" t="s">
        <v>5498</v>
      </c>
      <c r="O666" s="87" t="s">
        <v>5499</v>
      </c>
      <c r="P666" s="88" t="s">
        <v>5567</v>
      </c>
      <c r="Q666" s="94" t="s">
        <v>5566</v>
      </c>
      <c r="R666" s="90">
        <v>0</v>
      </c>
      <c r="S666" s="90">
        <v>0</v>
      </c>
      <c r="T666" s="90">
        <v>9.9483620099999987E-4</v>
      </c>
      <c r="U666" s="93" t="s">
        <v>6325</v>
      </c>
      <c r="V666" s="90">
        <v>9.9483620099999987E-4</v>
      </c>
      <c r="W666" s="93">
        <v>9.9483620099999987E-4</v>
      </c>
    </row>
    <row r="667" spans="2:23" x14ac:dyDescent="0.25">
      <c r="B667" s="70" t="s">
        <v>98</v>
      </c>
      <c r="C667" s="71" t="s">
        <v>99</v>
      </c>
      <c r="D667" s="72" t="s">
        <v>169</v>
      </c>
      <c r="E667" s="71" t="s">
        <v>168</v>
      </c>
      <c r="F667" s="81">
        <v>0</v>
      </c>
      <c r="G667" s="31">
        <v>0</v>
      </c>
      <c r="H667" s="73">
        <v>4.6568886992999995E-3</v>
      </c>
      <c r="I667" s="74">
        <v>0.73538634809828562</v>
      </c>
      <c r="J667" s="77">
        <v>4.6568886992999995E-3</v>
      </c>
      <c r="K667" s="75">
        <v>0.74004323679758566</v>
      </c>
      <c r="N667" s="86" t="s">
        <v>5498</v>
      </c>
      <c r="O667" s="87" t="s">
        <v>5499</v>
      </c>
      <c r="P667" s="88" t="s">
        <v>5569</v>
      </c>
      <c r="Q667" s="94" t="s">
        <v>5568</v>
      </c>
      <c r="R667" s="90">
        <v>0</v>
      </c>
      <c r="S667" s="90">
        <v>0</v>
      </c>
      <c r="T667" s="90">
        <v>0</v>
      </c>
      <c r="U667" s="93" t="s">
        <v>6325</v>
      </c>
      <c r="V667" s="90">
        <v>0</v>
      </c>
      <c r="W667" s="93">
        <v>0</v>
      </c>
    </row>
    <row r="668" spans="2:23" x14ac:dyDescent="0.25">
      <c r="B668" s="70" t="s">
        <v>98</v>
      </c>
      <c r="C668" s="71" t="s">
        <v>99</v>
      </c>
      <c r="D668" s="72" t="s">
        <v>179</v>
      </c>
      <c r="E668" s="71" t="s">
        <v>178</v>
      </c>
      <c r="F668" s="81">
        <v>0</v>
      </c>
      <c r="G668" s="31">
        <v>0</v>
      </c>
      <c r="H668" s="73">
        <v>9.7352242737749992E-2</v>
      </c>
      <c r="I668" s="74">
        <v>2.7009440807249998</v>
      </c>
      <c r="J668" s="77">
        <v>9.7352242737749992E-2</v>
      </c>
      <c r="K668" s="75">
        <v>2.7982963234627496</v>
      </c>
      <c r="N668" s="86" t="s">
        <v>5498</v>
      </c>
      <c r="O668" s="87" t="s">
        <v>5499</v>
      </c>
      <c r="P668" s="88" t="s">
        <v>5565</v>
      </c>
      <c r="Q668" s="94" t="s">
        <v>5564</v>
      </c>
      <c r="R668" s="90">
        <v>0</v>
      </c>
      <c r="S668" s="90">
        <v>0</v>
      </c>
      <c r="T668" s="90">
        <v>0</v>
      </c>
      <c r="U668" s="93" t="s">
        <v>6325</v>
      </c>
      <c r="V668" s="90">
        <v>0</v>
      </c>
      <c r="W668" s="93">
        <v>0</v>
      </c>
    </row>
    <row r="669" spans="2:23" x14ac:dyDescent="0.25">
      <c r="B669" s="70" t="s">
        <v>98</v>
      </c>
      <c r="C669" s="71" t="s">
        <v>99</v>
      </c>
      <c r="D669" s="72" t="s">
        <v>175</v>
      </c>
      <c r="E669" s="71" t="s">
        <v>174</v>
      </c>
      <c r="F669" s="81">
        <v>0</v>
      </c>
      <c r="G669" s="31">
        <v>0</v>
      </c>
      <c r="H669" s="73">
        <v>0</v>
      </c>
      <c r="I669" s="74">
        <v>0.56820560939999998</v>
      </c>
      <c r="J669" s="77">
        <v>0</v>
      </c>
      <c r="K669" s="75">
        <v>0.56820560939999998</v>
      </c>
      <c r="N669" s="86" t="s">
        <v>5498</v>
      </c>
      <c r="O669" s="87" t="s">
        <v>5499</v>
      </c>
      <c r="P669" s="88" t="s">
        <v>5571</v>
      </c>
      <c r="Q669" s="94" t="s">
        <v>5570</v>
      </c>
      <c r="R669" s="90">
        <v>0</v>
      </c>
      <c r="S669" s="90">
        <v>0</v>
      </c>
      <c r="T669" s="90">
        <v>0.1220018739264</v>
      </c>
      <c r="U669" s="93" t="s">
        <v>6325</v>
      </c>
      <c r="V669" s="90">
        <v>0.1220018739264</v>
      </c>
      <c r="W669" s="93">
        <v>0.1220018739264</v>
      </c>
    </row>
    <row r="670" spans="2:23" x14ac:dyDescent="0.25">
      <c r="B670" s="70" t="s">
        <v>98</v>
      </c>
      <c r="C670" s="71" t="s">
        <v>99</v>
      </c>
      <c r="D670" s="72" t="s">
        <v>173</v>
      </c>
      <c r="E670" s="71" t="s">
        <v>172</v>
      </c>
      <c r="F670" s="81">
        <v>0</v>
      </c>
      <c r="G670" s="31">
        <v>0</v>
      </c>
      <c r="H670" s="73">
        <v>0</v>
      </c>
      <c r="I670" s="74">
        <v>0.13162918768842855</v>
      </c>
      <c r="J670" s="77">
        <v>0</v>
      </c>
      <c r="K670" s="75">
        <v>0.13162918768842855</v>
      </c>
      <c r="N670" s="86" t="s">
        <v>5498</v>
      </c>
      <c r="O670" s="87" t="s">
        <v>5499</v>
      </c>
      <c r="P670" s="88" t="s">
        <v>5573</v>
      </c>
      <c r="Q670" s="94" t="s">
        <v>5572</v>
      </c>
      <c r="R670" s="90">
        <v>0</v>
      </c>
      <c r="S670" s="90">
        <v>0</v>
      </c>
      <c r="T670" s="90">
        <v>1.0485094080000001E-3</v>
      </c>
      <c r="U670" s="93" t="s">
        <v>6325</v>
      </c>
      <c r="V670" s="90">
        <v>1.0485094080000001E-3</v>
      </c>
      <c r="W670" s="93">
        <v>1.0485094080000001E-3</v>
      </c>
    </row>
    <row r="671" spans="2:23" x14ac:dyDescent="0.25">
      <c r="B671" s="70" t="s">
        <v>98</v>
      </c>
      <c r="C671" s="71" t="s">
        <v>99</v>
      </c>
      <c r="D671" s="72" t="s">
        <v>171</v>
      </c>
      <c r="E671" s="71" t="s">
        <v>170</v>
      </c>
      <c r="F671" s="81">
        <v>0</v>
      </c>
      <c r="G671" s="31">
        <v>0</v>
      </c>
      <c r="H671" s="73">
        <v>0.92361195811500008</v>
      </c>
      <c r="I671" s="74">
        <v>1.7343134913908567</v>
      </c>
      <c r="J671" s="77">
        <v>0.92361195811500008</v>
      </c>
      <c r="K671" s="75">
        <v>2.6579254495058566</v>
      </c>
      <c r="N671" s="86" t="s">
        <v>5498</v>
      </c>
      <c r="O671" s="87" t="s">
        <v>5499</v>
      </c>
      <c r="P671" s="88" t="s">
        <v>5579</v>
      </c>
      <c r="Q671" s="94" t="s">
        <v>5578</v>
      </c>
      <c r="R671" s="90">
        <v>0</v>
      </c>
      <c r="S671" s="90">
        <v>0</v>
      </c>
      <c r="T671" s="90">
        <v>0</v>
      </c>
      <c r="U671" s="93" t="s">
        <v>6325</v>
      </c>
      <c r="V671" s="90">
        <v>0</v>
      </c>
      <c r="W671" s="93">
        <v>0</v>
      </c>
    </row>
    <row r="672" spans="2:23" x14ac:dyDescent="0.25">
      <c r="B672" s="70" t="s">
        <v>98</v>
      </c>
      <c r="C672" s="71" t="s">
        <v>99</v>
      </c>
      <c r="D672" s="72" t="s">
        <v>177</v>
      </c>
      <c r="E672" s="71" t="s">
        <v>176</v>
      </c>
      <c r="F672" s="81">
        <v>0</v>
      </c>
      <c r="G672" s="31">
        <v>0</v>
      </c>
      <c r="H672" s="73">
        <v>0.11805124361400003</v>
      </c>
      <c r="I672" s="74">
        <v>18.17616969197228</v>
      </c>
      <c r="J672" s="77">
        <v>0.11805124361400003</v>
      </c>
      <c r="K672" s="75">
        <v>18.294220935586281</v>
      </c>
      <c r="N672" s="86" t="s">
        <v>5498</v>
      </c>
      <c r="O672" s="87" t="s">
        <v>5499</v>
      </c>
      <c r="P672" s="88" t="s">
        <v>5614</v>
      </c>
      <c r="Q672" s="94" t="s">
        <v>5613</v>
      </c>
      <c r="R672" s="90">
        <v>0</v>
      </c>
      <c r="S672" s="90">
        <v>0</v>
      </c>
      <c r="T672" s="90">
        <v>2.5364825999999996E-5</v>
      </c>
      <c r="U672" s="93" t="s">
        <v>6325</v>
      </c>
      <c r="V672" s="90">
        <v>2.5364825999999996E-5</v>
      </c>
      <c r="W672" s="93">
        <v>2.5364825999999996E-5</v>
      </c>
    </row>
    <row r="673" spans="2:23" x14ac:dyDescent="0.25">
      <c r="B673" s="70" t="s">
        <v>98</v>
      </c>
      <c r="C673" s="71" t="s">
        <v>99</v>
      </c>
      <c r="D673" s="72" t="s">
        <v>181</v>
      </c>
      <c r="E673" s="71" t="s">
        <v>180</v>
      </c>
      <c r="F673" s="81">
        <v>0</v>
      </c>
      <c r="G673" s="31">
        <v>0</v>
      </c>
      <c r="H673" s="73">
        <v>0</v>
      </c>
      <c r="I673" s="74">
        <v>0.70204693793142869</v>
      </c>
      <c r="J673" s="77">
        <v>0</v>
      </c>
      <c r="K673" s="75">
        <v>0.70204693793142869</v>
      </c>
      <c r="N673" s="86" t="s">
        <v>5498</v>
      </c>
      <c r="O673" s="87" t="s">
        <v>5499</v>
      </c>
      <c r="P673" s="88" t="s">
        <v>5575</v>
      </c>
      <c r="Q673" s="94" t="s">
        <v>5574</v>
      </c>
      <c r="R673" s="90">
        <v>0</v>
      </c>
      <c r="S673" s="90">
        <v>0</v>
      </c>
      <c r="T673" s="90">
        <v>0</v>
      </c>
      <c r="U673" s="93" t="s">
        <v>6325</v>
      </c>
      <c r="V673" s="90">
        <v>0</v>
      </c>
      <c r="W673" s="93">
        <v>0</v>
      </c>
    </row>
    <row r="674" spans="2:23" x14ac:dyDescent="0.25">
      <c r="B674" s="70" t="s">
        <v>98</v>
      </c>
      <c r="C674" s="71" t="s">
        <v>99</v>
      </c>
      <c r="D674" s="72" t="s">
        <v>195</v>
      </c>
      <c r="E674" s="71" t="s">
        <v>194</v>
      </c>
      <c r="F674" s="81">
        <v>0</v>
      </c>
      <c r="G674" s="31">
        <v>0</v>
      </c>
      <c r="H674" s="73">
        <v>0</v>
      </c>
      <c r="I674" s="74">
        <v>0.74625245062499979</v>
      </c>
      <c r="J674" s="77">
        <v>0</v>
      </c>
      <c r="K674" s="75">
        <v>0.74625245062499979</v>
      </c>
      <c r="N674" s="86" t="s">
        <v>5498</v>
      </c>
      <c r="O674" s="87" t="s">
        <v>5499</v>
      </c>
      <c r="P674" s="88" t="s">
        <v>5577</v>
      </c>
      <c r="Q674" s="94" t="s">
        <v>5576</v>
      </c>
      <c r="R674" s="90">
        <v>0</v>
      </c>
      <c r="S674" s="90">
        <v>0</v>
      </c>
      <c r="T674" s="90">
        <v>1.220722042125E-2</v>
      </c>
      <c r="U674" s="93" t="s">
        <v>6325</v>
      </c>
      <c r="V674" s="90">
        <v>1.220722042125E-2</v>
      </c>
      <c r="W674" s="93">
        <v>1.220722042125E-2</v>
      </c>
    </row>
    <row r="675" spans="2:23" x14ac:dyDescent="0.25">
      <c r="B675" s="70" t="s">
        <v>98</v>
      </c>
      <c r="C675" s="71" t="s">
        <v>99</v>
      </c>
      <c r="D675" s="72" t="s">
        <v>183</v>
      </c>
      <c r="E675" s="71" t="s">
        <v>182</v>
      </c>
      <c r="F675" s="81">
        <v>0</v>
      </c>
      <c r="G675" s="31">
        <v>0</v>
      </c>
      <c r="H675" s="73">
        <v>0</v>
      </c>
      <c r="I675" s="74">
        <v>0</v>
      </c>
      <c r="J675" s="77">
        <v>0</v>
      </c>
      <c r="K675" s="75">
        <v>0</v>
      </c>
      <c r="N675" s="86" t="s">
        <v>5498</v>
      </c>
      <c r="O675" s="87" t="s">
        <v>5499</v>
      </c>
      <c r="P675" s="88" t="s">
        <v>5581</v>
      </c>
      <c r="Q675" s="94" t="s">
        <v>5580</v>
      </c>
      <c r="R675" s="90">
        <v>0</v>
      </c>
      <c r="S675" s="90">
        <v>0</v>
      </c>
      <c r="T675" s="90">
        <v>0</v>
      </c>
      <c r="U675" s="93" t="s">
        <v>6325</v>
      </c>
      <c r="V675" s="90">
        <v>0</v>
      </c>
      <c r="W675" s="93">
        <v>0</v>
      </c>
    </row>
    <row r="676" spans="2:23" x14ac:dyDescent="0.25">
      <c r="B676" s="70" t="s">
        <v>98</v>
      </c>
      <c r="C676" s="71" t="s">
        <v>99</v>
      </c>
      <c r="D676" s="72" t="s">
        <v>187</v>
      </c>
      <c r="E676" s="71" t="s">
        <v>186</v>
      </c>
      <c r="F676" s="81">
        <v>0</v>
      </c>
      <c r="G676" s="31">
        <v>0</v>
      </c>
      <c r="H676" s="73">
        <v>0</v>
      </c>
      <c r="I676" s="74">
        <v>0</v>
      </c>
      <c r="J676" s="77">
        <v>0</v>
      </c>
      <c r="K676" s="75">
        <v>0</v>
      </c>
      <c r="N676" s="86" t="s">
        <v>5498</v>
      </c>
      <c r="O676" s="87" t="s">
        <v>5499</v>
      </c>
      <c r="P676" s="88" t="s">
        <v>5591</v>
      </c>
      <c r="Q676" s="94" t="s">
        <v>5590</v>
      </c>
      <c r="R676" s="90">
        <v>0</v>
      </c>
      <c r="S676" s="90">
        <v>0</v>
      </c>
      <c r="T676" s="90">
        <v>3.5665372182000004E-3</v>
      </c>
      <c r="U676" s="93" t="s">
        <v>6325</v>
      </c>
      <c r="V676" s="90">
        <v>3.5665372182000004E-3</v>
      </c>
      <c r="W676" s="93">
        <v>3.5665372182000004E-3</v>
      </c>
    </row>
    <row r="677" spans="2:23" x14ac:dyDescent="0.25">
      <c r="B677" s="70" t="s">
        <v>98</v>
      </c>
      <c r="C677" s="71" t="s">
        <v>99</v>
      </c>
      <c r="D677" s="72" t="s">
        <v>193</v>
      </c>
      <c r="E677" s="71" t="s">
        <v>192</v>
      </c>
      <c r="F677" s="81">
        <v>0</v>
      </c>
      <c r="G677" s="31">
        <v>0</v>
      </c>
      <c r="H677" s="73">
        <v>1.2195907189119</v>
      </c>
      <c r="I677" s="74">
        <v>6.7999949374499966</v>
      </c>
      <c r="J677" s="77">
        <v>1.2195907189119</v>
      </c>
      <c r="K677" s="75">
        <v>8.0195856563618975</v>
      </c>
      <c r="N677" s="86" t="s">
        <v>5498</v>
      </c>
      <c r="O677" s="87" t="s">
        <v>5499</v>
      </c>
      <c r="P677" s="88" t="s">
        <v>5587</v>
      </c>
      <c r="Q677" s="94" t="s">
        <v>5586</v>
      </c>
      <c r="R677" s="90">
        <v>0</v>
      </c>
      <c r="S677" s="90">
        <v>0</v>
      </c>
      <c r="T677" s="90">
        <v>0</v>
      </c>
      <c r="U677" s="93" t="s">
        <v>6325</v>
      </c>
      <c r="V677" s="90">
        <v>0</v>
      </c>
      <c r="W677" s="93">
        <v>0</v>
      </c>
    </row>
    <row r="678" spans="2:23" x14ac:dyDescent="0.25">
      <c r="B678" s="70" t="s">
        <v>98</v>
      </c>
      <c r="C678" s="71" t="s">
        <v>99</v>
      </c>
      <c r="D678" s="72" t="s">
        <v>189</v>
      </c>
      <c r="E678" s="71" t="s">
        <v>188</v>
      </c>
      <c r="F678" s="81">
        <v>0</v>
      </c>
      <c r="G678" s="31">
        <v>0</v>
      </c>
      <c r="H678" s="73">
        <v>1.0033798899457498</v>
      </c>
      <c r="I678" s="74">
        <v>4.9547790720685683</v>
      </c>
      <c r="J678" s="77">
        <v>1.0033798899457498</v>
      </c>
      <c r="K678" s="75">
        <v>5.958158962014318</v>
      </c>
      <c r="N678" s="86" t="s">
        <v>5498</v>
      </c>
      <c r="O678" s="87" t="s">
        <v>5499</v>
      </c>
      <c r="P678" s="88" t="s">
        <v>5604</v>
      </c>
      <c r="Q678" s="94" t="s">
        <v>5603</v>
      </c>
      <c r="R678" s="90">
        <v>0</v>
      </c>
      <c r="S678" s="90">
        <v>0</v>
      </c>
      <c r="T678" s="90">
        <v>0</v>
      </c>
      <c r="U678" s="93" t="s">
        <v>6325</v>
      </c>
      <c r="V678" s="90">
        <v>0</v>
      </c>
      <c r="W678" s="93">
        <v>0</v>
      </c>
    </row>
    <row r="679" spans="2:23" x14ac:dyDescent="0.25">
      <c r="B679" s="70" t="s">
        <v>98</v>
      </c>
      <c r="C679" s="71" t="s">
        <v>99</v>
      </c>
      <c r="D679" s="72" t="s">
        <v>185</v>
      </c>
      <c r="E679" s="71" t="s">
        <v>184</v>
      </c>
      <c r="F679" s="81">
        <v>0</v>
      </c>
      <c r="G679" s="31">
        <v>0</v>
      </c>
      <c r="H679" s="73">
        <v>0</v>
      </c>
      <c r="I679" s="74">
        <v>0.43923266047885701</v>
      </c>
      <c r="J679" s="77">
        <v>0</v>
      </c>
      <c r="K679" s="75">
        <v>0.43923266047885701</v>
      </c>
      <c r="N679" s="86" t="s">
        <v>5498</v>
      </c>
      <c r="O679" s="87" t="s">
        <v>5499</v>
      </c>
      <c r="P679" s="88" t="s">
        <v>5602</v>
      </c>
      <c r="Q679" s="94" t="s">
        <v>5601</v>
      </c>
      <c r="R679" s="90">
        <v>0</v>
      </c>
      <c r="S679" s="90">
        <v>0</v>
      </c>
      <c r="T679" s="90">
        <v>0</v>
      </c>
      <c r="U679" s="93" t="s">
        <v>6325</v>
      </c>
      <c r="V679" s="90">
        <v>0</v>
      </c>
      <c r="W679" s="93">
        <v>0</v>
      </c>
    </row>
    <row r="680" spans="2:23" x14ac:dyDescent="0.25">
      <c r="B680" s="70" t="s">
        <v>98</v>
      </c>
      <c r="C680" s="71" t="s">
        <v>99</v>
      </c>
      <c r="D680" s="72" t="s">
        <v>191</v>
      </c>
      <c r="E680" s="71" t="s">
        <v>190</v>
      </c>
      <c r="F680" s="81">
        <v>0</v>
      </c>
      <c r="G680" s="31">
        <v>0</v>
      </c>
      <c r="H680" s="73">
        <v>0.18918116011199992</v>
      </c>
      <c r="I680" s="74">
        <v>1.9051689392622855</v>
      </c>
      <c r="J680" s="77">
        <v>0.18918116011199992</v>
      </c>
      <c r="K680" s="75">
        <v>2.0943500993742852</v>
      </c>
      <c r="N680" s="133" t="s">
        <v>5498</v>
      </c>
      <c r="O680" s="134" t="s">
        <v>5499</v>
      </c>
      <c r="P680" s="136" t="s">
        <v>6767</v>
      </c>
      <c r="Q680" s="137" t="s">
        <v>5596</v>
      </c>
      <c r="R680" s="90">
        <v>0</v>
      </c>
      <c r="S680" s="90">
        <v>0</v>
      </c>
      <c r="T680" s="138">
        <v>0</v>
      </c>
      <c r="U680" s="132" t="s">
        <v>6325</v>
      </c>
      <c r="V680" s="138">
        <v>0</v>
      </c>
      <c r="W680" s="132">
        <v>0</v>
      </c>
    </row>
    <row r="681" spans="2:23" x14ac:dyDescent="0.25">
      <c r="B681" s="86" t="s">
        <v>1320</v>
      </c>
      <c r="C681" s="87" t="s">
        <v>1321</v>
      </c>
      <c r="D681" s="88" t="s">
        <v>1323</v>
      </c>
      <c r="E681" s="87" t="s">
        <v>1322</v>
      </c>
      <c r="F681" s="89">
        <v>60.298899075833127</v>
      </c>
      <c r="G681" s="19">
        <v>0</v>
      </c>
      <c r="H681" s="90">
        <v>0.24464158758810001</v>
      </c>
      <c r="I681" s="91">
        <v>248.3011256842336</v>
      </c>
      <c r="J681" s="92">
        <v>60.543540663421226</v>
      </c>
      <c r="K681" s="93">
        <v>308.84466634765482</v>
      </c>
      <c r="N681" s="86" t="s">
        <v>5498</v>
      </c>
      <c r="O681" s="87" t="s">
        <v>5499</v>
      </c>
      <c r="P681" s="88" t="s">
        <v>5598</v>
      </c>
      <c r="Q681" s="94" t="s">
        <v>5597</v>
      </c>
      <c r="R681" s="90">
        <v>0</v>
      </c>
      <c r="S681" s="90">
        <v>0</v>
      </c>
      <c r="T681" s="90">
        <v>0</v>
      </c>
      <c r="U681" s="93" t="s">
        <v>6325</v>
      </c>
      <c r="V681" s="90">
        <v>0</v>
      </c>
      <c r="W681" s="93">
        <v>0</v>
      </c>
    </row>
    <row r="682" spans="2:23" x14ac:dyDescent="0.25">
      <c r="B682" s="86" t="s">
        <v>1320</v>
      </c>
      <c r="C682" s="87" t="s">
        <v>1321</v>
      </c>
      <c r="D682" s="88" t="s">
        <v>1325</v>
      </c>
      <c r="E682" s="87" t="s">
        <v>1324</v>
      </c>
      <c r="F682" s="89">
        <v>37.422681139488205</v>
      </c>
      <c r="G682" s="19">
        <v>0</v>
      </c>
      <c r="H682" s="90">
        <v>1.0910640012467998</v>
      </c>
      <c r="I682" s="91">
        <v>177.848044679971</v>
      </c>
      <c r="J682" s="92">
        <v>38.513745140735004</v>
      </c>
      <c r="K682" s="93">
        <v>216.36178982070601</v>
      </c>
      <c r="N682" s="86" t="s">
        <v>5498</v>
      </c>
      <c r="O682" s="87" t="s">
        <v>5499</v>
      </c>
      <c r="P682" s="88" t="s">
        <v>5600</v>
      </c>
      <c r="Q682" s="94" t="s">
        <v>5599</v>
      </c>
      <c r="R682" s="90">
        <v>0</v>
      </c>
      <c r="S682" s="90">
        <v>0</v>
      </c>
      <c r="T682" s="90">
        <v>0</v>
      </c>
      <c r="U682" s="93" t="s">
        <v>6325</v>
      </c>
      <c r="V682" s="90">
        <v>0</v>
      </c>
      <c r="W682" s="93">
        <v>0</v>
      </c>
    </row>
    <row r="683" spans="2:23" x14ac:dyDescent="0.25">
      <c r="B683" s="86" t="s">
        <v>1320</v>
      </c>
      <c r="C683" s="87" t="s">
        <v>1321</v>
      </c>
      <c r="D683" s="88" t="s">
        <v>1331</v>
      </c>
      <c r="E683" s="87" t="s">
        <v>1330</v>
      </c>
      <c r="F683" s="89">
        <v>34.958314305981709</v>
      </c>
      <c r="G683" s="19">
        <v>0</v>
      </c>
      <c r="H683" s="90">
        <v>1.8227651714999999</v>
      </c>
      <c r="I683" s="91">
        <v>176.59003471661856</v>
      </c>
      <c r="J683" s="92">
        <v>36.781079477481711</v>
      </c>
      <c r="K683" s="93">
        <v>213.37111419410027</v>
      </c>
      <c r="N683" s="86" t="s">
        <v>5498</v>
      </c>
      <c r="O683" s="87" t="s">
        <v>5499</v>
      </c>
      <c r="P683" s="88" t="s">
        <v>5583</v>
      </c>
      <c r="Q683" s="94" t="s">
        <v>5582</v>
      </c>
      <c r="R683" s="90">
        <v>0</v>
      </c>
      <c r="S683" s="90">
        <v>0</v>
      </c>
      <c r="T683" s="90">
        <v>0</v>
      </c>
      <c r="U683" s="93" t="s">
        <v>6325</v>
      </c>
      <c r="V683" s="90">
        <v>0</v>
      </c>
      <c r="W683" s="93">
        <v>0</v>
      </c>
    </row>
    <row r="684" spans="2:23" x14ac:dyDescent="0.25">
      <c r="B684" s="86" t="s">
        <v>1320</v>
      </c>
      <c r="C684" s="87" t="s">
        <v>1321</v>
      </c>
      <c r="D684" s="88" t="s">
        <v>1327</v>
      </c>
      <c r="E684" s="87" t="s">
        <v>1326</v>
      </c>
      <c r="F684" s="89">
        <v>22.709403651237462</v>
      </c>
      <c r="G684" s="19">
        <v>0</v>
      </c>
      <c r="H684" s="90">
        <v>0.20594364082799999</v>
      </c>
      <c r="I684" s="91">
        <v>147.06335138427198</v>
      </c>
      <c r="J684" s="92">
        <v>22.915347292065462</v>
      </c>
      <c r="K684" s="93">
        <v>169.97869867633744</v>
      </c>
      <c r="N684" s="86" t="s">
        <v>5498</v>
      </c>
      <c r="O684" s="87" t="s">
        <v>5499</v>
      </c>
      <c r="P684" s="88" t="s">
        <v>5606</v>
      </c>
      <c r="Q684" s="94" t="s">
        <v>5605</v>
      </c>
      <c r="R684" s="90">
        <v>0</v>
      </c>
      <c r="S684" s="90">
        <v>0</v>
      </c>
      <c r="T684" s="90">
        <v>0</v>
      </c>
      <c r="U684" s="93" t="s">
        <v>6325</v>
      </c>
      <c r="V684" s="90">
        <v>0</v>
      </c>
      <c r="W684" s="93">
        <v>0</v>
      </c>
    </row>
    <row r="685" spans="2:23" x14ac:dyDescent="0.25">
      <c r="B685" s="86" t="s">
        <v>1320</v>
      </c>
      <c r="C685" s="87" t="s">
        <v>1321</v>
      </c>
      <c r="D685" s="88" t="s">
        <v>1329</v>
      </c>
      <c r="E685" s="87" t="s">
        <v>1328</v>
      </c>
      <c r="F685" s="89">
        <v>35.444424401784879</v>
      </c>
      <c r="G685" s="19">
        <v>0</v>
      </c>
      <c r="H685" s="90">
        <v>3.6032698016250003E-2</v>
      </c>
      <c r="I685" s="91">
        <v>325.37708429187541</v>
      </c>
      <c r="J685" s="92">
        <v>35.480457099801129</v>
      </c>
      <c r="K685" s="93">
        <v>360.85754139167653</v>
      </c>
      <c r="N685" s="86" t="s">
        <v>5498</v>
      </c>
      <c r="O685" s="87" t="s">
        <v>5499</v>
      </c>
      <c r="P685" s="88" t="s">
        <v>5589</v>
      </c>
      <c r="Q685" s="94" t="s">
        <v>5588</v>
      </c>
      <c r="R685" s="90">
        <v>0</v>
      </c>
      <c r="S685" s="90">
        <v>0</v>
      </c>
      <c r="T685" s="90">
        <v>0</v>
      </c>
      <c r="U685" s="93" t="s">
        <v>6325</v>
      </c>
      <c r="V685" s="90">
        <v>0</v>
      </c>
      <c r="W685" s="93">
        <v>0</v>
      </c>
    </row>
    <row r="686" spans="2:23" x14ac:dyDescent="0.25">
      <c r="B686" s="86" t="s">
        <v>1320</v>
      </c>
      <c r="C686" s="87" t="s">
        <v>1321</v>
      </c>
      <c r="D686" s="88" t="s">
        <v>1333</v>
      </c>
      <c r="E686" s="87" t="s">
        <v>1332</v>
      </c>
      <c r="F686" s="89">
        <v>43.880667059226973</v>
      </c>
      <c r="G686" s="19">
        <v>0</v>
      </c>
      <c r="H686" s="90">
        <v>2.0549948694974995</v>
      </c>
      <c r="I686" s="91">
        <v>432.03945767087208</v>
      </c>
      <c r="J686" s="92">
        <v>45.935661928724471</v>
      </c>
      <c r="K686" s="93">
        <v>477.97511959959655</v>
      </c>
      <c r="N686" s="86" t="s">
        <v>5498</v>
      </c>
      <c r="O686" s="87" t="s">
        <v>5499</v>
      </c>
      <c r="P686" s="88" t="s">
        <v>5593</v>
      </c>
      <c r="Q686" s="94" t="s">
        <v>5592</v>
      </c>
      <c r="R686" s="90">
        <v>0</v>
      </c>
      <c r="S686" s="90">
        <v>0</v>
      </c>
      <c r="T686" s="90">
        <v>0</v>
      </c>
      <c r="U686" s="93" t="s">
        <v>6325</v>
      </c>
      <c r="V686" s="90">
        <v>0</v>
      </c>
      <c r="W686" s="93">
        <v>0</v>
      </c>
    </row>
    <row r="687" spans="2:23" x14ac:dyDescent="0.25">
      <c r="B687" s="86" t="s">
        <v>1320</v>
      </c>
      <c r="C687" s="87" t="s">
        <v>1321</v>
      </c>
      <c r="D687" s="88" t="s">
        <v>1335</v>
      </c>
      <c r="E687" s="87" t="s">
        <v>1334</v>
      </c>
      <c r="F687" s="89">
        <v>57.961735483059705</v>
      </c>
      <c r="G687" s="19">
        <v>0</v>
      </c>
      <c r="H687" s="90">
        <v>1.8126403528300499</v>
      </c>
      <c r="I687" s="91">
        <v>355.00315706345202</v>
      </c>
      <c r="J687" s="92">
        <v>59.774375835889757</v>
      </c>
      <c r="K687" s="93">
        <v>414.77753289934179</v>
      </c>
      <c r="N687" s="86" t="s">
        <v>5498</v>
      </c>
      <c r="O687" s="87" t="s">
        <v>5499</v>
      </c>
      <c r="P687" s="88" t="s">
        <v>5585</v>
      </c>
      <c r="Q687" s="94" t="s">
        <v>5584</v>
      </c>
      <c r="R687" s="90">
        <v>0</v>
      </c>
      <c r="S687" s="90">
        <v>0</v>
      </c>
      <c r="T687" s="90">
        <v>0</v>
      </c>
      <c r="U687" s="93" t="s">
        <v>6325</v>
      </c>
      <c r="V687" s="90">
        <v>0</v>
      </c>
      <c r="W687" s="93">
        <v>0</v>
      </c>
    </row>
    <row r="688" spans="2:23" x14ac:dyDescent="0.25">
      <c r="B688" s="86" t="s">
        <v>1320</v>
      </c>
      <c r="C688" s="87" t="s">
        <v>1321</v>
      </c>
      <c r="D688" s="88" t="s">
        <v>1337</v>
      </c>
      <c r="E688" s="87" t="s">
        <v>1336</v>
      </c>
      <c r="F688" s="89">
        <v>228.94681162010747</v>
      </c>
      <c r="G688" s="19">
        <v>0</v>
      </c>
      <c r="H688" s="90">
        <v>0</v>
      </c>
      <c r="I688" s="91">
        <v>4268.6485919668776</v>
      </c>
      <c r="J688" s="92">
        <v>228.94681162010747</v>
      </c>
      <c r="K688" s="93">
        <v>4497.5954035869854</v>
      </c>
      <c r="N688" s="86" t="s">
        <v>5498</v>
      </c>
      <c r="O688" s="87" t="s">
        <v>5499</v>
      </c>
      <c r="P688" s="88" t="s">
        <v>5595</v>
      </c>
      <c r="Q688" s="94" t="s">
        <v>5594</v>
      </c>
      <c r="R688" s="90">
        <v>0</v>
      </c>
      <c r="S688" s="90">
        <v>0</v>
      </c>
      <c r="T688" s="90">
        <v>0</v>
      </c>
      <c r="U688" s="93" t="s">
        <v>6325</v>
      </c>
      <c r="V688" s="90">
        <v>0</v>
      </c>
      <c r="W688" s="93">
        <v>0</v>
      </c>
    </row>
    <row r="689" spans="2:23" x14ac:dyDescent="0.25">
      <c r="B689" s="86" t="s">
        <v>1320</v>
      </c>
      <c r="C689" s="87" t="s">
        <v>1321</v>
      </c>
      <c r="D689" s="88" t="s">
        <v>1339</v>
      </c>
      <c r="E689" s="87" t="s">
        <v>1338</v>
      </c>
      <c r="F689" s="89">
        <v>22.422412536801872</v>
      </c>
      <c r="G689" s="19">
        <v>4.8801346127746044</v>
      </c>
      <c r="H689" s="90">
        <v>0</v>
      </c>
      <c r="I689" s="91">
        <v>96.369528806827731</v>
      </c>
      <c r="J689" s="92">
        <v>27.302547149576476</v>
      </c>
      <c r="K689" s="93">
        <v>123.6720759564042</v>
      </c>
      <c r="N689" s="86" t="s">
        <v>5498</v>
      </c>
      <c r="O689" s="87" t="s">
        <v>5499</v>
      </c>
      <c r="P689" s="88" t="s">
        <v>5616</v>
      </c>
      <c r="Q689" s="94" t="s">
        <v>5615</v>
      </c>
      <c r="R689" s="90">
        <v>0</v>
      </c>
      <c r="S689" s="90">
        <v>0</v>
      </c>
      <c r="T689" s="90">
        <v>0</v>
      </c>
      <c r="U689" s="93" t="s">
        <v>6325</v>
      </c>
      <c r="V689" s="90">
        <v>0</v>
      </c>
      <c r="W689" s="93">
        <v>0</v>
      </c>
    </row>
    <row r="690" spans="2:23" x14ac:dyDescent="0.25">
      <c r="B690" s="86" t="s">
        <v>1320</v>
      </c>
      <c r="C690" s="87" t="s">
        <v>1321</v>
      </c>
      <c r="D690" s="88" t="s">
        <v>1341</v>
      </c>
      <c r="E690" s="87" t="s">
        <v>1340</v>
      </c>
      <c r="F690" s="89">
        <v>113.49266854406514</v>
      </c>
      <c r="G690" s="19">
        <v>0</v>
      </c>
      <c r="H690" s="90">
        <v>9.7806258182629513</v>
      </c>
      <c r="I690" s="91">
        <v>1421.8211892348436</v>
      </c>
      <c r="J690" s="92">
        <v>123.27329436232809</v>
      </c>
      <c r="K690" s="93">
        <v>1545.0944835971716</v>
      </c>
      <c r="N690" s="86" t="s">
        <v>5498</v>
      </c>
      <c r="O690" s="87" t="s">
        <v>5499</v>
      </c>
      <c r="P690" s="88" t="s">
        <v>5608</v>
      </c>
      <c r="Q690" s="94" t="s">
        <v>5607</v>
      </c>
      <c r="R690" s="90">
        <v>0</v>
      </c>
      <c r="S690" s="90">
        <v>0</v>
      </c>
      <c r="T690" s="90">
        <v>0</v>
      </c>
      <c r="U690" s="93" t="s">
        <v>6325</v>
      </c>
      <c r="V690" s="90">
        <v>0</v>
      </c>
      <c r="W690" s="93">
        <v>0</v>
      </c>
    </row>
    <row r="691" spans="2:23" x14ac:dyDescent="0.25">
      <c r="B691" s="86" t="s">
        <v>1320</v>
      </c>
      <c r="C691" s="87" t="s">
        <v>1321</v>
      </c>
      <c r="D691" s="88" t="s">
        <v>1343</v>
      </c>
      <c r="E691" s="87" t="s">
        <v>1342</v>
      </c>
      <c r="F691" s="89">
        <v>46.482076908800508</v>
      </c>
      <c r="G691" s="19">
        <v>0</v>
      </c>
      <c r="H691" s="90">
        <v>3.0274550691000001E-2</v>
      </c>
      <c r="I691" s="91">
        <v>310.71541867114155</v>
      </c>
      <c r="J691" s="92">
        <v>46.512351459491505</v>
      </c>
      <c r="K691" s="93">
        <v>357.22777013063308</v>
      </c>
      <c r="N691" s="86" t="s">
        <v>5498</v>
      </c>
      <c r="O691" s="87" t="s">
        <v>5499</v>
      </c>
      <c r="P691" s="88" t="s">
        <v>5610</v>
      </c>
      <c r="Q691" s="94" t="s">
        <v>5609</v>
      </c>
      <c r="R691" s="90">
        <v>0</v>
      </c>
      <c r="S691" s="90">
        <v>0</v>
      </c>
      <c r="T691" s="90">
        <v>0</v>
      </c>
      <c r="U691" s="93" t="s">
        <v>6325</v>
      </c>
      <c r="V691" s="90">
        <v>0</v>
      </c>
      <c r="W691" s="93">
        <v>0</v>
      </c>
    </row>
    <row r="692" spans="2:23" x14ac:dyDescent="0.25">
      <c r="B692" s="86" t="s">
        <v>1320</v>
      </c>
      <c r="C692" s="87" t="s">
        <v>1321</v>
      </c>
      <c r="D692" s="88" t="s">
        <v>1345</v>
      </c>
      <c r="E692" s="87" t="s">
        <v>1344</v>
      </c>
      <c r="F692" s="89">
        <v>97.831063462351935</v>
      </c>
      <c r="G692" s="19">
        <v>0</v>
      </c>
      <c r="H692" s="90">
        <v>9.9540286681087533</v>
      </c>
      <c r="I692" s="91">
        <v>479.08486121496975</v>
      </c>
      <c r="J692" s="92">
        <v>107.78509213046068</v>
      </c>
      <c r="K692" s="93">
        <v>586.86995334543042</v>
      </c>
      <c r="N692" s="86" t="s">
        <v>5498</v>
      </c>
      <c r="O692" s="87" t="s">
        <v>5499</v>
      </c>
      <c r="P692" s="88" t="s">
        <v>5612</v>
      </c>
      <c r="Q692" s="94" t="s">
        <v>5611</v>
      </c>
      <c r="R692" s="90">
        <v>0</v>
      </c>
      <c r="S692" s="90">
        <v>0</v>
      </c>
      <c r="T692" s="90">
        <v>4.1358627050399999E-2</v>
      </c>
      <c r="U692" s="93" t="s">
        <v>6325</v>
      </c>
      <c r="V692" s="90">
        <v>4.1358627050399999E-2</v>
      </c>
      <c r="W692" s="93">
        <v>4.1358627050399999E-2</v>
      </c>
    </row>
    <row r="693" spans="2:23" x14ac:dyDescent="0.25">
      <c r="B693" s="86" t="s">
        <v>1320</v>
      </c>
      <c r="C693" s="87" t="s">
        <v>1321</v>
      </c>
      <c r="D693" s="88" t="s">
        <v>1347</v>
      </c>
      <c r="E693" s="87" t="s">
        <v>1346</v>
      </c>
      <c r="F693" s="89">
        <v>60.231056414319802</v>
      </c>
      <c r="G693" s="19">
        <v>0</v>
      </c>
      <c r="H693" s="90">
        <v>9.4376296897500005</v>
      </c>
      <c r="I693" s="91">
        <v>1396.2803247635222</v>
      </c>
      <c r="J693" s="92">
        <v>69.668686104069806</v>
      </c>
      <c r="K693" s="93">
        <v>1465.9490108675921</v>
      </c>
      <c r="N693" s="86" t="s">
        <v>5498</v>
      </c>
      <c r="O693" s="87" t="s">
        <v>5499</v>
      </c>
      <c r="P693" s="88" t="s">
        <v>5618</v>
      </c>
      <c r="Q693" s="94" t="s">
        <v>5617</v>
      </c>
      <c r="R693" s="90">
        <v>0</v>
      </c>
      <c r="S693" s="90">
        <v>0</v>
      </c>
      <c r="T693" s="90">
        <v>0</v>
      </c>
      <c r="U693" s="93" t="s">
        <v>6325</v>
      </c>
      <c r="V693" s="90">
        <v>0</v>
      </c>
      <c r="W693" s="93">
        <v>0</v>
      </c>
    </row>
    <row r="694" spans="2:23" x14ac:dyDescent="0.25">
      <c r="B694" s="86" t="s">
        <v>1320</v>
      </c>
      <c r="C694" s="87" t="s">
        <v>1321</v>
      </c>
      <c r="D694" s="88" t="s">
        <v>1349</v>
      </c>
      <c r="E694" s="87" t="s">
        <v>1348</v>
      </c>
      <c r="F694" s="89">
        <v>205.53811207205393</v>
      </c>
      <c r="G694" s="19">
        <v>0</v>
      </c>
      <c r="H694" s="90">
        <v>9.5618827535957998</v>
      </c>
      <c r="I694" s="91">
        <v>2723.5623149582075</v>
      </c>
      <c r="J694" s="92">
        <v>215.09999482564973</v>
      </c>
      <c r="K694" s="93">
        <v>2938.6623097838574</v>
      </c>
      <c r="N694" s="86" t="s">
        <v>5498</v>
      </c>
      <c r="O694" s="87" t="s">
        <v>5499</v>
      </c>
      <c r="P694" s="88" t="s">
        <v>5622</v>
      </c>
      <c r="Q694" s="94" t="s">
        <v>5621</v>
      </c>
      <c r="R694" s="90">
        <v>0</v>
      </c>
      <c r="S694" s="90">
        <v>0</v>
      </c>
      <c r="T694" s="90">
        <v>0</v>
      </c>
      <c r="U694" s="93" t="s">
        <v>6325</v>
      </c>
      <c r="V694" s="90">
        <v>0</v>
      </c>
      <c r="W694" s="93">
        <v>0</v>
      </c>
    </row>
    <row r="695" spans="2:23" x14ac:dyDescent="0.25">
      <c r="B695" s="86" t="s">
        <v>1320</v>
      </c>
      <c r="C695" s="87" t="s">
        <v>1321</v>
      </c>
      <c r="D695" s="88" t="s">
        <v>1351</v>
      </c>
      <c r="E695" s="87" t="s">
        <v>1350</v>
      </c>
      <c r="F695" s="89">
        <v>360.40427851897851</v>
      </c>
      <c r="G695" s="19">
        <v>0</v>
      </c>
      <c r="H695" s="90">
        <v>2.5547538531462002</v>
      </c>
      <c r="I695" s="91">
        <v>1943.9458307074119</v>
      </c>
      <c r="J695" s="92">
        <v>362.95903237212474</v>
      </c>
      <c r="K695" s="93">
        <v>2306.9048630795369</v>
      </c>
      <c r="N695" s="86" t="s">
        <v>5498</v>
      </c>
      <c r="O695" s="87" t="s">
        <v>5499</v>
      </c>
      <c r="P695" s="88" t="s">
        <v>5620</v>
      </c>
      <c r="Q695" s="94" t="s">
        <v>5619</v>
      </c>
      <c r="R695" s="90">
        <v>0</v>
      </c>
      <c r="S695" s="90">
        <v>0</v>
      </c>
      <c r="T695" s="90">
        <v>0</v>
      </c>
      <c r="U695" s="93" t="s">
        <v>6325</v>
      </c>
      <c r="V695" s="90">
        <v>0</v>
      </c>
      <c r="W695" s="93">
        <v>0</v>
      </c>
    </row>
    <row r="696" spans="2:23" x14ac:dyDescent="0.25">
      <c r="B696" s="86" t="s">
        <v>1320</v>
      </c>
      <c r="C696" s="87" t="s">
        <v>1321</v>
      </c>
      <c r="D696" s="88" t="s">
        <v>1353</v>
      </c>
      <c r="E696" s="87" t="s">
        <v>1352</v>
      </c>
      <c r="F696" s="89">
        <v>165.0624691739595</v>
      </c>
      <c r="G696" s="19">
        <v>0</v>
      </c>
      <c r="H696" s="90">
        <v>0.29370704817059978</v>
      </c>
      <c r="I696" s="91">
        <v>719.09454272421544</v>
      </c>
      <c r="J696" s="92">
        <v>165.3561762221301</v>
      </c>
      <c r="K696" s="93">
        <v>884.45071894634555</v>
      </c>
      <c r="N696" s="86" t="s">
        <v>5498</v>
      </c>
      <c r="O696" s="87" t="s">
        <v>5499</v>
      </c>
      <c r="P696" s="88" t="s">
        <v>5624</v>
      </c>
      <c r="Q696" s="94" t="s">
        <v>5623</v>
      </c>
      <c r="R696" s="90">
        <v>0</v>
      </c>
      <c r="S696" s="90">
        <v>0</v>
      </c>
      <c r="T696" s="90">
        <v>0</v>
      </c>
      <c r="U696" s="93" t="s">
        <v>6325</v>
      </c>
      <c r="V696" s="90">
        <v>0</v>
      </c>
      <c r="W696" s="93">
        <v>0</v>
      </c>
    </row>
    <row r="697" spans="2:23" x14ac:dyDescent="0.25">
      <c r="B697" s="86" t="s">
        <v>1320</v>
      </c>
      <c r="C697" s="87" t="s">
        <v>1321</v>
      </c>
      <c r="D697" s="88" t="s">
        <v>1355</v>
      </c>
      <c r="E697" s="87" t="s">
        <v>1354</v>
      </c>
      <c r="F697" s="89">
        <v>326.03411123936149</v>
      </c>
      <c r="G697" s="19">
        <v>0</v>
      </c>
      <c r="H697" s="90">
        <v>0</v>
      </c>
      <c r="I697" s="91">
        <v>2848.1696794024169</v>
      </c>
      <c r="J697" s="92">
        <v>326.03411123936149</v>
      </c>
      <c r="K697" s="93">
        <v>3174.2037906417786</v>
      </c>
      <c r="N697" s="86" t="s">
        <v>5498</v>
      </c>
      <c r="O697" s="87" t="s">
        <v>5499</v>
      </c>
      <c r="P697" s="88" t="s">
        <v>5626</v>
      </c>
      <c r="Q697" s="94" t="s">
        <v>5625</v>
      </c>
      <c r="R697" s="90">
        <v>0</v>
      </c>
      <c r="S697" s="90">
        <v>0</v>
      </c>
      <c r="T697" s="90">
        <v>9.810439236000001E-4</v>
      </c>
      <c r="U697" s="93" t="s">
        <v>6325</v>
      </c>
      <c r="V697" s="90">
        <v>9.810439236000001E-4</v>
      </c>
      <c r="W697" s="93">
        <v>9.810439236000001E-4</v>
      </c>
    </row>
    <row r="698" spans="2:23" x14ac:dyDescent="0.25">
      <c r="B698" s="86" t="s">
        <v>1320</v>
      </c>
      <c r="C698" s="87" t="s">
        <v>1321</v>
      </c>
      <c r="D698" s="88" t="s">
        <v>1357</v>
      </c>
      <c r="E698" s="87" t="s">
        <v>1356</v>
      </c>
      <c r="F698" s="89">
        <v>459.5161504044994</v>
      </c>
      <c r="G698" s="19">
        <v>0</v>
      </c>
      <c r="H698" s="90">
        <v>0.7590159028661998</v>
      </c>
      <c r="I698" s="91">
        <v>767.43111266428139</v>
      </c>
      <c r="J698" s="92">
        <v>460.27516630736562</v>
      </c>
      <c r="K698" s="93">
        <v>1227.706278971647</v>
      </c>
      <c r="N698" s="86" t="s">
        <v>5498</v>
      </c>
      <c r="O698" s="87" t="s">
        <v>5499</v>
      </c>
      <c r="P698" s="88" t="s">
        <v>5628</v>
      </c>
      <c r="Q698" s="94" t="s">
        <v>5627</v>
      </c>
      <c r="R698" s="90">
        <v>0</v>
      </c>
      <c r="S698" s="90">
        <v>0</v>
      </c>
      <c r="T698" s="90">
        <v>0</v>
      </c>
      <c r="U698" s="93" t="s">
        <v>6325</v>
      </c>
      <c r="V698" s="90">
        <v>0</v>
      </c>
      <c r="W698" s="93">
        <v>0</v>
      </c>
    </row>
    <row r="699" spans="2:23" x14ac:dyDescent="0.25">
      <c r="B699" s="86" t="s">
        <v>1320</v>
      </c>
      <c r="C699" s="87" t="s">
        <v>1321</v>
      </c>
      <c r="D699" s="88" t="s">
        <v>1359</v>
      </c>
      <c r="E699" s="87" t="s">
        <v>1358</v>
      </c>
      <c r="F699" s="89">
        <v>90.391535458585125</v>
      </c>
      <c r="G699" s="19">
        <v>0</v>
      </c>
      <c r="H699" s="90">
        <v>2.2138789593599998E-2</v>
      </c>
      <c r="I699" s="91">
        <v>747.20758409558903</v>
      </c>
      <c r="J699" s="92">
        <v>90.413674248178722</v>
      </c>
      <c r="K699" s="93">
        <v>837.62125834376775</v>
      </c>
      <c r="N699" s="86" t="s">
        <v>5498</v>
      </c>
      <c r="O699" s="87" t="s">
        <v>5499</v>
      </c>
      <c r="P699" s="88" t="s">
        <v>5636</v>
      </c>
      <c r="Q699" s="94" t="s">
        <v>5635</v>
      </c>
      <c r="R699" s="90">
        <v>0</v>
      </c>
      <c r="S699" s="90">
        <v>0</v>
      </c>
      <c r="T699" s="90">
        <v>8.6329292400000025E-5</v>
      </c>
      <c r="U699" s="93" t="s">
        <v>6325</v>
      </c>
      <c r="V699" s="90">
        <v>8.6329292400000025E-5</v>
      </c>
      <c r="W699" s="93">
        <v>8.6329292400000025E-5</v>
      </c>
    </row>
    <row r="700" spans="2:23" x14ac:dyDescent="0.25">
      <c r="B700" s="86" t="s">
        <v>1320</v>
      </c>
      <c r="C700" s="87" t="s">
        <v>1321</v>
      </c>
      <c r="D700" s="88" t="s">
        <v>1363</v>
      </c>
      <c r="E700" s="87" t="s">
        <v>1362</v>
      </c>
      <c r="F700" s="89">
        <v>57.803109346701</v>
      </c>
      <c r="G700" s="19">
        <v>0</v>
      </c>
      <c r="H700" s="90">
        <v>0</v>
      </c>
      <c r="I700" s="91">
        <v>879.19269468040636</v>
      </c>
      <c r="J700" s="92">
        <v>57.803109346701</v>
      </c>
      <c r="K700" s="93">
        <v>936.9958040271074</v>
      </c>
      <c r="N700" s="86" t="s">
        <v>5498</v>
      </c>
      <c r="O700" s="87" t="s">
        <v>5499</v>
      </c>
      <c r="P700" s="88" t="s">
        <v>5630</v>
      </c>
      <c r="Q700" s="94" t="s">
        <v>5629</v>
      </c>
      <c r="R700" s="90">
        <v>0</v>
      </c>
      <c r="S700" s="90">
        <v>0</v>
      </c>
      <c r="T700" s="90">
        <v>0</v>
      </c>
      <c r="U700" s="93" t="s">
        <v>6325</v>
      </c>
      <c r="V700" s="90">
        <v>0</v>
      </c>
      <c r="W700" s="93">
        <v>0</v>
      </c>
    </row>
    <row r="701" spans="2:23" x14ac:dyDescent="0.25">
      <c r="B701" s="86" t="s">
        <v>1320</v>
      </c>
      <c r="C701" s="87" t="s">
        <v>1321</v>
      </c>
      <c r="D701" s="88" t="s">
        <v>1361</v>
      </c>
      <c r="E701" s="87" t="s">
        <v>1360</v>
      </c>
      <c r="F701" s="89">
        <v>27.603131232745014</v>
      </c>
      <c r="G701" s="19">
        <v>0</v>
      </c>
      <c r="H701" s="90">
        <v>0.24384596125499994</v>
      </c>
      <c r="I701" s="91">
        <v>208.80128309737546</v>
      </c>
      <c r="J701" s="92">
        <v>27.846977194000015</v>
      </c>
      <c r="K701" s="93">
        <v>236.64826029137546</v>
      </c>
      <c r="N701" s="86" t="s">
        <v>5498</v>
      </c>
      <c r="O701" s="87" t="s">
        <v>5499</v>
      </c>
      <c r="P701" s="88" t="s">
        <v>5638</v>
      </c>
      <c r="Q701" s="94" t="s">
        <v>5637</v>
      </c>
      <c r="R701" s="90">
        <v>0</v>
      </c>
      <c r="S701" s="90">
        <v>0</v>
      </c>
      <c r="T701" s="90">
        <v>0</v>
      </c>
      <c r="U701" s="93" t="s">
        <v>6325</v>
      </c>
      <c r="V701" s="90">
        <v>0</v>
      </c>
      <c r="W701" s="93">
        <v>0</v>
      </c>
    </row>
    <row r="702" spans="2:23" x14ac:dyDescent="0.25">
      <c r="B702" s="86" t="s">
        <v>1320</v>
      </c>
      <c r="C702" s="87" t="s">
        <v>1321</v>
      </c>
      <c r="D702" s="88" t="s">
        <v>1365</v>
      </c>
      <c r="E702" s="87" t="s">
        <v>1364</v>
      </c>
      <c r="F702" s="89">
        <v>272.63846541317474</v>
      </c>
      <c r="G702" s="19">
        <v>0</v>
      </c>
      <c r="H702" s="90">
        <v>3.1569312600000002E-3</v>
      </c>
      <c r="I702" s="91">
        <v>3553.2659781583766</v>
      </c>
      <c r="J702" s="92">
        <v>272.64162234443472</v>
      </c>
      <c r="K702" s="93">
        <v>3825.9076005028114</v>
      </c>
      <c r="N702" s="86" t="s">
        <v>5498</v>
      </c>
      <c r="O702" s="87" t="s">
        <v>5499</v>
      </c>
      <c r="P702" s="88" t="s">
        <v>5640</v>
      </c>
      <c r="Q702" s="94" t="s">
        <v>5639</v>
      </c>
      <c r="R702" s="90">
        <v>0</v>
      </c>
      <c r="S702" s="90">
        <v>0</v>
      </c>
      <c r="T702" s="90">
        <v>4.0402135722000018E-3</v>
      </c>
      <c r="U702" s="93" t="s">
        <v>6325</v>
      </c>
      <c r="V702" s="90">
        <v>4.0402135722000018E-3</v>
      </c>
      <c r="W702" s="93">
        <v>4.0402135722000018E-3</v>
      </c>
    </row>
    <row r="703" spans="2:23" x14ac:dyDescent="0.25">
      <c r="B703" s="86" t="s">
        <v>1320</v>
      </c>
      <c r="C703" s="87" t="s">
        <v>1321</v>
      </c>
      <c r="D703" s="88" t="s">
        <v>1367</v>
      </c>
      <c r="E703" s="87" t="s">
        <v>1366</v>
      </c>
      <c r="F703" s="89">
        <v>27.38566240007891</v>
      </c>
      <c r="G703" s="19">
        <v>0</v>
      </c>
      <c r="H703" s="90">
        <v>1.1139032193680998</v>
      </c>
      <c r="I703" s="91">
        <v>51.217321571677736</v>
      </c>
      <c r="J703" s="92">
        <v>28.499565619447011</v>
      </c>
      <c r="K703" s="93">
        <v>79.716887191124755</v>
      </c>
      <c r="N703" s="86" t="s">
        <v>5498</v>
      </c>
      <c r="O703" s="87" t="s">
        <v>5499</v>
      </c>
      <c r="P703" s="88" t="s">
        <v>5632</v>
      </c>
      <c r="Q703" s="94" t="s">
        <v>5631</v>
      </c>
      <c r="R703" s="90">
        <v>0</v>
      </c>
      <c r="S703" s="90">
        <v>0</v>
      </c>
      <c r="T703" s="90">
        <v>0</v>
      </c>
      <c r="U703" s="93" t="s">
        <v>6325</v>
      </c>
      <c r="V703" s="90">
        <v>0</v>
      </c>
      <c r="W703" s="93">
        <v>0</v>
      </c>
    </row>
    <row r="704" spans="2:23" x14ac:dyDescent="0.25">
      <c r="B704" s="86" t="s">
        <v>1320</v>
      </c>
      <c r="C704" s="87" t="s">
        <v>1321</v>
      </c>
      <c r="D704" s="88" t="s">
        <v>1369</v>
      </c>
      <c r="E704" s="87" t="s">
        <v>1368</v>
      </c>
      <c r="F704" s="89">
        <v>158.53435910852608</v>
      </c>
      <c r="G704" s="19">
        <v>0</v>
      </c>
      <c r="H704" s="90">
        <v>1.6738395595085998</v>
      </c>
      <c r="I704" s="91">
        <v>724.68930564556479</v>
      </c>
      <c r="J704" s="92">
        <v>160.20819866803467</v>
      </c>
      <c r="K704" s="93">
        <v>884.89750431359948</v>
      </c>
      <c r="N704" s="86" t="s">
        <v>5498</v>
      </c>
      <c r="O704" s="87" t="s">
        <v>5499</v>
      </c>
      <c r="P704" s="88" t="s">
        <v>5634</v>
      </c>
      <c r="Q704" s="94" t="s">
        <v>5633</v>
      </c>
      <c r="R704" s="90">
        <v>0</v>
      </c>
      <c r="S704" s="90">
        <v>0</v>
      </c>
      <c r="T704" s="90">
        <v>3.7455579934200005E-2</v>
      </c>
      <c r="U704" s="93" t="s">
        <v>6325</v>
      </c>
      <c r="V704" s="90">
        <v>3.7455579934200005E-2</v>
      </c>
      <c r="W704" s="93">
        <v>3.7455579934200005E-2</v>
      </c>
    </row>
    <row r="705" spans="2:23" x14ac:dyDescent="0.25">
      <c r="B705" s="70" t="s">
        <v>1370</v>
      </c>
      <c r="C705" s="71" t="s">
        <v>1371</v>
      </c>
      <c r="D705" s="72" t="s">
        <v>1405</v>
      </c>
      <c r="E705" s="71" t="s">
        <v>1404</v>
      </c>
      <c r="F705" s="81">
        <v>0</v>
      </c>
      <c r="G705" s="31">
        <v>0</v>
      </c>
      <c r="H705" s="73">
        <v>4.8392507722199989E-2</v>
      </c>
      <c r="I705" s="74">
        <v>0</v>
      </c>
      <c r="J705" s="77">
        <v>4.8392507722199989E-2</v>
      </c>
      <c r="K705" s="75">
        <v>4.8392507722199989E-2</v>
      </c>
      <c r="N705" s="86" t="s">
        <v>5498</v>
      </c>
      <c r="O705" s="87" t="s">
        <v>5499</v>
      </c>
      <c r="P705" s="88" t="s">
        <v>5642</v>
      </c>
      <c r="Q705" s="94" t="s">
        <v>5641</v>
      </c>
      <c r="R705" s="90">
        <v>0</v>
      </c>
      <c r="S705" s="90">
        <v>0</v>
      </c>
      <c r="T705" s="90">
        <v>0</v>
      </c>
      <c r="U705" s="93" t="s">
        <v>6325</v>
      </c>
      <c r="V705" s="90">
        <v>0</v>
      </c>
      <c r="W705" s="93">
        <v>0</v>
      </c>
    </row>
    <row r="706" spans="2:23" x14ac:dyDescent="0.25">
      <c r="B706" s="70" t="s">
        <v>1370</v>
      </c>
      <c r="C706" s="71" t="s">
        <v>1371</v>
      </c>
      <c r="D706" s="72" t="s">
        <v>1407</v>
      </c>
      <c r="E706" s="71" t="s">
        <v>1406</v>
      </c>
      <c r="F706" s="81">
        <v>0</v>
      </c>
      <c r="G706" s="31">
        <v>0</v>
      </c>
      <c r="H706" s="73">
        <v>0</v>
      </c>
      <c r="I706" s="74">
        <v>0</v>
      </c>
      <c r="J706" s="77">
        <v>0</v>
      </c>
      <c r="K706" s="75">
        <v>0</v>
      </c>
      <c r="N706" s="86" t="s">
        <v>5498</v>
      </c>
      <c r="O706" s="87" t="s">
        <v>5499</v>
      </c>
      <c r="P706" s="88" t="s">
        <v>5648</v>
      </c>
      <c r="Q706" s="94" t="s">
        <v>5647</v>
      </c>
      <c r="R706" s="90">
        <v>0</v>
      </c>
      <c r="S706" s="90">
        <v>0</v>
      </c>
      <c r="T706" s="90">
        <v>0</v>
      </c>
      <c r="U706" s="93" t="s">
        <v>6325</v>
      </c>
      <c r="V706" s="90">
        <v>0</v>
      </c>
      <c r="W706" s="93">
        <v>0</v>
      </c>
    </row>
    <row r="707" spans="2:23" x14ac:dyDescent="0.25">
      <c r="B707" s="70" t="s">
        <v>1370</v>
      </c>
      <c r="C707" s="71" t="s">
        <v>1371</v>
      </c>
      <c r="D707" s="72" t="s">
        <v>1375</v>
      </c>
      <c r="E707" s="71" t="s">
        <v>1374</v>
      </c>
      <c r="F707" s="81">
        <v>0</v>
      </c>
      <c r="G707" s="31">
        <v>0</v>
      </c>
      <c r="H707" s="73">
        <v>0</v>
      </c>
      <c r="I707" s="74">
        <v>0</v>
      </c>
      <c r="J707" s="77">
        <v>0</v>
      </c>
      <c r="K707" s="75">
        <v>0</v>
      </c>
      <c r="N707" s="86" t="s">
        <v>5498</v>
      </c>
      <c r="O707" s="87" t="s">
        <v>5499</v>
      </c>
      <c r="P707" s="88" t="s">
        <v>5650</v>
      </c>
      <c r="Q707" s="94" t="s">
        <v>5649</v>
      </c>
      <c r="R707" s="90">
        <v>0</v>
      </c>
      <c r="S707" s="90">
        <v>0</v>
      </c>
      <c r="T707" s="90">
        <v>0</v>
      </c>
      <c r="U707" s="93" t="s">
        <v>6325</v>
      </c>
      <c r="V707" s="90">
        <v>0</v>
      </c>
      <c r="W707" s="93">
        <v>0</v>
      </c>
    </row>
    <row r="708" spans="2:23" x14ac:dyDescent="0.25">
      <c r="B708" s="70" t="s">
        <v>1370</v>
      </c>
      <c r="C708" s="71" t="s">
        <v>1371</v>
      </c>
      <c r="D708" s="72" t="s">
        <v>1377</v>
      </c>
      <c r="E708" s="71" t="s">
        <v>1376</v>
      </c>
      <c r="F708" s="81">
        <v>0</v>
      </c>
      <c r="G708" s="31">
        <v>0</v>
      </c>
      <c r="H708" s="73">
        <v>0</v>
      </c>
      <c r="I708" s="74">
        <v>0.6562075822533</v>
      </c>
      <c r="J708" s="77">
        <v>0</v>
      </c>
      <c r="K708" s="75">
        <v>0.6562075822533</v>
      </c>
      <c r="N708" s="86" t="s">
        <v>5498</v>
      </c>
      <c r="O708" s="87" t="s">
        <v>5499</v>
      </c>
      <c r="P708" s="88" t="s">
        <v>5644</v>
      </c>
      <c r="Q708" s="94" t="s">
        <v>5643</v>
      </c>
      <c r="R708" s="90">
        <v>0</v>
      </c>
      <c r="S708" s="90">
        <v>0</v>
      </c>
      <c r="T708" s="90">
        <v>0</v>
      </c>
      <c r="U708" s="93" t="s">
        <v>6325</v>
      </c>
      <c r="V708" s="90">
        <v>0</v>
      </c>
      <c r="W708" s="93">
        <v>0</v>
      </c>
    </row>
    <row r="709" spans="2:23" x14ac:dyDescent="0.25">
      <c r="B709" s="70" t="s">
        <v>1370</v>
      </c>
      <c r="C709" s="71" t="s">
        <v>1371</v>
      </c>
      <c r="D709" s="72" t="s">
        <v>1409</v>
      </c>
      <c r="E709" s="71" t="s">
        <v>1408</v>
      </c>
      <c r="F709" s="81">
        <v>0</v>
      </c>
      <c r="G709" s="31">
        <v>0</v>
      </c>
      <c r="H709" s="73">
        <v>0</v>
      </c>
      <c r="I709" s="74">
        <v>0</v>
      </c>
      <c r="J709" s="77">
        <v>0</v>
      </c>
      <c r="K709" s="75">
        <v>0</v>
      </c>
      <c r="N709" s="86" t="s">
        <v>5498</v>
      </c>
      <c r="O709" s="87" t="s">
        <v>5499</v>
      </c>
      <c r="P709" s="88" t="s">
        <v>5646</v>
      </c>
      <c r="Q709" s="94" t="s">
        <v>5645</v>
      </c>
      <c r="R709" s="90">
        <v>0</v>
      </c>
      <c r="S709" s="90">
        <v>0</v>
      </c>
      <c r="T709" s="90">
        <v>0</v>
      </c>
      <c r="U709" s="93" t="s">
        <v>6325</v>
      </c>
      <c r="V709" s="90">
        <v>0</v>
      </c>
      <c r="W709" s="93">
        <v>0</v>
      </c>
    </row>
    <row r="710" spans="2:23" x14ac:dyDescent="0.25">
      <c r="B710" s="70" t="s">
        <v>1370</v>
      </c>
      <c r="C710" s="71" t="s">
        <v>1371</v>
      </c>
      <c r="D710" s="72" t="s">
        <v>1411</v>
      </c>
      <c r="E710" s="71" t="s">
        <v>1410</v>
      </c>
      <c r="F710" s="81">
        <v>0</v>
      </c>
      <c r="G710" s="31">
        <v>0</v>
      </c>
      <c r="H710" s="73">
        <v>0</v>
      </c>
      <c r="I710" s="74">
        <v>0.23361815959020005</v>
      </c>
      <c r="J710" s="77">
        <v>0</v>
      </c>
      <c r="K710" s="75">
        <v>0.23361815959020005</v>
      </c>
      <c r="N710" s="86" t="s">
        <v>5498</v>
      </c>
      <c r="O710" s="87" t="s">
        <v>5499</v>
      </c>
      <c r="P710" s="88" t="s">
        <v>5652</v>
      </c>
      <c r="Q710" s="94" t="s">
        <v>5651</v>
      </c>
      <c r="R710" s="90">
        <v>0</v>
      </c>
      <c r="S710" s="90">
        <v>0</v>
      </c>
      <c r="T710" s="90">
        <v>0</v>
      </c>
      <c r="U710" s="93" t="s">
        <v>6325</v>
      </c>
      <c r="V710" s="90">
        <v>0</v>
      </c>
      <c r="W710" s="93">
        <v>0</v>
      </c>
    </row>
    <row r="711" spans="2:23" x14ac:dyDescent="0.25">
      <c r="B711" s="70" t="s">
        <v>1370</v>
      </c>
      <c r="C711" s="71" t="s">
        <v>1371</v>
      </c>
      <c r="D711" s="72" t="s">
        <v>1373</v>
      </c>
      <c r="E711" s="71" t="s">
        <v>1372</v>
      </c>
      <c r="F711" s="81">
        <v>0</v>
      </c>
      <c r="G711" s="31">
        <v>0</v>
      </c>
      <c r="H711" s="73">
        <v>6.3767327606099974E-2</v>
      </c>
      <c r="I711" s="74">
        <v>0.81843067548000004</v>
      </c>
      <c r="J711" s="77">
        <v>6.3767327606099974E-2</v>
      </c>
      <c r="K711" s="75">
        <v>0.88219800308609997</v>
      </c>
      <c r="N711" s="86" t="s">
        <v>5498</v>
      </c>
      <c r="O711" s="87" t="s">
        <v>5499</v>
      </c>
      <c r="P711" s="88" t="s">
        <v>5654</v>
      </c>
      <c r="Q711" s="94" t="s">
        <v>5653</v>
      </c>
      <c r="R711" s="90">
        <v>0</v>
      </c>
      <c r="S711" s="90">
        <v>0</v>
      </c>
      <c r="T711" s="90">
        <v>1.2670535317800002E-2</v>
      </c>
      <c r="U711" s="93" t="s">
        <v>6325</v>
      </c>
      <c r="V711" s="90">
        <v>1.2670535317800002E-2</v>
      </c>
      <c r="W711" s="93">
        <v>1.2670535317800002E-2</v>
      </c>
    </row>
    <row r="712" spans="2:23" x14ac:dyDescent="0.25">
      <c r="B712" s="70" t="s">
        <v>1370</v>
      </c>
      <c r="C712" s="71" t="s">
        <v>1371</v>
      </c>
      <c r="D712" s="72" t="s">
        <v>1413</v>
      </c>
      <c r="E712" s="71" t="s">
        <v>1412</v>
      </c>
      <c r="F712" s="81">
        <v>0</v>
      </c>
      <c r="G712" s="31">
        <v>0</v>
      </c>
      <c r="H712" s="73">
        <v>2.9736305113499993E-3</v>
      </c>
      <c r="I712" s="74">
        <v>0.53915569171199995</v>
      </c>
      <c r="J712" s="77">
        <v>2.9736305113499993E-3</v>
      </c>
      <c r="K712" s="75">
        <v>0.54212932222334997</v>
      </c>
      <c r="N712" s="86" t="s">
        <v>5498</v>
      </c>
      <c r="O712" s="87" t="s">
        <v>5499</v>
      </c>
      <c r="P712" s="88" t="s">
        <v>5656</v>
      </c>
      <c r="Q712" s="94" t="s">
        <v>5655</v>
      </c>
      <c r="R712" s="90">
        <v>0</v>
      </c>
      <c r="S712" s="90">
        <v>0</v>
      </c>
      <c r="T712" s="90">
        <v>0</v>
      </c>
      <c r="U712" s="93" t="s">
        <v>6325</v>
      </c>
      <c r="V712" s="90">
        <v>0</v>
      </c>
      <c r="W712" s="93">
        <v>0</v>
      </c>
    </row>
    <row r="713" spans="2:23" x14ac:dyDescent="0.25">
      <c r="B713" s="70" t="s">
        <v>1370</v>
      </c>
      <c r="C713" s="71" t="s">
        <v>1371</v>
      </c>
      <c r="D713" s="72" t="s">
        <v>1379</v>
      </c>
      <c r="E713" s="71" t="s">
        <v>1378</v>
      </c>
      <c r="F713" s="81">
        <v>0</v>
      </c>
      <c r="G713" s="31">
        <v>0</v>
      </c>
      <c r="H713" s="73">
        <v>0</v>
      </c>
      <c r="I713" s="74">
        <v>0</v>
      </c>
      <c r="J713" s="77">
        <v>0</v>
      </c>
      <c r="K713" s="75">
        <v>0</v>
      </c>
      <c r="N713" s="86" t="s">
        <v>5498</v>
      </c>
      <c r="O713" s="87" t="s">
        <v>5499</v>
      </c>
      <c r="P713" s="88" t="s">
        <v>5658</v>
      </c>
      <c r="Q713" s="94" t="s">
        <v>5657</v>
      </c>
      <c r="R713" s="90">
        <v>0</v>
      </c>
      <c r="S713" s="90">
        <v>0</v>
      </c>
      <c r="T713" s="90">
        <v>0</v>
      </c>
      <c r="U713" s="93" t="s">
        <v>6325</v>
      </c>
      <c r="V713" s="90">
        <v>0</v>
      </c>
      <c r="W713" s="93">
        <v>0</v>
      </c>
    </row>
    <row r="714" spans="2:23" x14ac:dyDescent="0.25">
      <c r="B714" s="70" t="s">
        <v>1370</v>
      </c>
      <c r="C714" s="71" t="s">
        <v>1371</v>
      </c>
      <c r="D714" s="72" t="s">
        <v>1379</v>
      </c>
      <c r="E714" s="71" t="s">
        <v>1392</v>
      </c>
      <c r="F714" s="81">
        <v>0</v>
      </c>
      <c r="G714" s="31">
        <v>0</v>
      </c>
      <c r="H714" s="73">
        <v>0</v>
      </c>
      <c r="I714" s="74">
        <v>0</v>
      </c>
      <c r="J714" s="77">
        <v>0</v>
      </c>
      <c r="K714" s="75">
        <v>0</v>
      </c>
      <c r="N714" s="86" t="s">
        <v>5498</v>
      </c>
      <c r="O714" s="87" t="s">
        <v>5499</v>
      </c>
      <c r="P714" s="88" t="s">
        <v>5660</v>
      </c>
      <c r="Q714" s="94" t="s">
        <v>5659</v>
      </c>
      <c r="R714" s="90">
        <v>0</v>
      </c>
      <c r="S714" s="90">
        <v>0</v>
      </c>
      <c r="T714" s="90">
        <v>0</v>
      </c>
      <c r="U714" s="93" t="s">
        <v>6325</v>
      </c>
      <c r="V714" s="90">
        <v>0</v>
      </c>
      <c r="W714" s="93">
        <v>0</v>
      </c>
    </row>
    <row r="715" spans="2:23" x14ac:dyDescent="0.25">
      <c r="B715" s="70" t="s">
        <v>1370</v>
      </c>
      <c r="C715" s="71" t="s">
        <v>1371</v>
      </c>
      <c r="D715" s="72" t="s">
        <v>1381</v>
      </c>
      <c r="E715" s="71" t="s">
        <v>1380</v>
      </c>
      <c r="F715" s="81">
        <v>0</v>
      </c>
      <c r="G715" s="31">
        <v>0</v>
      </c>
      <c r="H715" s="73">
        <v>1.4775056923499996E-3</v>
      </c>
      <c r="I715" s="74">
        <v>0.16259443200000004</v>
      </c>
      <c r="J715" s="77">
        <v>1.4775056923499996E-3</v>
      </c>
      <c r="K715" s="75">
        <v>0.16407193769235004</v>
      </c>
      <c r="N715" s="70" t="s">
        <v>5791</v>
      </c>
      <c r="O715" s="71" t="s">
        <v>5792</v>
      </c>
      <c r="P715" s="72" t="s">
        <v>5796</v>
      </c>
      <c r="Q715" s="83" t="s">
        <v>5795</v>
      </c>
      <c r="R715" s="73">
        <v>0</v>
      </c>
      <c r="S715" s="73">
        <v>0</v>
      </c>
      <c r="T715" s="73">
        <v>1.5583630385954996</v>
      </c>
      <c r="U715" s="75">
        <v>4.812624779180835</v>
      </c>
      <c r="V715" s="73">
        <v>1.5583630385954996</v>
      </c>
      <c r="W715" s="75">
        <v>6.370987817776335</v>
      </c>
    </row>
    <row r="716" spans="2:23" x14ac:dyDescent="0.25">
      <c r="B716" s="70" t="s">
        <v>1370</v>
      </c>
      <c r="C716" s="71" t="s">
        <v>1371</v>
      </c>
      <c r="D716" s="72" t="s">
        <v>1383</v>
      </c>
      <c r="E716" s="71" t="s">
        <v>1382</v>
      </c>
      <c r="F716" s="81">
        <v>0</v>
      </c>
      <c r="G716" s="31">
        <v>0</v>
      </c>
      <c r="H716" s="73">
        <v>0</v>
      </c>
      <c r="I716" s="74">
        <v>8.0836291305000016E-2</v>
      </c>
      <c r="J716" s="77">
        <v>0</v>
      </c>
      <c r="K716" s="75">
        <v>8.0836291305000016E-2</v>
      </c>
      <c r="N716" s="70" t="s">
        <v>5791</v>
      </c>
      <c r="O716" s="71" t="s">
        <v>5792</v>
      </c>
      <c r="P716" s="72" t="s">
        <v>5794</v>
      </c>
      <c r="Q716" s="83" t="s">
        <v>5793</v>
      </c>
      <c r="R716" s="73">
        <v>0</v>
      </c>
      <c r="S716" s="73">
        <v>0</v>
      </c>
      <c r="T716" s="73">
        <v>7.9362556519200003E-2</v>
      </c>
      <c r="U716" s="75">
        <v>1.1791270587573091</v>
      </c>
      <c r="V716" s="73">
        <v>7.9362556519200003E-2</v>
      </c>
      <c r="W716" s="75">
        <v>1.258489615276509</v>
      </c>
    </row>
    <row r="717" spans="2:23" x14ac:dyDescent="0.25">
      <c r="B717" s="70" t="s">
        <v>1370</v>
      </c>
      <c r="C717" s="71" t="s">
        <v>1371</v>
      </c>
      <c r="D717" s="72" t="s">
        <v>1385</v>
      </c>
      <c r="E717" s="71" t="s">
        <v>1384</v>
      </c>
      <c r="F717" s="81">
        <v>0</v>
      </c>
      <c r="G717" s="31">
        <v>0</v>
      </c>
      <c r="H717" s="73">
        <v>0</v>
      </c>
      <c r="I717" s="74">
        <v>8.2193878800000013E-4</v>
      </c>
      <c r="J717" s="77">
        <v>0</v>
      </c>
      <c r="K717" s="75">
        <v>8.2193878800000013E-4</v>
      </c>
      <c r="N717" s="70" t="s">
        <v>5791</v>
      </c>
      <c r="O717" s="71" t="s">
        <v>5792</v>
      </c>
      <c r="P717" s="72" t="s">
        <v>5798</v>
      </c>
      <c r="Q717" s="83" t="s">
        <v>5797</v>
      </c>
      <c r="R717" s="73">
        <v>0</v>
      </c>
      <c r="S717" s="73">
        <v>0</v>
      </c>
      <c r="T717" s="73">
        <v>0</v>
      </c>
      <c r="U717" s="75">
        <v>2.308969726472037</v>
      </c>
      <c r="V717" s="73">
        <v>0</v>
      </c>
      <c r="W717" s="75">
        <v>2.308969726472037</v>
      </c>
    </row>
    <row r="718" spans="2:23" x14ac:dyDescent="0.25">
      <c r="B718" s="70" t="s">
        <v>1370</v>
      </c>
      <c r="C718" s="71" t="s">
        <v>1371</v>
      </c>
      <c r="D718" s="72" t="s">
        <v>1415</v>
      </c>
      <c r="E718" s="71" t="s">
        <v>1414</v>
      </c>
      <c r="F718" s="81">
        <v>0</v>
      </c>
      <c r="G718" s="31">
        <v>0</v>
      </c>
      <c r="H718" s="73">
        <v>0</v>
      </c>
      <c r="I718" s="74">
        <v>0</v>
      </c>
      <c r="J718" s="77">
        <v>0</v>
      </c>
      <c r="K718" s="75">
        <v>0</v>
      </c>
      <c r="N718" s="70" t="s">
        <v>5791</v>
      </c>
      <c r="O718" s="71" t="s">
        <v>5792</v>
      </c>
      <c r="P718" s="72" t="s">
        <v>5802</v>
      </c>
      <c r="Q718" s="83" t="s">
        <v>5801</v>
      </c>
      <c r="R718" s="73">
        <v>0</v>
      </c>
      <c r="S718" s="73">
        <v>0</v>
      </c>
      <c r="T718" s="73">
        <v>1.3885085020613996</v>
      </c>
      <c r="U718" s="75">
        <v>0.2910974169797016</v>
      </c>
      <c r="V718" s="73">
        <v>1.3885085020613996</v>
      </c>
      <c r="W718" s="75">
        <v>1.6796059190411012</v>
      </c>
    </row>
    <row r="719" spans="2:23" x14ac:dyDescent="0.25">
      <c r="B719" s="70" t="s">
        <v>1370</v>
      </c>
      <c r="C719" s="71" t="s">
        <v>1371</v>
      </c>
      <c r="D719" s="72" t="s">
        <v>1387</v>
      </c>
      <c r="E719" s="71" t="s">
        <v>1386</v>
      </c>
      <c r="F719" s="81">
        <v>0</v>
      </c>
      <c r="G719" s="31">
        <v>0</v>
      </c>
      <c r="H719" s="73">
        <v>0</v>
      </c>
      <c r="I719" s="74">
        <v>6.0972912000000011E-2</v>
      </c>
      <c r="J719" s="77">
        <v>0</v>
      </c>
      <c r="K719" s="75">
        <v>6.0972912000000011E-2</v>
      </c>
      <c r="N719" s="70" t="s">
        <v>5791</v>
      </c>
      <c r="O719" s="71" t="s">
        <v>5792</v>
      </c>
      <c r="P719" s="72" t="s">
        <v>5804</v>
      </c>
      <c r="Q719" s="83" t="s">
        <v>5803</v>
      </c>
      <c r="R719" s="73">
        <v>0</v>
      </c>
      <c r="S719" s="73">
        <v>0</v>
      </c>
      <c r="T719" s="73">
        <v>0.19383152970869999</v>
      </c>
      <c r="U719" s="75">
        <v>0.19515660323376421</v>
      </c>
      <c r="V719" s="73">
        <v>0.19383152970869999</v>
      </c>
      <c r="W719" s="75">
        <v>0.3889881329424642</v>
      </c>
    </row>
    <row r="720" spans="2:23" x14ac:dyDescent="0.25">
      <c r="B720" s="70" t="s">
        <v>1370</v>
      </c>
      <c r="C720" s="71" t="s">
        <v>1371</v>
      </c>
      <c r="D720" s="72" t="s">
        <v>1417</v>
      </c>
      <c r="E720" s="71" t="s">
        <v>1416</v>
      </c>
      <c r="F720" s="81">
        <v>0</v>
      </c>
      <c r="G720" s="31">
        <v>0</v>
      </c>
      <c r="H720" s="73">
        <v>0</v>
      </c>
      <c r="I720" s="74">
        <v>1.1506691858013001</v>
      </c>
      <c r="J720" s="77">
        <v>0</v>
      </c>
      <c r="K720" s="75">
        <v>1.1506691858013001</v>
      </c>
      <c r="N720" s="70" t="s">
        <v>5791</v>
      </c>
      <c r="O720" s="71" t="s">
        <v>5792</v>
      </c>
      <c r="P720" s="72" t="s">
        <v>5806</v>
      </c>
      <c r="Q720" s="83" t="s">
        <v>5805</v>
      </c>
      <c r="R720" s="73">
        <v>0</v>
      </c>
      <c r="S720" s="73">
        <v>0</v>
      </c>
      <c r="T720" s="73">
        <v>0</v>
      </c>
      <c r="U720" s="75">
        <v>3.5758661351119825</v>
      </c>
      <c r="V720" s="73">
        <v>0</v>
      </c>
      <c r="W720" s="75">
        <v>3.5758661351119825</v>
      </c>
    </row>
    <row r="721" spans="2:23" x14ac:dyDescent="0.25">
      <c r="B721" s="70" t="s">
        <v>1370</v>
      </c>
      <c r="C721" s="71" t="s">
        <v>1371</v>
      </c>
      <c r="D721" s="72" t="s">
        <v>1389</v>
      </c>
      <c r="E721" s="71" t="s">
        <v>1388</v>
      </c>
      <c r="F721" s="81">
        <v>0</v>
      </c>
      <c r="G721" s="31">
        <v>0</v>
      </c>
      <c r="H721" s="73">
        <v>0</v>
      </c>
      <c r="I721" s="74">
        <v>1.6024932000000002E-2</v>
      </c>
      <c r="J721" s="77">
        <v>0</v>
      </c>
      <c r="K721" s="75">
        <v>1.6024932000000002E-2</v>
      </c>
      <c r="N721" s="70" t="s">
        <v>5791</v>
      </c>
      <c r="O721" s="71" t="s">
        <v>5792</v>
      </c>
      <c r="P721" s="72" t="s">
        <v>5814</v>
      </c>
      <c r="Q721" s="83" t="s">
        <v>5813</v>
      </c>
      <c r="R721" s="73">
        <v>0</v>
      </c>
      <c r="S721" s="73">
        <v>0</v>
      </c>
      <c r="T721" s="73">
        <v>2.0705615040599996E-2</v>
      </c>
      <c r="U721" s="75">
        <v>0.20874375868974951</v>
      </c>
      <c r="V721" s="73">
        <v>2.0705615040599996E-2</v>
      </c>
      <c r="W721" s="75">
        <v>0.22944937373034952</v>
      </c>
    </row>
    <row r="722" spans="2:23" x14ac:dyDescent="0.25">
      <c r="B722" s="70" t="s">
        <v>1370</v>
      </c>
      <c r="C722" s="71" t="s">
        <v>1371</v>
      </c>
      <c r="D722" s="72" t="s">
        <v>1391</v>
      </c>
      <c r="E722" s="71" t="s">
        <v>1390</v>
      </c>
      <c r="F722" s="81">
        <v>0</v>
      </c>
      <c r="G722" s="31">
        <v>0</v>
      </c>
      <c r="H722" s="73">
        <v>0</v>
      </c>
      <c r="I722" s="74">
        <v>0</v>
      </c>
      <c r="J722" s="77">
        <v>0</v>
      </c>
      <c r="K722" s="75">
        <v>0</v>
      </c>
      <c r="N722" s="70" t="s">
        <v>5791</v>
      </c>
      <c r="O722" s="71" t="s">
        <v>5792</v>
      </c>
      <c r="P722" s="72" t="s">
        <v>5818</v>
      </c>
      <c r="Q722" s="83" t="s">
        <v>5817</v>
      </c>
      <c r="R722" s="73">
        <v>0</v>
      </c>
      <c r="S722" s="73">
        <v>0</v>
      </c>
      <c r="T722" s="73">
        <v>5.3476713614550003E-2</v>
      </c>
      <c r="U722" s="75">
        <v>0.39873229044789782</v>
      </c>
      <c r="V722" s="73">
        <v>5.3476713614550003E-2</v>
      </c>
      <c r="W722" s="75">
        <v>0.45220900406244779</v>
      </c>
    </row>
    <row r="723" spans="2:23" x14ac:dyDescent="0.25">
      <c r="B723" s="70" t="s">
        <v>1370</v>
      </c>
      <c r="C723" s="71" t="s">
        <v>1371</v>
      </c>
      <c r="D723" s="72" t="s">
        <v>1419</v>
      </c>
      <c r="E723" s="71" t="s">
        <v>1418</v>
      </c>
      <c r="F723" s="81">
        <v>0</v>
      </c>
      <c r="G723" s="31">
        <v>0</v>
      </c>
      <c r="H723" s="73">
        <v>0</v>
      </c>
      <c r="I723" s="74">
        <v>0</v>
      </c>
      <c r="J723" s="77">
        <v>0</v>
      </c>
      <c r="K723" s="75">
        <v>0</v>
      </c>
      <c r="N723" s="70" t="s">
        <v>5791</v>
      </c>
      <c r="O723" s="71" t="s">
        <v>5792</v>
      </c>
      <c r="P723" s="72" t="s">
        <v>5808</v>
      </c>
      <c r="Q723" s="83" t="s">
        <v>5807</v>
      </c>
      <c r="R723" s="73">
        <v>0</v>
      </c>
      <c r="S723" s="73">
        <v>0</v>
      </c>
      <c r="T723" s="73">
        <v>1.3852379124404999</v>
      </c>
      <c r="U723" s="75">
        <v>1.3612716242263463</v>
      </c>
      <c r="V723" s="73">
        <v>1.3852379124404999</v>
      </c>
      <c r="W723" s="75">
        <v>2.7465095366668462</v>
      </c>
    </row>
    <row r="724" spans="2:23" x14ac:dyDescent="0.25">
      <c r="B724" s="70" t="s">
        <v>1370</v>
      </c>
      <c r="C724" s="71" t="s">
        <v>1371</v>
      </c>
      <c r="D724" s="72" t="s">
        <v>1393</v>
      </c>
      <c r="E724" s="71" t="s">
        <v>1392</v>
      </c>
      <c r="F724" s="81">
        <v>0</v>
      </c>
      <c r="G724" s="31">
        <v>0</v>
      </c>
      <c r="H724" s="73">
        <v>0</v>
      </c>
      <c r="I724" s="74">
        <v>9.5758739999999998E-3</v>
      </c>
      <c r="J724" s="77">
        <v>0</v>
      </c>
      <c r="K724" s="75">
        <v>9.5758739999999998E-3</v>
      </c>
      <c r="N724" s="70" t="s">
        <v>5791</v>
      </c>
      <c r="O724" s="71" t="s">
        <v>5792</v>
      </c>
      <c r="P724" s="72" t="s">
        <v>5812</v>
      </c>
      <c r="Q724" s="83" t="s">
        <v>5811</v>
      </c>
      <c r="R724" s="73">
        <v>0</v>
      </c>
      <c r="S724" s="73">
        <v>0</v>
      </c>
      <c r="T724" s="73">
        <v>3.9879060152999994E-3</v>
      </c>
      <c r="U724" s="75">
        <v>1.4978700636459845</v>
      </c>
      <c r="V724" s="73">
        <v>3.9879060152999994E-3</v>
      </c>
      <c r="W724" s="75">
        <v>1.5018579696612846</v>
      </c>
    </row>
    <row r="725" spans="2:23" x14ac:dyDescent="0.25">
      <c r="B725" s="70" t="s">
        <v>1370</v>
      </c>
      <c r="C725" s="71" t="s">
        <v>1371</v>
      </c>
      <c r="D725" s="72" t="s">
        <v>1395</v>
      </c>
      <c r="E725" s="71" t="s">
        <v>1394</v>
      </c>
      <c r="F725" s="81">
        <v>0</v>
      </c>
      <c r="G725" s="31">
        <v>0</v>
      </c>
      <c r="H725" s="73">
        <v>0</v>
      </c>
      <c r="I725" s="74">
        <v>9.8885555999999986E-2</v>
      </c>
      <c r="J725" s="77">
        <v>0</v>
      </c>
      <c r="K725" s="75">
        <v>9.8885555999999986E-2</v>
      </c>
      <c r="N725" s="70" t="s">
        <v>5791</v>
      </c>
      <c r="O725" s="71" t="s">
        <v>5792</v>
      </c>
      <c r="P725" s="72" t="s">
        <v>5800</v>
      </c>
      <c r="Q725" s="83" t="s">
        <v>5799</v>
      </c>
      <c r="R725" s="73">
        <v>0</v>
      </c>
      <c r="S725" s="73">
        <v>0</v>
      </c>
      <c r="T725" s="73">
        <v>5.8766500494599992E-2</v>
      </c>
      <c r="U725" s="75">
        <v>0.10934425105054835</v>
      </c>
      <c r="V725" s="73">
        <v>5.8766500494599992E-2</v>
      </c>
      <c r="W725" s="75">
        <v>0.16811075154514835</v>
      </c>
    </row>
    <row r="726" spans="2:23" x14ac:dyDescent="0.25">
      <c r="B726" s="70" t="s">
        <v>1370</v>
      </c>
      <c r="C726" s="71" t="s">
        <v>1371</v>
      </c>
      <c r="D726" s="72" t="s">
        <v>1421</v>
      </c>
      <c r="E726" s="71" t="s">
        <v>1420</v>
      </c>
      <c r="F726" s="81">
        <v>0</v>
      </c>
      <c r="G726" s="31">
        <v>0</v>
      </c>
      <c r="H726" s="73">
        <v>1.0490985030149998E-2</v>
      </c>
      <c r="I726" s="74">
        <v>2.5405380000000002E-3</v>
      </c>
      <c r="J726" s="77">
        <v>1.0490985030149998E-2</v>
      </c>
      <c r="K726" s="75">
        <v>1.3031523030149999E-2</v>
      </c>
      <c r="N726" s="70" t="s">
        <v>5791</v>
      </c>
      <c r="O726" s="71" t="s">
        <v>5792</v>
      </c>
      <c r="P726" s="72" t="s">
        <v>5810</v>
      </c>
      <c r="Q726" s="83" t="s">
        <v>5809</v>
      </c>
      <c r="R726" s="73">
        <v>0</v>
      </c>
      <c r="S726" s="73">
        <v>0</v>
      </c>
      <c r="T726" s="73">
        <v>9.6646134000150027E-2</v>
      </c>
      <c r="U726" s="75">
        <v>0.50471370055372577</v>
      </c>
      <c r="V726" s="73">
        <v>9.6646134000150027E-2</v>
      </c>
      <c r="W726" s="75">
        <v>0.60135983455387576</v>
      </c>
    </row>
    <row r="727" spans="2:23" x14ac:dyDescent="0.25">
      <c r="B727" s="70" t="s">
        <v>1370</v>
      </c>
      <c r="C727" s="71" t="s">
        <v>1371</v>
      </c>
      <c r="D727" s="72" t="s">
        <v>1425</v>
      </c>
      <c r="E727" s="71" t="s">
        <v>1424</v>
      </c>
      <c r="F727" s="81">
        <v>0</v>
      </c>
      <c r="G727" s="31">
        <v>0</v>
      </c>
      <c r="H727" s="73">
        <v>1.1255489460000002E-3</v>
      </c>
      <c r="I727" s="74">
        <v>0</v>
      </c>
      <c r="J727" s="77">
        <v>1.1255489460000002E-3</v>
      </c>
      <c r="K727" s="75">
        <v>1.1255489460000002E-3</v>
      </c>
      <c r="N727" s="70" t="s">
        <v>5791</v>
      </c>
      <c r="O727" s="71" t="s">
        <v>5792</v>
      </c>
      <c r="P727" s="72" t="s">
        <v>5816</v>
      </c>
      <c r="Q727" s="83" t="s">
        <v>5815</v>
      </c>
      <c r="R727" s="73">
        <v>0</v>
      </c>
      <c r="S727" s="73">
        <v>0</v>
      </c>
      <c r="T727" s="73">
        <v>1.4161254081404997</v>
      </c>
      <c r="U727" s="75">
        <v>4.7437384601611887</v>
      </c>
      <c r="V727" s="73">
        <v>1.4161254081404997</v>
      </c>
      <c r="W727" s="75">
        <v>6.159863868301688</v>
      </c>
    </row>
    <row r="728" spans="2:23" x14ac:dyDescent="0.25">
      <c r="B728" s="70" t="s">
        <v>1370</v>
      </c>
      <c r="C728" s="71" t="s">
        <v>1371</v>
      </c>
      <c r="D728" s="72" t="s">
        <v>1403</v>
      </c>
      <c r="E728" s="71" t="s">
        <v>1402</v>
      </c>
      <c r="F728" s="81">
        <v>0</v>
      </c>
      <c r="G728" s="31">
        <v>0</v>
      </c>
      <c r="H728" s="73">
        <v>1.4884773041999998E-2</v>
      </c>
      <c r="I728" s="74">
        <v>0.28707872489999997</v>
      </c>
      <c r="J728" s="77">
        <v>1.4884773041999998E-2</v>
      </c>
      <c r="K728" s="75">
        <v>0.30196349794199995</v>
      </c>
      <c r="N728" s="70" t="s">
        <v>5791</v>
      </c>
      <c r="O728" s="71" t="s">
        <v>5792</v>
      </c>
      <c r="P728" s="72" t="s">
        <v>5822</v>
      </c>
      <c r="Q728" s="83" t="s">
        <v>5821</v>
      </c>
      <c r="R728" s="73">
        <v>0</v>
      </c>
      <c r="S728" s="73">
        <v>0</v>
      </c>
      <c r="T728" s="73">
        <v>3.3562736674324491</v>
      </c>
      <c r="U728" s="75">
        <v>0.6701159510105672</v>
      </c>
      <c r="V728" s="73">
        <v>3.3562736674324491</v>
      </c>
      <c r="W728" s="75">
        <v>4.0263896184430159</v>
      </c>
    </row>
    <row r="729" spans="2:23" x14ac:dyDescent="0.25">
      <c r="B729" s="70" t="s">
        <v>1370</v>
      </c>
      <c r="C729" s="71" t="s">
        <v>1371</v>
      </c>
      <c r="D729" s="72" t="s">
        <v>1423</v>
      </c>
      <c r="E729" s="71" t="s">
        <v>1422</v>
      </c>
      <c r="F729" s="81">
        <v>0</v>
      </c>
      <c r="G729" s="31">
        <v>0</v>
      </c>
      <c r="H729" s="73">
        <v>0</v>
      </c>
      <c r="I729" s="74">
        <v>0</v>
      </c>
      <c r="J729" s="77">
        <v>0</v>
      </c>
      <c r="K729" s="75">
        <v>0</v>
      </c>
      <c r="N729" s="70" t="s">
        <v>5791</v>
      </c>
      <c r="O729" s="71" t="s">
        <v>5792</v>
      </c>
      <c r="P729" s="72" t="s">
        <v>5820</v>
      </c>
      <c r="Q729" s="83" t="s">
        <v>5819</v>
      </c>
      <c r="R729" s="73">
        <v>0</v>
      </c>
      <c r="S729" s="73">
        <v>0</v>
      </c>
      <c r="T729" s="73">
        <v>3.8258275905000013E-3</v>
      </c>
      <c r="U729" s="75">
        <v>4.9526499615108897</v>
      </c>
      <c r="V729" s="73">
        <v>3.8258275905000013E-3</v>
      </c>
      <c r="W729" s="75">
        <v>4.9564757891013898</v>
      </c>
    </row>
    <row r="730" spans="2:23" x14ac:dyDescent="0.25">
      <c r="B730" s="70" t="s">
        <v>1370</v>
      </c>
      <c r="C730" s="71" t="s">
        <v>1371</v>
      </c>
      <c r="D730" s="72" t="s">
        <v>1401</v>
      </c>
      <c r="E730" s="71" t="s">
        <v>1400</v>
      </c>
      <c r="F730" s="81">
        <v>0</v>
      </c>
      <c r="G730" s="31">
        <v>0</v>
      </c>
      <c r="H730" s="73">
        <v>0</v>
      </c>
      <c r="I730" s="74">
        <v>0</v>
      </c>
      <c r="J730" s="77">
        <v>0</v>
      </c>
      <c r="K730" s="75">
        <v>0</v>
      </c>
      <c r="N730" s="70" t="s">
        <v>5791</v>
      </c>
      <c r="O730" s="71" t="s">
        <v>5792</v>
      </c>
      <c r="P730" s="72" t="s">
        <v>5824</v>
      </c>
      <c r="Q730" s="83" t="s">
        <v>5823</v>
      </c>
      <c r="R730" s="73">
        <v>0</v>
      </c>
      <c r="S730" s="73">
        <v>0</v>
      </c>
      <c r="T730" s="73">
        <v>0</v>
      </c>
      <c r="U730" s="75">
        <v>0.10215527990981541</v>
      </c>
      <c r="V730" s="73">
        <v>0</v>
      </c>
      <c r="W730" s="75">
        <v>0.10215527990981541</v>
      </c>
    </row>
    <row r="731" spans="2:23" x14ac:dyDescent="0.25">
      <c r="B731" s="70" t="s">
        <v>1370</v>
      </c>
      <c r="C731" s="71" t="s">
        <v>1371</v>
      </c>
      <c r="D731" s="72" t="s">
        <v>1397</v>
      </c>
      <c r="E731" s="71" t="s">
        <v>1396</v>
      </c>
      <c r="F731" s="81">
        <v>0</v>
      </c>
      <c r="G731" s="31">
        <v>0</v>
      </c>
      <c r="H731" s="73">
        <v>3.8714426484E-3</v>
      </c>
      <c r="I731" s="74">
        <v>0</v>
      </c>
      <c r="J731" s="77">
        <v>3.8714426484E-3</v>
      </c>
      <c r="K731" s="75">
        <v>3.8714426484E-3</v>
      </c>
      <c r="N731" s="70" t="s">
        <v>5791</v>
      </c>
      <c r="O731" s="71" t="s">
        <v>5792</v>
      </c>
      <c r="P731" s="72" t="s">
        <v>5826</v>
      </c>
      <c r="Q731" s="83" t="s">
        <v>5825</v>
      </c>
      <c r="R731" s="73">
        <v>0</v>
      </c>
      <c r="S731" s="73">
        <v>0</v>
      </c>
      <c r="T731" s="73">
        <v>0.27875872502999993</v>
      </c>
      <c r="U731" s="75">
        <v>0.28363686248476316</v>
      </c>
      <c r="V731" s="73">
        <v>0.27875872502999993</v>
      </c>
      <c r="W731" s="75">
        <v>0.56239558751476304</v>
      </c>
    </row>
    <row r="732" spans="2:23" x14ac:dyDescent="0.25">
      <c r="B732" s="70" t="s">
        <v>1370</v>
      </c>
      <c r="C732" s="71" t="s">
        <v>1371</v>
      </c>
      <c r="D732" s="72" t="s">
        <v>1399</v>
      </c>
      <c r="E732" s="71" t="s">
        <v>1398</v>
      </c>
      <c r="F732" s="81">
        <v>0</v>
      </c>
      <c r="G732" s="31">
        <v>0</v>
      </c>
      <c r="H732" s="73">
        <v>1.1229698857199998E-2</v>
      </c>
      <c r="I732" s="74">
        <v>0</v>
      </c>
      <c r="J732" s="77">
        <v>1.1229698857199998E-2</v>
      </c>
      <c r="K732" s="75">
        <v>1.1229698857199998E-2</v>
      </c>
      <c r="N732" s="70" t="s">
        <v>5791</v>
      </c>
      <c r="O732" s="71" t="s">
        <v>5792</v>
      </c>
      <c r="P732" s="72" t="s">
        <v>5828</v>
      </c>
      <c r="Q732" s="83" t="s">
        <v>5827</v>
      </c>
      <c r="R732" s="73">
        <v>0</v>
      </c>
      <c r="S732" s="73">
        <v>0</v>
      </c>
      <c r="T732" s="73">
        <v>0.42615450455204995</v>
      </c>
      <c r="U732" s="75">
        <v>1.2023154845590287</v>
      </c>
      <c r="V732" s="73">
        <v>0.42615450455204995</v>
      </c>
      <c r="W732" s="75">
        <v>1.6284699891110788</v>
      </c>
    </row>
    <row r="733" spans="2:23" x14ac:dyDescent="0.25">
      <c r="B733" s="86" t="s">
        <v>1470</v>
      </c>
      <c r="C733" s="87" t="s">
        <v>1471</v>
      </c>
      <c r="D733" s="88" t="s">
        <v>1473</v>
      </c>
      <c r="E733" s="87" t="s">
        <v>1472</v>
      </c>
      <c r="F733" s="89">
        <v>0</v>
      </c>
      <c r="G733" s="19">
        <v>25.384415184006805</v>
      </c>
      <c r="H733" s="90">
        <v>0</v>
      </c>
      <c r="I733" s="91">
        <v>0</v>
      </c>
      <c r="J733" s="92">
        <v>25.384415184006805</v>
      </c>
      <c r="K733" s="93">
        <v>25.384415184006805</v>
      </c>
      <c r="N733" s="70" t="s">
        <v>5791</v>
      </c>
      <c r="O733" s="71" t="s">
        <v>5792</v>
      </c>
      <c r="P733" s="72" t="s">
        <v>5830</v>
      </c>
      <c r="Q733" s="83" t="s">
        <v>5829</v>
      </c>
      <c r="R733" s="73">
        <v>0</v>
      </c>
      <c r="S733" s="73">
        <v>0</v>
      </c>
      <c r="T733" s="73">
        <v>0.63881790669479999</v>
      </c>
      <c r="U733" s="75">
        <v>7.6049489741729088</v>
      </c>
      <c r="V733" s="73">
        <v>0.63881790669479999</v>
      </c>
      <c r="W733" s="75">
        <v>8.2437668808677085</v>
      </c>
    </row>
    <row r="734" spans="2:23" x14ac:dyDescent="0.25">
      <c r="B734" s="86" t="s">
        <v>1470</v>
      </c>
      <c r="C734" s="87" t="s">
        <v>1471</v>
      </c>
      <c r="D734" s="88" t="s">
        <v>1475</v>
      </c>
      <c r="E734" s="87" t="s">
        <v>1474</v>
      </c>
      <c r="F734" s="89">
        <v>0</v>
      </c>
      <c r="G734" s="19">
        <v>16.900105371463134</v>
      </c>
      <c r="H734" s="90">
        <v>0</v>
      </c>
      <c r="I734" s="91">
        <v>0</v>
      </c>
      <c r="J734" s="92">
        <v>16.900105371463134</v>
      </c>
      <c r="K734" s="93">
        <v>16.900105371463134</v>
      </c>
      <c r="N734" s="70" t="s">
        <v>5791</v>
      </c>
      <c r="O734" s="71" t="s">
        <v>5792</v>
      </c>
      <c r="P734" s="72" t="s">
        <v>5832</v>
      </c>
      <c r="Q734" s="83" t="s">
        <v>5831</v>
      </c>
      <c r="R734" s="73">
        <v>0</v>
      </c>
      <c r="S734" s="73">
        <v>0</v>
      </c>
      <c r="T734" s="73">
        <v>0</v>
      </c>
      <c r="U734" s="75">
        <v>1.2029545042159825E-2</v>
      </c>
      <c r="V734" s="73">
        <v>0</v>
      </c>
      <c r="W734" s="75">
        <v>1.2029545042159825E-2</v>
      </c>
    </row>
    <row r="735" spans="2:23" x14ac:dyDescent="0.25">
      <c r="B735" s="86" t="s">
        <v>1470</v>
      </c>
      <c r="C735" s="87" t="s">
        <v>1471</v>
      </c>
      <c r="D735" s="88" t="s">
        <v>1477</v>
      </c>
      <c r="E735" s="87" t="s">
        <v>1476</v>
      </c>
      <c r="F735" s="89">
        <v>0</v>
      </c>
      <c r="G735" s="19">
        <v>468.37974953224699</v>
      </c>
      <c r="H735" s="90">
        <v>0</v>
      </c>
      <c r="I735" s="91">
        <v>0</v>
      </c>
      <c r="J735" s="92">
        <v>468.37974953224699</v>
      </c>
      <c r="K735" s="93">
        <v>468.37974953224699</v>
      </c>
      <c r="N735" s="70" t="s">
        <v>5791</v>
      </c>
      <c r="O735" s="71" t="s">
        <v>5792</v>
      </c>
      <c r="P735" s="72" t="s">
        <v>5834</v>
      </c>
      <c r="Q735" s="83" t="s">
        <v>5833</v>
      </c>
      <c r="R735" s="73">
        <v>0</v>
      </c>
      <c r="S735" s="73">
        <v>0</v>
      </c>
      <c r="T735" s="73">
        <v>0.34441615899929995</v>
      </c>
      <c r="U735" s="75">
        <v>2.1595429674390467</v>
      </c>
      <c r="V735" s="73">
        <v>0.34441615899929995</v>
      </c>
      <c r="W735" s="75">
        <v>2.5039591264383465</v>
      </c>
    </row>
    <row r="736" spans="2:23" x14ac:dyDescent="0.25">
      <c r="B736" s="86" t="s">
        <v>1470</v>
      </c>
      <c r="C736" s="87" t="s">
        <v>1471</v>
      </c>
      <c r="D736" s="88" t="s">
        <v>1479</v>
      </c>
      <c r="E736" s="87" t="s">
        <v>1478</v>
      </c>
      <c r="F736" s="89">
        <v>0</v>
      </c>
      <c r="G736" s="19">
        <v>1266.7525470594962</v>
      </c>
      <c r="H736" s="90">
        <v>2.1285870812723995</v>
      </c>
      <c r="I736" s="91">
        <v>0</v>
      </c>
      <c r="J736" s="92">
        <v>1268.8811341407686</v>
      </c>
      <c r="K736" s="93">
        <v>1268.8811341407686</v>
      </c>
      <c r="N736" s="70" t="s">
        <v>5791</v>
      </c>
      <c r="O736" s="71" t="s">
        <v>5792</v>
      </c>
      <c r="P736" s="72" t="s">
        <v>5836</v>
      </c>
      <c r="Q736" s="83" t="s">
        <v>5835</v>
      </c>
      <c r="R736" s="73">
        <v>0</v>
      </c>
      <c r="S736" s="73">
        <v>0</v>
      </c>
      <c r="T736" s="73">
        <v>0</v>
      </c>
      <c r="U736" s="75">
        <v>0.64647222370326762</v>
      </c>
      <c r="V736" s="73">
        <v>0</v>
      </c>
      <c r="W736" s="75">
        <v>0.64647222370326762</v>
      </c>
    </row>
    <row r="737" spans="2:23" x14ac:dyDescent="0.25">
      <c r="B737" s="86" t="s">
        <v>1470</v>
      </c>
      <c r="C737" s="87" t="s">
        <v>1471</v>
      </c>
      <c r="D737" s="88" t="s">
        <v>1481</v>
      </c>
      <c r="E737" s="87" t="s">
        <v>1480</v>
      </c>
      <c r="F737" s="89">
        <v>0</v>
      </c>
      <c r="G737" s="19">
        <v>1001.1399588036418</v>
      </c>
      <c r="H737" s="90">
        <v>0</v>
      </c>
      <c r="I737" s="91">
        <v>0</v>
      </c>
      <c r="J737" s="92">
        <v>1001.1399588036418</v>
      </c>
      <c r="K737" s="93">
        <v>1001.1399588036418</v>
      </c>
      <c r="N737" s="70" t="s">
        <v>5791</v>
      </c>
      <c r="O737" s="71" t="s">
        <v>5792</v>
      </c>
      <c r="P737" s="72" t="s">
        <v>5840</v>
      </c>
      <c r="Q737" s="83" t="s">
        <v>5839</v>
      </c>
      <c r="R737" s="73">
        <v>0</v>
      </c>
      <c r="S737" s="73">
        <v>0</v>
      </c>
      <c r="T737" s="73">
        <v>1.3279379849999998E-4</v>
      </c>
      <c r="U737" s="75">
        <v>0.93286485845864542</v>
      </c>
      <c r="V737" s="73">
        <v>1.3279379849999998E-4</v>
      </c>
      <c r="W737" s="75">
        <v>0.93299765225714537</v>
      </c>
    </row>
    <row r="738" spans="2:23" x14ac:dyDescent="0.25">
      <c r="B738" s="86" t="s">
        <v>1470</v>
      </c>
      <c r="C738" s="87" t="s">
        <v>1471</v>
      </c>
      <c r="D738" s="88" t="s">
        <v>1483</v>
      </c>
      <c r="E738" s="87" t="s">
        <v>1482</v>
      </c>
      <c r="F738" s="89">
        <v>0</v>
      </c>
      <c r="G738" s="19">
        <v>119.73584345071644</v>
      </c>
      <c r="H738" s="90">
        <v>0</v>
      </c>
      <c r="I738" s="91">
        <v>0</v>
      </c>
      <c r="J738" s="92">
        <v>119.73584345071644</v>
      </c>
      <c r="K738" s="93">
        <v>119.73584345071644</v>
      </c>
      <c r="N738" s="70" t="s">
        <v>5791</v>
      </c>
      <c r="O738" s="71" t="s">
        <v>5792</v>
      </c>
      <c r="P738" s="72" t="s">
        <v>5842</v>
      </c>
      <c r="Q738" s="83" t="s">
        <v>5841</v>
      </c>
      <c r="R738" s="73">
        <v>0</v>
      </c>
      <c r="S738" s="73">
        <v>0</v>
      </c>
      <c r="T738" s="73">
        <v>1.7041077408149995E-2</v>
      </c>
      <c r="U738" s="75">
        <v>4.7503363381192401</v>
      </c>
      <c r="V738" s="73">
        <v>1.7041077408149995E-2</v>
      </c>
      <c r="W738" s="75">
        <v>4.76737741552739</v>
      </c>
    </row>
    <row r="739" spans="2:23" x14ac:dyDescent="0.25">
      <c r="B739" s="70" t="s">
        <v>6230</v>
      </c>
      <c r="C739" s="71" t="s">
        <v>6231</v>
      </c>
      <c r="D739" s="72" t="s">
        <v>6233</v>
      </c>
      <c r="E739" s="71" t="s">
        <v>6232</v>
      </c>
      <c r="F739" s="81">
        <v>0</v>
      </c>
      <c r="G739" s="31">
        <v>0</v>
      </c>
      <c r="H739" s="73">
        <v>0</v>
      </c>
      <c r="I739" s="74">
        <v>0</v>
      </c>
      <c r="J739" s="77">
        <v>0</v>
      </c>
      <c r="K739" s="75">
        <v>0</v>
      </c>
      <c r="N739" s="70" t="s">
        <v>5791</v>
      </c>
      <c r="O739" s="71" t="s">
        <v>5792</v>
      </c>
      <c r="P739" s="72" t="s">
        <v>5838</v>
      </c>
      <c r="Q739" s="83" t="s">
        <v>5837</v>
      </c>
      <c r="R739" s="73">
        <v>0</v>
      </c>
      <c r="S739" s="73">
        <v>0</v>
      </c>
      <c r="T739" s="73">
        <v>4.9124880805500011E-3</v>
      </c>
      <c r="U739" s="75">
        <v>2.9556336560723913</v>
      </c>
      <c r="V739" s="73">
        <v>4.9124880805500011E-3</v>
      </c>
      <c r="W739" s="75">
        <v>2.960546144152941</v>
      </c>
    </row>
    <row r="740" spans="2:23" x14ac:dyDescent="0.25">
      <c r="B740" s="70" t="s">
        <v>6230</v>
      </c>
      <c r="C740" s="71" t="s">
        <v>6231</v>
      </c>
      <c r="D740" s="72" t="s">
        <v>6235</v>
      </c>
      <c r="E740" s="71" t="s">
        <v>6234</v>
      </c>
      <c r="F740" s="81">
        <v>0</v>
      </c>
      <c r="G740" s="31">
        <v>0</v>
      </c>
      <c r="H740" s="73">
        <v>0</v>
      </c>
      <c r="I740" s="74">
        <v>0</v>
      </c>
      <c r="J740" s="77">
        <v>0</v>
      </c>
      <c r="K740" s="75">
        <v>0</v>
      </c>
      <c r="N740" s="70" t="s">
        <v>5791</v>
      </c>
      <c r="O740" s="71" t="s">
        <v>5792</v>
      </c>
      <c r="P740" s="72" t="s">
        <v>5844</v>
      </c>
      <c r="Q740" s="83" t="s">
        <v>5843</v>
      </c>
      <c r="R740" s="73">
        <v>0</v>
      </c>
      <c r="S740" s="73">
        <v>0</v>
      </c>
      <c r="T740" s="73">
        <v>3.7699087240799997E-2</v>
      </c>
      <c r="U740" s="75">
        <v>3.2893536841709273E-2</v>
      </c>
      <c r="V740" s="73">
        <v>3.7699087240799997E-2</v>
      </c>
      <c r="W740" s="75">
        <v>7.059262408250927E-2</v>
      </c>
    </row>
    <row r="741" spans="2:23" x14ac:dyDescent="0.25">
      <c r="B741" s="70" t="s">
        <v>6230</v>
      </c>
      <c r="C741" s="71" t="s">
        <v>6231</v>
      </c>
      <c r="D741" s="72" t="s">
        <v>6237</v>
      </c>
      <c r="E741" s="71" t="s">
        <v>6236</v>
      </c>
      <c r="F741" s="81">
        <v>0</v>
      </c>
      <c r="G741" s="31">
        <v>0</v>
      </c>
      <c r="H741" s="73">
        <v>0</v>
      </c>
      <c r="I741" s="74">
        <v>0</v>
      </c>
      <c r="J741" s="77">
        <v>0</v>
      </c>
      <c r="K741" s="75">
        <v>0</v>
      </c>
      <c r="N741" s="70" t="s">
        <v>5791</v>
      </c>
      <c r="O741" s="71" t="s">
        <v>5792</v>
      </c>
      <c r="P741" s="72" t="s">
        <v>5846</v>
      </c>
      <c r="Q741" s="83" t="s">
        <v>5845</v>
      </c>
      <c r="R741" s="73">
        <v>0</v>
      </c>
      <c r="S741" s="73">
        <v>0</v>
      </c>
      <c r="T741" s="73">
        <v>7.8597493113568495</v>
      </c>
      <c r="U741" s="75">
        <v>8.9871484921644988</v>
      </c>
      <c r="V741" s="73">
        <v>7.8597493113568495</v>
      </c>
      <c r="W741" s="75">
        <v>16.846897803521347</v>
      </c>
    </row>
    <row r="742" spans="2:23" x14ac:dyDescent="0.25">
      <c r="B742" s="70" t="s">
        <v>6230</v>
      </c>
      <c r="C742" s="71" t="s">
        <v>6231</v>
      </c>
      <c r="D742" s="72" t="s">
        <v>6239</v>
      </c>
      <c r="E742" s="71" t="s">
        <v>6238</v>
      </c>
      <c r="F742" s="81">
        <v>0</v>
      </c>
      <c r="G742" s="31">
        <v>0</v>
      </c>
      <c r="H742" s="73">
        <v>0</v>
      </c>
      <c r="I742" s="74">
        <v>0</v>
      </c>
      <c r="J742" s="77">
        <v>0</v>
      </c>
      <c r="K742" s="75">
        <v>0</v>
      </c>
      <c r="N742" s="86" t="s">
        <v>5875</v>
      </c>
      <c r="O742" s="87" t="s">
        <v>5876</v>
      </c>
      <c r="P742" s="88" t="s">
        <v>5880</v>
      </c>
      <c r="Q742" s="94" t="s">
        <v>5879</v>
      </c>
      <c r="R742" s="90">
        <v>0</v>
      </c>
      <c r="S742" s="90">
        <v>0</v>
      </c>
      <c r="T742" s="90">
        <v>18763.662531438371</v>
      </c>
      <c r="U742" s="95">
        <v>5790.6003922839827</v>
      </c>
      <c r="V742" s="90">
        <v>18763.662531438371</v>
      </c>
      <c r="W742" s="93">
        <v>24554.262923722352</v>
      </c>
    </row>
    <row r="743" spans="2:23" x14ac:dyDescent="0.25">
      <c r="B743" s="86" t="s">
        <v>1518</v>
      </c>
      <c r="C743" s="87" t="s">
        <v>1519</v>
      </c>
      <c r="D743" s="88" t="s">
        <v>1521</v>
      </c>
      <c r="E743" s="87" t="s">
        <v>1520</v>
      </c>
      <c r="F743" s="89">
        <v>0.75953793582565787</v>
      </c>
      <c r="G743" s="19">
        <v>0</v>
      </c>
      <c r="H743" s="90">
        <v>0</v>
      </c>
      <c r="I743" s="91">
        <v>5.4565912714885734</v>
      </c>
      <c r="J743" s="92">
        <v>0.75953793582565787</v>
      </c>
      <c r="K743" s="93">
        <v>6.2161292073142311</v>
      </c>
      <c r="N743" s="86" t="s">
        <v>5875</v>
      </c>
      <c r="O743" s="87" t="s">
        <v>5876</v>
      </c>
      <c r="P743" s="88" t="s">
        <v>5878</v>
      </c>
      <c r="Q743" s="94" t="s">
        <v>5877</v>
      </c>
      <c r="R743" s="90">
        <v>0</v>
      </c>
      <c r="S743" s="90">
        <v>0</v>
      </c>
      <c r="T743" s="90">
        <v>187.36923805879454</v>
      </c>
      <c r="U743" s="95">
        <v>3296.7668950032812</v>
      </c>
      <c r="V743" s="90">
        <v>187.36923805879454</v>
      </c>
      <c r="W743" s="93">
        <v>3484.1361330620757</v>
      </c>
    </row>
    <row r="744" spans="2:23" x14ac:dyDescent="0.25">
      <c r="B744" s="86" t="s">
        <v>1518</v>
      </c>
      <c r="C744" s="87" t="s">
        <v>1519</v>
      </c>
      <c r="D744" s="88" t="s">
        <v>1523</v>
      </c>
      <c r="E744" s="87" t="s">
        <v>1522</v>
      </c>
      <c r="F744" s="89">
        <v>3.8241948197459781</v>
      </c>
      <c r="G744" s="19">
        <v>621.18259698733948</v>
      </c>
      <c r="H744" s="90">
        <v>2.954410734137999</v>
      </c>
      <c r="I744" s="91">
        <v>0.34021906151752834</v>
      </c>
      <c r="J744" s="92">
        <v>627.96120254122354</v>
      </c>
      <c r="K744" s="93">
        <v>628.30142160274102</v>
      </c>
      <c r="N744" s="86" t="s">
        <v>5875</v>
      </c>
      <c r="O744" s="87" t="s">
        <v>5876</v>
      </c>
      <c r="P744" s="88" t="s">
        <v>5884</v>
      </c>
      <c r="Q744" s="94" t="s">
        <v>5883</v>
      </c>
      <c r="R744" s="90">
        <v>0</v>
      </c>
      <c r="S744" s="90">
        <v>0</v>
      </c>
      <c r="T744" s="90">
        <v>87.771134091426745</v>
      </c>
      <c r="U744" s="95">
        <v>2069.0286697594438</v>
      </c>
      <c r="V744" s="90">
        <v>87.771134091426745</v>
      </c>
      <c r="W744" s="93">
        <v>2156.7998038508704</v>
      </c>
    </row>
    <row r="745" spans="2:23" x14ac:dyDescent="0.25">
      <c r="B745" s="86" t="s">
        <v>1518</v>
      </c>
      <c r="C745" s="87" t="s">
        <v>1519</v>
      </c>
      <c r="D745" s="88" t="s">
        <v>1525</v>
      </c>
      <c r="E745" s="87" t="s">
        <v>1524</v>
      </c>
      <c r="F745" s="89">
        <v>314.97778881569087</v>
      </c>
      <c r="G745" s="19">
        <v>8618.8457953782454</v>
      </c>
      <c r="H745" s="90">
        <v>514.01326936621501</v>
      </c>
      <c r="I745" s="91">
        <v>113.45774610394994</v>
      </c>
      <c r="J745" s="92">
        <v>9447.8368535601512</v>
      </c>
      <c r="K745" s="93">
        <v>9561.294599664101</v>
      </c>
      <c r="N745" s="86" t="s">
        <v>5875</v>
      </c>
      <c r="O745" s="87" t="s">
        <v>5876</v>
      </c>
      <c r="P745" s="88" t="s">
        <v>5882</v>
      </c>
      <c r="Q745" s="94" t="s">
        <v>5881</v>
      </c>
      <c r="R745" s="90">
        <v>0</v>
      </c>
      <c r="S745" s="90">
        <v>0</v>
      </c>
      <c r="T745" s="90">
        <v>59.097654386573389</v>
      </c>
      <c r="U745" s="95">
        <v>277.02278508469954</v>
      </c>
      <c r="V745" s="90">
        <v>59.097654386573389</v>
      </c>
      <c r="W745" s="93">
        <v>336.1204394712729</v>
      </c>
    </row>
    <row r="746" spans="2:23" x14ac:dyDescent="0.25">
      <c r="B746" s="86" t="s">
        <v>1518</v>
      </c>
      <c r="C746" s="87" t="s">
        <v>1519</v>
      </c>
      <c r="D746" s="88" t="s">
        <v>1527</v>
      </c>
      <c r="E746" s="87" t="s">
        <v>1526</v>
      </c>
      <c r="F746" s="89">
        <v>2323.6842062403457</v>
      </c>
      <c r="G746" s="19">
        <v>7539.5320219087107</v>
      </c>
      <c r="H746" s="90">
        <v>1068.4570300335654</v>
      </c>
      <c r="I746" s="91">
        <v>1650.08622937155</v>
      </c>
      <c r="J746" s="92">
        <v>10931.673258182622</v>
      </c>
      <c r="K746" s="93">
        <v>12581.759487554173</v>
      </c>
      <c r="N746" s="86" t="s">
        <v>5875</v>
      </c>
      <c r="O746" s="87" t="s">
        <v>5876</v>
      </c>
      <c r="P746" s="88" t="s">
        <v>5886</v>
      </c>
      <c r="Q746" s="94" t="s">
        <v>5885</v>
      </c>
      <c r="R746" s="90">
        <v>0</v>
      </c>
      <c r="S746" s="90">
        <v>0</v>
      </c>
      <c r="T746" s="90">
        <v>2595.0852434685657</v>
      </c>
      <c r="U746" s="95">
        <v>1757.7303964413193</v>
      </c>
      <c r="V746" s="90">
        <v>2595.0852434685657</v>
      </c>
      <c r="W746" s="93">
        <v>4352.8156399098852</v>
      </c>
    </row>
    <row r="747" spans="2:23" x14ac:dyDescent="0.25">
      <c r="B747" s="86" t="s">
        <v>1518</v>
      </c>
      <c r="C747" s="87" t="s">
        <v>1519</v>
      </c>
      <c r="D747" s="88" t="s">
        <v>1528</v>
      </c>
      <c r="E747" s="87" t="s">
        <v>1526</v>
      </c>
      <c r="F747" s="89">
        <v>6.7537137150842814E-3</v>
      </c>
      <c r="G747" s="19">
        <v>18.052570954730765</v>
      </c>
      <c r="H747" s="90">
        <v>0</v>
      </c>
      <c r="I747" s="91">
        <v>0</v>
      </c>
      <c r="J747" s="92">
        <v>18.05932466844585</v>
      </c>
      <c r="K747" s="93">
        <v>18.05932466844585</v>
      </c>
      <c r="N747" s="86" t="s">
        <v>5875</v>
      </c>
      <c r="O747" s="87" t="s">
        <v>5876</v>
      </c>
      <c r="P747" s="88" t="s">
        <v>5888</v>
      </c>
      <c r="Q747" s="94" t="s">
        <v>5887</v>
      </c>
      <c r="R747" s="90">
        <v>0</v>
      </c>
      <c r="S747" s="90">
        <v>0</v>
      </c>
      <c r="T747" s="90">
        <v>12.691198141335001</v>
      </c>
      <c r="U747" s="95">
        <v>484.43169769057488</v>
      </c>
      <c r="V747" s="90">
        <v>12.691198141335001</v>
      </c>
      <c r="W747" s="93">
        <v>497.12289583190989</v>
      </c>
    </row>
    <row r="748" spans="2:23" x14ac:dyDescent="0.25">
      <c r="B748" s="86" t="s">
        <v>1518</v>
      </c>
      <c r="C748" s="87" t="s">
        <v>1519</v>
      </c>
      <c r="D748" s="88" t="s">
        <v>1530</v>
      </c>
      <c r="E748" s="87" t="s">
        <v>1529</v>
      </c>
      <c r="F748" s="89">
        <v>1231.5074565197713</v>
      </c>
      <c r="G748" s="19">
        <v>3431.5041405682441</v>
      </c>
      <c r="H748" s="90">
        <v>326.64517534832038</v>
      </c>
      <c r="I748" s="91">
        <v>659.37381296536341</v>
      </c>
      <c r="J748" s="92">
        <v>4989.6567724363358</v>
      </c>
      <c r="K748" s="93">
        <v>5649.0305854016988</v>
      </c>
      <c r="N748" s="86" t="s">
        <v>5875</v>
      </c>
      <c r="O748" s="87" t="s">
        <v>5876</v>
      </c>
      <c r="P748" s="88" t="s">
        <v>5890</v>
      </c>
      <c r="Q748" s="94" t="s">
        <v>5889</v>
      </c>
      <c r="R748" s="90">
        <v>0</v>
      </c>
      <c r="S748" s="90">
        <v>0</v>
      </c>
      <c r="T748" s="90">
        <v>0</v>
      </c>
      <c r="U748" s="95">
        <v>18.471774648412101</v>
      </c>
      <c r="V748" s="90">
        <v>0</v>
      </c>
      <c r="W748" s="93">
        <v>18.471774648412101</v>
      </c>
    </row>
    <row r="749" spans="2:23" x14ac:dyDescent="0.25">
      <c r="B749" s="86" t="s">
        <v>1518</v>
      </c>
      <c r="C749" s="87" t="s">
        <v>1519</v>
      </c>
      <c r="D749" s="88" t="s">
        <v>1532</v>
      </c>
      <c r="E749" s="87" t="s">
        <v>1531</v>
      </c>
      <c r="F749" s="89">
        <v>4.0139996608519798E-3</v>
      </c>
      <c r="G749" s="19">
        <v>10.312852835986552</v>
      </c>
      <c r="H749" s="90">
        <v>0</v>
      </c>
      <c r="I749" s="91">
        <v>0</v>
      </c>
      <c r="J749" s="92">
        <v>10.316866835647405</v>
      </c>
      <c r="K749" s="93">
        <v>10.316866835647405</v>
      </c>
      <c r="N749" s="86" t="s">
        <v>5875</v>
      </c>
      <c r="O749" s="87" t="s">
        <v>5876</v>
      </c>
      <c r="P749" s="88" t="s">
        <v>5894</v>
      </c>
      <c r="Q749" s="94" t="s">
        <v>5893</v>
      </c>
      <c r="R749" s="90">
        <v>0</v>
      </c>
      <c r="S749" s="90">
        <v>0</v>
      </c>
      <c r="T749" s="90">
        <v>0</v>
      </c>
      <c r="U749" s="95">
        <v>6.9930928759311201E-2</v>
      </c>
      <c r="V749" s="90">
        <v>0</v>
      </c>
      <c r="W749" s="93">
        <v>6.9930928759311201E-2</v>
      </c>
    </row>
    <row r="750" spans="2:23" x14ac:dyDescent="0.25">
      <c r="B750" s="86" t="s">
        <v>1518</v>
      </c>
      <c r="C750" s="87" t="s">
        <v>1519</v>
      </c>
      <c r="D750" s="88" t="s">
        <v>1534</v>
      </c>
      <c r="E750" s="87" t="s">
        <v>1533</v>
      </c>
      <c r="F750" s="89">
        <v>4889.1397674816881</v>
      </c>
      <c r="G750" s="19">
        <v>50603.861232291951</v>
      </c>
      <c r="H750" s="90">
        <v>614.0313957262606</v>
      </c>
      <c r="I750" s="91">
        <v>6609.769538786647</v>
      </c>
      <c r="J750" s="92">
        <v>56107.032395499904</v>
      </c>
      <c r="K750" s="93">
        <v>62716.801934286552</v>
      </c>
      <c r="N750" s="86" t="s">
        <v>5875</v>
      </c>
      <c r="O750" s="87" t="s">
        <v>5876</v>
      </c>
      <c r="P750" s="88" t="s">
        <v>5892</v>
      </c>
      <c r="Q750" s="94" t="s">
        <v>5891</v>
      </c>
      <c r="R750" s="90">
        <v>0</v>
      </c>
      <c r="S750" s="90">
        <v>0</v>
      </c>
      <c r="T750" s="90">
        <v>8.9946264270000017E-3</v>
      </c>
      <c r="U750" s="95">
        <v>14.930726710326974</v>
      </c>
      <c r="V750" s="90">
        <v>8.9946264270000017E-3</v>
      </c>
      <c r="W750" s="93">
        <v>14.939721336753975</v>
      </c>
    </row>
    <row r="751" spans="2:23" x14ac:dyDescent="0.25">
      <c r="B751" s="86" t="s">
        <v>1518</v>
      </c>
      <c r="C751" s="87" t="s">
        <v>1519</v>
      </c>
      <c r="D751" s="88" t="s">
        <v>1538</v>
      </c>
      <c r="E751" s="87" t="s">
        <v>1537</v>
      </c>
      <c r="F751" s="89">
        <v>2911.0608046121379</v>
      </c>
      <c r="G751" s="19">
        <v>9530.6755456324718</v>
      </c>
      <c r="H751" s="90">
        <v>335.28625891426725</v>
      </c>
      <c r="I751" s="91">
        <v>3871.5915622197076</v>
      </c>
      <c r="J751" s="92">
        <v>12777.022609158877</v>
      </c>
      <c r="K751" s="93">
        <v>16648.614171378584</v>
      </c>
      <c r="N751" s="86" t="s">
        <v>5875</v>
      </c>
      <c r="O751" s="87" t="s">
        <v>5876</v>
      </c>
      <c r="P751" s="88" t="s">
        <v>5895</v>
      </c>
      <c r="Q751" s="94" t="s">
        <v>4193</v>
      </c>
      <c r="R751" s="90">
        <v>0</v>
      </c>
      <c r="S751" s="90">
        <v>0</v>
      </c>
      <c r="T751" s="90">
        <v>779.23986386434183</v>
      </c>
      <c r="U751" s="95">
        <v>2086.2918702328757</v>
      </c>
      <c r="V751" s="90">
        <v>779.23986386434183</v>
      </c>
      <c r="W751" s="93">
        <v>2865.5317340972174</v>
      </c>
    </row>
    <row r="752" spans="2:23" x14ac:dyDescent="0.25">
      <c r="B752" s="86" t="s">
        <v>1518</v>
      </c>
      <c r="C752" s="87" t="s">
        <v>1519</v>
      </c>
      <c r="D752" s="88" t="s">
        <v>1536</v>
      </c>
      <c r="E752" s="87" t="s">
        <v>1535</v>
      </c>
      <c r="F752" s="89">
        <v>2.4716680768798542</v>
      </c>
      <c r="G752" s="19">
        <v>2606.6117468726316</v>
      </c>
      <c r="H752" s="90">
        <v>0.51030659961074987</v>
      </c>
      <c r="I752" s="91">
        <v>18.479923939763047</v>
      </c>
      <c r="J752" s="92">
        <v>2609.5937215491222</v>
      </c>
      <c r="K752" s="93">
        <v>2628.0736454888852</v>
      </c>
      <c r="N752" s="86" t="s">
        <v>5875</v>
      </c>
      <c r="O752" s="87" t="s">
        <v>5876</v>
      </c>
      <c r="P752" s="88" t="s">
        <v>5896</v>
      </c>
      <c r="Q752" s="94" t="s">
        <v>1656</v>
      </c>
      <c r="R752" s="90">
        <v>0</v>
      </c>
      <c r="S752" s="90">
        <v>0</v>
      </c>
      <c r="T752" s="90">
        <v>1395.9285918797898</v>
      </c>
      <c r="U752" s="95">
        <v>3519.6665228012321</v>
      </c>
      <c r="V752" s="90">
        <v>1395.9285918797898</v>
      </c>
      <c r="W752" s="93">
        <v>4915.5951146810221</v>
      </c>
    </row>
    <row r="753" spans="2:23" x14ac:dyDescent="0.25">
      <c r="B753" s="86" t="s">
        <v>1518</v>
      </c>
      <c r="C753" s="87" t="s">
        <v>1519</v>
      </c>
      <c r="D753" s="88" t="s">
        <v>1540</v>
      </c>
      <c r="E753" s="87" t="s">
        <v>1539</v>
      </c>
      <c r="F753" s="89">
        <v>11.606065876531348</v>
      </c>
      <c r="G753" s="19">
        <v>3642.0652914216003</v>
      </c>
      <c r="H753" s="90">
        <v>58.766802706111484</v>
      </c>
      <c r="I753" s="91">
        <v>9.813832075458361</v>
      </c>
      <c r="J753" s="92">
        <v>3712.4381600042429</v>
      </c>
      <c r="K753" s="93">
        <v>3722.2519920797013</v>
      </c>
      <c r="N753" s="86" t="s">
        <v>5875</v>
      </c>
      <c r="O753" s="87" t="s">
        <v>5876</v>
      </c>
      <c r="P753" s="88" t="s">
        <v>5898</v>
      </c>
      <c r="Q753" s="94" t="s">
        <v>5897</v>
      </c>
      <c r="R753" s="90">
        <v>0</v>
      </c>
      <c r="S753" s="90">
        <v>0</v>
      </c>
      <c r="T753" s="90">
        <v>0</v>
      </c>
      <c r="U753" s="95">
        <v>13.091962599003812</v>
      </c>
      <c r="V753" s="90">
        <v>0</v>
      </c>
      <c r="W753" s="93">
        <v>13.091962599003812</v>
      </c>
    </row>
    <row r="754" spans="2:23" x14ac:dyDescent="0.25">
      <c r="B754" s="70" t="s">
        <v>1541</v>
      </c>
      <c r="C754" s="71" t="s">
        <v>1542</v>
      </c>
      <c r="D754" s="72" t="s">
        <v>1543</v>
      </c>
      <c r="E754" s="71" t="s">
        <v>443</v>
      </c>
      <c r="F754" s="81">
        <v>798.85490374302253</v>
      </c>
      <c r="G754" s="31">
        <v>0</v>
      </c>
      <c r="H754" s="73">
        <v>0.64471033934279998</v>
      </c>
      <c r="I754" s="74">
        <v>49.004791577515576</v>
      </c>
      <c r="J754" s="77">
        <v>799.49961408236538</v>
      </c>
      <c r="K754" s="75">
        <v>848.50440565988094</v>
      </c>
      <c r="N754" s="86" t="s">
        <v>5875</v>
      </c>
      <c r="O754" s="87" t="s">
        <v>5876</v>
      </c>
      <c r="P754" s="88" t="s">
        <v>5906</v>
      </c>
      <c r="Q754" s="94" t="s">
        <v>5905</v>
      </c>
      <c r="R754" s="90">
        <v>0</v>
      </c>
      <c r="S754" s="90">
        <v>0</v>
      </c>
      <c r="T754" s="90">
        <v>0</v>
      </c>
      <c r="U754" s="95">
        <v>8.3075779159368963</v>
      </c>
      <c r="V754" s="90">
        <v>0</v>
      </c>
      <c r="W754" s="93">
        <v>8.3075779159368963</v>
      </c>
    </row>
    <row r="755" spans="2:23" x14ac:dyDescent="0.25">
      <c r="B755" s="70" t="s">
        <v>1541</v>
      </c>
      <c r="C755" s="71" t="s">
        <v>1542</v>
      </c>
      <c r="D755" s="72" t="s">
        <v>1544</v>
      </c>
      <c r="E755" s="71" t="s">
        <v>196</v>
      </c>
      <c r="F755" s="81">
        <v>38.137008008990826</v>
      </c>
      <c r="G755" s="31">
        <v>0</v>
      </c>
      <c r="H755" s="73">
        <v>0</v>
      </c>
      <c r="I755" s="74">
        <v>0</v>
      </c>
      <c r="J755" s="77">
        <v>38.137008008990826</v>
      </c>
      <c r="K755" s="75">
        <v>38.137008008990826</v>
      </c>
      <c r="N755" s="86" t="s">
        <v>5875</v>
      </c>
      <c r="O755" s="87" t="s">
        <v>5876</v>
      </c>
      <c r="P755" s="88" t="s">
        <v>5900</v>
      </c>
      <c r="Q755" s="94" t="s">
        <v>5899</v>
      </c>
      <c r="R755" s="90">
        <v>0</v>
      </c>
      <c r="S755" s="90">
        <v>0</v>
      </c>
      <c r="T755" s="90">
        <v>2167.5033412042544</v>
      </c>
      <c r="U755" s="95">
        <v>1378.5924943436662</v>
      </c>
      <c r="V755" s="90">
        <v>2167.5033412042544</v>
      </c>
      <c r="W755" s="93">
        <v>3546.0958355479206</v>
      </c>
    </row>
    <row r="756" spans="2:23" x14ac:dyDescent="0.25">
      <c r="B756" s="70" t="s">
        <v>1541</v>
      </c>
      <c r="C756" s="71" t="s">
        <v>1542</v>
      </c>
      <c r="D756" s="72" t="s">
        <v>1545</v>
      </c>
      <c r="E756" s="71" t="s">
        <v>444</v>
      </c>
      <c r="F756" s="81">
        <v>79.212728431386807</v>
      </c>
      <c r="G756" s="31">
        <v>0</v>
      </c>
      <c r="H756" s="73">
        <v>0</v>
      </c>
      <c r="I756" s="74">
        <v>0</v>
      </c>
      <c r="J756" s="77">
        <v>79.212728431386807</v>
      </c>
      <c r="K756" s="75">
        <v>79.212728431386807</v>
      </c>
      <c r="N756" s="86" t="s">
        <v>5875</v>
      </c>
      <c r="O756" s="87" t="s">
        <v>5876</v>
      </c>
      <c r="P756" s="88" t="s">
        <v>5902</v>
      </c>
      <c r="Q756" s="94" t="s">
        <v>5901</v>
      </c>
      <c r="R756" s="90">
        <v>0</v>
      </c>
      <c r="S756" s="90">
        <v>0</v>
      </c>
      <c r="T756" s="90">
        <v>1.3198502917248005</v>
      </c>
      <c r="U756" s="95">
        <v>20.364373401217286</v>
      </c>
      <c r="V756" s="90">
        <v>1.3198502917248005</v>
      </c>
      <c r="W756" s="93">
        <v>21.684223692942087</v>
      </c>
    </row>
    <row r="757" spans="2:23" x14ac:dyDescent="0.25">
      <c r="B757" s="70" t="s">
        <v>1541</v>
      </c>
      <c r="C757" s="71" t="s">
        <v>1542</v>
      </c>
      <c r="D757" s="72" t="s">
        <v>1547</v>
      </c>
      <c r="E757" s="71" t="s">
        <v>1546</v>
      </c>
      <c r="F757" s="81">
        <v>0</v>
      </c>
      <c r="G757" s="31">
        <v>0</v>
      </c>
      <c r="H757" s="73">
        <v>0</v>
      </c>
      <c r="I757" s="74">
        <v>0</v>
      </c>
      <c r="J757" s="77">
        <v>0</v>
      </c>
      <c r="K757" s="75">
        <v>0</v>
      </c>
      <c r="N757" s="86" t="s">
        <v>5875</v>
      </c>
      <c r="O757" s="87" t="s">
        <v>5876</v>
      </c>
      <c r="P757" s="88" t="s">
        <v>5904</v>
      </c>
      <c r="Q757" s="94" t="s">
        <v>5903</v>
      </c>
      <c r="R757" s="90">
        <v>0</v>
      </c>
      <c r="S757" s="90">
        <v>0</v>
      </c>
      <c r="T757" s="90">
        <v>0.39451052623500005</v>
      </c>
      <c r="U757" s="95">
        <v>23.949111261912194</v>
      </c>
      <c r="V757" s="90">
        <v>0.39451052623500005</v>
      </c>
      <c r="W757" s="93">
        <v>24.343621788147193</v>
      </c>
    </row>
    <row r="758" spans="2:23" x14ac:dyDescent="0.25">
      <c r="B758" s="70" t="s">
        <v>1541</v>
      </c>
      <c r="C758" s="71" t="s">
        <v>1542</v>
      </c>
      <c r="D758" s="72" t="s">
        <v>1548</v>
      </c>
      <c r="E758" s="71" t="s">
        <v>197</v>
      </c>
      <c r="F758" s="81">
        <v>1003.3054464728491</v>
      </c>
      <c r="G758" s="31">
        <v>0</v>
      </c>
      <c r="H758" s="73">
        <v>10.309248456262198</v>
      </c>
      <c r="I758" s="74">
        <v>322.22357214163708</v>
      </c>
      <c r="J758" s="77">
        <v>1013.6146949291114</v>
      </c>
      <c r="K758" s="75">
        <v>1335.8382670707483</v>
      </c>
      <c r="N758" s="86" t="s">
        <v>5875</v>
      </c>
      <c r="O758" s="87" t="s">
        <v>5876</v>
      </c>
      <c r="P758" s="88" t="s">
        <v>5908</v>
      </c>
      <c r="Q758" s="94" t="s">
        <v>5907</v>
      </c>
      <c r="R758" s="90">
        <v>0</v>
      </c>
      <c r="S758" s="90">
        <v>0</v>
      </c>
      <c r="T758" s="90">
        <v>2.6669011074048008</v>
      </c>
      <c r="U758" s="95">
        <v>15.139843182013431</v>
      </c>
      <c r="V758" s="90">
        <v>2.6669011074048008</v>
      </c>
      <c r="W758" s="93">
        <v>17.806744289418234</v>
      </c>
    </row>
    <row r="759" spans="2:23" x14ac:dyDescent="0.25">
      <c r="B759" s="86" t="s">
        <v>0</v>
      </c>
      <c r="C759" s="87" t="s">
        <v>1</v>
      </c>
      <c r="D759" s="88" t="s">
        <v>0</v>
      </c>
      <c r="E759" s="87" t="s">
        <v>1</v>
      </c>
      <c r="F759" s="89">
        <v>0</v>
      </c>
      <c r="G759" s="19">
        <v>0</v>
      </c>
      <c r="H759" s="90">
        <v>0.33228635129024997</v>
      </c>
      <c r="I759" s="91">
        <v>0</v>
      </c>
      <c r="J759" s="92">
        <v>0.33228635129024997</v>
      </c>
      <c r="K759" s="93">
        <v>0.33228635129024997</v>
      </c>
      <c r="N759" s="86" t="s">
        <v>5875</v>
      </c>
      <c r="O759" s="87" t="s">
        <v>5876</v>
      </c>
      <c r="P759" s="88" t="s">
        <v>5910</v>
      </c>
      <c r="Q759" s="94" t="s">
        <v>5909</v>
      </c>
      <c r="R759" s="90">
        <v>0</v>
      </c>
      <c r="S759" s="90">
        <v>0</v>
      </c>
      <c r="T759" s="90">
        <v>29.359925791422299</v>
      </c>
      <c r="U759" s="95">
        <v>262.95909368065338</v>
      </c>
      <c r="V759" s="90">
        <v>29.359925791422299</v>
      </c>
      <c r="W759" s="93">
        <v>292.31901947207569</v>
      </c>
    </row>
    <row r="760" spans="2:23" x14ac:dyDescent="0.25">
      <c r="B760" s="70" t="s">
        <v>1622</v>
      </c>
      <c r="C760" s="71" t="s">
        <v>1623</v>
      </c>
      <c r="D760" s="72" t="s">
        <v>1625</v>
      </c>
      <c r="E760" s="71" t="s">
        <v>1624</v>
      </c>
      <c r="F760" s="81">
        <v>505.43295234447089</v>
      </c>
      <c r="G760" s="31">
        <v>0</v>
      </c>
      <c r="H760" s="73">
        <v>0.27644189655179996</v>
      </c>
      <c r="I760" s="74">
        <v>1785.1939301925242</v>
      </c>
      <c r="J760" s="77">
        <v>505.70939424102266</v>
      </c>
      <c r="K760" s="75">
        <v>2290.9033244335469</v>
      </c>
      <c r="N760" s="86" t="s">
        <v>5875</v>
      </c>
      <c r="O760" s="87" t="s">
        <v>5876</v>
      </c>
      <c r="P760" s="88" t="s">
        <v>5912</v>
      </c>
      <c r="Q760" s="94" t="s">
        <v>5911</v>
      </c>
      <c r="R760" s="90">
        <v>0</v>
      </c>
      <c r="S760" s="90">
        <v>0</v>
      </c>
      <c r="T760" s="90">
        <v>103.28695977418394</v>
      </c>
      <c r="U760" s="95">
        <v>2146.6302233524334</v>
      </c>
      <c r="V760" s="90">
        <v>103.28695977418394</v>
      </c>
      <c r="W760" s="93">
        <v>2249.9171831266171</v>
      </c>
    </row>
    <row r="761" spans="2:23" x14ac:dyDescent="0.25">
      <c r="B761" s="70" t="s">
        <v>1622</v>
      </c>
      <c r="C761" s="71" t="s">
        <v>1623</v>
      </c>
      <c r="D761" s="72" t="s">
        <v>1627</v>
      </c>
      <c r="E761" s="71" t="s">
        <v>1626</v>
      </c>
      <c r="F761" s="81">
        <v>1062.7095093909018</v>
      </c>
      <c r="G761" s="31">
        <v>0</v>
      </c>
      <c r="H761" s="73">
        <v>24.962680178343</v>
      </c>
      <c r="I761" s="74">
        <v>2212.7413491384709</v>
      </c>
      <c r="J761" s="77">
        <v>1087.6721895692447</v>
      </c>
      <c r="K761" s="75">
        <v>3300.4135387077158</v>
      </c>
      <c r="N761" s="86" t="s">
        <v>5875</v>
      </c>
      <c r="O761" s="87" t="s">
        <v>5876</v>
      </c>
      <c r="P761" s="88" t="s">
        <v>5917</v>
      </c>
      <c r="Q761" s="94" t="s">
        <v>5916</v>
      </c>
      <c r="R761" s="90">
        <v>0</v>
      </c>
      <c r="S761" s="90">
        <v>0</v>
      </c>
      <c r="T761" s="90">
        <v>0</v>
      </c>
      <c r="U761" s="95">
        <v>42.655702336487096</v>
      </c>
      <c r="V761" s="90">
        <v>0</v>
      </c>
      <c r="W761" s="93">
        <v>42.655702336487096</v>
      </c>
    </row>
    <row r="762" spans="2:23" x14ac:dyDescent="0.25">
      <c r="B762" s="70" t="s">
        <v>1622</v>
      </c>
      <c r="C762" s="71" t="s">
        <v>1623</v>
      </c>
      <c r="D762" s="72" t="s">
        <v>1629</v>
      </c>
      <c r="E762" s="71" t="s">
        <v>1628</v>
      </c>
      <c r="F762" s="81">
        <v>627.70175255625043</v>
      </c>
      <c r="G762" s="31">
        <v>0</v>
      </c>
      <c r="H762" s="73">
        <v>0.25520285008079996</v>
      </c>
      <c r="I762" s="74">
        <v>1427.0709089611557</v>
      </c>
      <c r="J762" s="77">
        <v>627.95695540633119</v>
      </c>
      <c r="K762" s="75">
        <v>2055.0278643674869</v>
      </c>
      <c r="N762" s="86" t="s">
        <v>5875</v>
      </c>
      <c r="O762" s="87" t="s">
        <v>5876</v>
      </c>
      <c r="P762" s="88" t="s">
        <v>5915</v>
      </c>
      <c r="Q762" s="94" t="s">
        <v>2675</v>
      </c>
      <c r="R762" s="90">
        <v>0</v>
      </c>
      <c r="S762" s="90">
        <v>0</v>
      </c>
      <c r="T762" s="90">
        <v>0.21464931834360004</v>
      </c>
      <c r="U762" s="95">
        <v>62.176170390452263</v>
      </c>
      <c r="V762" s="90">
        <v>0.21464931834360004</v>
      </c>
      <c r="W762" s="93">
        <v>62.390819708795867</v>
      </c>
    </row>
    <row r="763" spans="2:23" x14ac:dyDescent="0.25">
      <c r="B763" s="70" t="s">
        <v>1622</v>
      </c>
      <c r="C763" s="71" t="s">
        <v>1623</v>
      </c>
      <c r="D763" s="72" t="s">
        <v>1631</v>
      </c>
      <c r="E763" s="71" t="s">
        <v>1630</v>
      </c>
      <c r="F763" s="81">
        <v>2319.4207089710076</v>
      </c>
      <c r="G763" s="31">
        <v>0</v>
      </c>
      <c r="H763" s="73">
        <v>1.85874420732</v>
      </c>
      <c r="I763" s="74">
        <v>2571.8060305225285</v>
      </c>
      <c r="J763" s="77">
        <v>2321.2794531783275</v>
      </c>
      <c r="K763" s="75">
        <v>4893.0854837008555</v>
      </c>
      <c r="N763" s="86" t="s">
        <v>5875</v>
      </c>
      <c r="O763" s="87" t="s">
        <v>5876</v>
      </c>
      <c r="P763" s="88" t="s">
        <v>5914</v>
      </c>
      <c r="Q763" s="94" t="s">
        <v>5913</v>
      </c>
      <c r="R763" s="90">
        <v>0</v>
      </c>
      <c r="S763" s="90">
        <v>0</v>
      </c>
      <c r="T763" s="90">
        <v>0</v>
      </c>
      <c r="U763" s="95">
        <v>908.11235509786991</v>
      </c>
      <c r="V763" s="90">
        <v>0</v>
      </c>
      <c r="W763" s="93">
        <v>908.11235509786991</v>
      </c>
    </row>
    <row r="764" spans="2:23" x14ac:dyDescent="0.25">
      <c r="B764" s="70" t="s">
        <v>1622</v>
      </c>
      <c r="C764" s="71" t="s">
        <v>1623</v>
      </c>
      <c r="D764" s="72" t="s">
        <v>1633</v>
      </c>
      <c r="E764" s="71" t="s">
        <v>1632</v>
      </c>
      <c r="F764" s="81">
        <v>660.83491875495838</v>
      </c>
      <c r="G764" s="31">
        <v>0</v>
      </c>
      <c r="H764" s="73">
        <v>14.240880179542806</v>
      </c>
      <c r="I764" s="74">
        <v>1720.5548096476912</v>
      </c>
      <c r="J764" s="77">
        <v>675.07579893450122</v>
      </c>
      <c r="K764" s="75">
        <v>2395.6306085821925</v>
      </c>
      <c r="N764" s="86" t="s">
        <v>5875</v>
      </c>
      <c r="O764" s="87" t="s">
        <v>5876</v>
      </c>
      <c r="P764" s="88" t="s">
        <v>5919</v>
      </c>
      <c r="Q764" s="94" t="s">
        <v>5918</v>
      </c>
      <c r="R764" s="90">
        <v>0</v>
      </c>
      <c r="S764" s="90">
        <v>0</v>
      </c>
      <c r="T764" s="90">
        <v>0.88283934110610007</v>
      </c>
      <c r="U764" s="95">
        <v>527.50847349171909</v>
      </c>
      <c r="V764" s="90">
        <v>0.88283934110610007</v>
      </c>
      <c r="W764" s="93">
        <v>528.39131283282518</v>
      </c>
    </row>
    <row r="765" spans="2:23" x14ac:dyDescent="0.25">
      <c r="B765" s="70" t="s">
        <v>1622</v>
      </c>
      <c r="C765" s="71" t="s">
        <v>1623</v>
      </c>
      <c r="D765" s="72" t="s">
        <v>1635</v>
      </c>
      <c r="E765" s="71" t="s">
        <v>1634</v>
      </c>
      <c r="F765" s="81">
        <v>2119.7337625189298</v>
      </c>
      <c r="G765" s="31">
        <v>0</v>
      </c>
      <c r="H765" s="73">
        <v>0</v>
      </c>
      <c r="I765" s="74">
        <v>1531.0036675711669</v>
      </c>
      <c r="J765" s="77">
        <v>2119.7337625189298</v>
      </c>
      <c r="K765" s="75">
        <v>3650.7374300900965</v>
      </c>
      <c r="N765" s="86" t="s">
        <v>5875</v>
      </c>
      <c r="O765" s="87" t="s">
        <v>5876</v>
      </c>
      <c r="P765" s="88" t="s">
        <v>5921</v>
      </c>
      <c r="Q765" s="94" t="s">
        <v>5920</v>
      </c>
      <c r="R765" s="90">
        <v>0</v>
      </c>
      <c r="S765" s="90">
        <v>0</v>
      </c>
      <c r="T765" s="90">
        <v>0</v>
      </c>
      <c r="U765" s="95">
        <v>670.65857255413027</v>
      </c>
      <c r="V765" s="90">
        <v>0</v>
      </c>
      <c r="W765" s="93">
        <v>670.65857255413027</v>
      </c>
    </row>
    <row r="766" spans="2:23" x14ac:dyDescent="0.25">
      <c r="B766" s="70" t="s">
        <v>1622</v>
      </c>
      <c r="C766" s="71" t="s">
        <v>1623</v>
      </c>
      <c r="D766" s="72" t="s">
        <v>1637</v>
      </c>
      <c r="E766" s="71" t="s">
        <v>1636</v>
      </c>
      <c r="F766" s="81">
        <v>1736.9287410485178</v>
      </c>
      <c r="G766" s="31">
        <v>0</v>
      </c>
      <c r="H766" s="73">
        <v>0.12745740180074994</v>
      </c>
      <c r="I766" s="74">
        <v>1575.6135205960777</v>
      </c>
      <c r="J766" s="77">
        <v>1737.0561984503186</v>
      </c>
      <c r="K766" s="75">
        <v>3312.6697190463965</v>
      </c>
      <c r="N766" s="86" t="s">
        <v>5875</v>
      </c>
      <c r="O766" s="87" t="s">
        <v>5876</v>
      </c>
      <c r="P766" s="88" t="s">
        <v>5925</v>
      </c>
      <c r="Q766" s="94" t="s">
        <v>5924</v>
      </c>
      <c r="R766" s="90">
        <v>0</v>
      </c>
      <c r="S766" s="90">
        <v>0</v>
      </c>
      <c r="T766" s="90">
        <v>126.17796877750503</v>
      </c>
      <c r="U766" s="95">
        <v>357.00212551842401</v>
      </c>
      <c r="V766" s="90">
        <v>126.17796877750503</v>
      </c>
      <c r="W766" s="93">
        <v>483.18009429592905</v>
      </c>
    </row>
    <row r="767" spans="2:23" x14ac:dyDescent="0.25">
      <c r="B767" s="70" t="s">
        <v>1622</v>
      </c>
      <c r="C767" s="71" t="s">
        <v>1623</v>
      </c>
      <c r="D767" s="72" t="s">
        <v>1639</v>
      </c>
      <c r="E767" s="71" t="s">
        <v>1638</v>
      </c>
      <c r="F767" s="81">
        <v>571.17114058650282</v>
      </c>
      <c r="G767" s="31">
        <v>0</v>
      </c>
      <c r="H767" s="73">
        <v>24.566384620296002</v>
      </c>
      <c r="I767" s="74">
        <v>865.22613417995217</v>
      </c>
      <c r="J767" s="77">
        <v>595.73752520679886</v>
      </c>
      <c r="K767" s="75">
        <v>1460.963659386751</v>
      </c>
      <c r="N767" s="86" t="s">
        <v>5875</v>
      </c>
      <c r="O767" s="87" t="s">
        <v>5876</v>
      </c>
      <c r="P767" s="88" t="s">
        <v>5923</v>
      </c>
      <c r="Q767" s="94" t="s">
        <v>5922</v>
      </c>
      <c r="R767" s="90">
        <v>0</v>
      </c>
      <c r="S767" s="90">
        <v>0</v>
      </c>
      <c r="T767" s="90">
        <v>114.60448668119038</v>
      </c>
      <c r="U767" s="95">
        <v>2556.2496240882115</v>
      </c>
      <c r="V767" s="90">
        <v>114.60448668119038</v>
      </c>
      <c r="W767" s="93">
        <v>2670.8541107694018</v>
      </c>
    </row>
    <row r="768" spans="2:23" x14ac:dyDescent="0.25">
      <c r="B768" s="70" t="s">
        <v>1622</v>
      </c>
      <c r="C768" s="71" t="s">
        <v>1623</v>
      </c>
      <c r="D768" s="72" t="s">
        <v>1641</v>
      </c>
      <c r="E768" s="71" t="s">
        <v>1640</v>
      </c>
      <c r="F768" s="81">
        <v>1442.1817221617807</v>
      </c>
      <c r="G768" s="31">
        <v>0</v>
      </c>
      <c r="H768" s="73">
        <v>0</v>
      </c>
      <c r="I768" s="74">
        <v>1631.8793559082612</v>
      </c>
      <c r="J768" s="77">
        <v>1442.1817221617807</v>
      </c>
      <c r="K768" s="75">
        <v>3074.0610780700417</v>
      </c>
      <c r="N768" s="86" t="s">
        <v>5875</v>
      </c>
      <c r="O768" s="87" t="s">
        <v>5876</v>
      </c>
      <c r="P768" s="88" t="s">
        <v>5926</v>
      </c>
      <c r="Q768" s="94" t="s">
        <v>660</v>
      </c>
      <c r="R768" s="90">
        <v>0</v>
      </c>
      <c r="S768" s="90">
        <v>0</v>
      </c>
      <c r="T768" s="90">
        <v>864.56901925163402</v>
      </c>
      <c r="U768" s="95">
        <v>1475.0781039600358</v>
      </c>
      <c r="V768" s="90">
        <v>864.56901925163402</v>
      </c>
      <c r="W768" s="93">
        <v>2339.6471232116701</v>
      </c>
    </row>
    <row r="769" spans="2:23" x14ac:dyDescent="0.25">
      <c r="B769" s="86" t="s">
        <v>1655</v>
      </c>
      <c r="C769" s="87" t="s">
        <v>1656</v>
      </c>
      <c r="D769" s="88" t="s">
        <v>1658</v>
      </c>
      <c r="E769" s="87" t="s">
        <v>1657</v>
      </c>
      <c r="F769" s="89">
        <v>0</v>
      </c>
      <c r="G769" s="19">
        <v>0</v>
      </c>
      <c r="H769" s="90">
        <v>2.7791148698932497</v>
      </c>
      <c r="I769" s="91">
        <v>33.678705249623022</v>
      </c>
      <c r="J769" s="92">
        <v>2.7791148698932497</v>
      </c>
      <c r="K769" s="93">
        <v>36.457820119516271</v>
      </c>
      <c r="N769" s="86" t="s">
        <v>5875</v>
      </c>
      <c r="O769" s="87" t="s">
        <v>5876</v>
      </c>
      <c r="P769" s="88" t="s">
        <v>5940</v>
      </c>
      <c r="Q769" s="94" t="s">
        <v>5939</v>
      </c>
      <c r="R769" s="90">
        <v>0</v>
      </c>
      <c r="S769" s="90">
        <v>0</v>
      </c>
      <c r="T769" s="90">
        <v>8.4201302039820014</v>
      </c>
      <c r="U769" s="95">
        <v>1898.0985430631254</v>
      </c>
      <c r="V769" s="90">
        <v>8.4201302039820014</v>
      </c>
      <c r="W769" s="93">
        <v>1906.5186732671073</v>
      </c>
    </row>
    <row r="770" spans="2:23" x14ac:dyDescent="0.25">
      <c r="B770" s="86" t="s">
        <v>1655</v>
      </c>
      <c r="C770" s="87" t="s">
        <v>1656</v>
      </c>
      <c r="D770" s="88" t="s">
        <v>1660</v>
      </c>
      <c r="E770" s="87" t="s">
        <v>1659</v>
      </c>
      <c r="F770" s="89">
        <v>0</v>
      </c>
      <c r="G770" s="19">
        <v>0</v>
      </c>
      <c r="H770" s="90">
        <v>0</v>
      </c>
      <c r="I770" s="91">
        <v>9.6358076068791441</v>
      </c>
      <c r="J770" s="92">
        <v>0</v>
      </c>
      <c r="K770" s="93">
        <v>9.6358076068791441</v>
      </c>
      <c r="N770" s="86" t="s">
        <v>5875</v>
      </c>
      <c r="O770" s="87" t="s">
        <v>5876</v>
      </c>
      <c r="P770" s="88" t="s">
        <v>5942</v>
      </c>
      <c r="Q770" s="94" t="s">
        <v>5941</v>
      </c>
      <c r="R770" s="90">
        <v>0</v>
      </c>
      <c r="S770" s="90">
        <v>0</v>
      </c>
      <c r="T770" s="90">
        <v>0</v>
      </c>
      <c r="U770" s="95">
        <v>9.7220222525638142</v>
      </c>
      <c r="V770" s="90">
        <v>0</v>
      </c>
      <c r="W770" s="93">
        <v>9.7220222525638142</v>
      </c>
    </row>
    <row r="771" spans="2:23" x14ac:dyDescent="0.25">
      <c r="B771" s="86" t="s">
        <v>1655</v>
      </c>
      <c r="C771" s="87" t="s">
        <v>1656</v>
      </c>
      <c r="D771" s="88" t="s">
        <v>1662</v>
      </c>
      <c r="E771" s="87" t="s">
        <v>1661</v>
      </c>
      <c r="F771" s="89">
        <v>0</v>
      </c>
      <c r="G771" s="19">
        <v>0</v>
      </c>
      <c r="H771" s="90">
        <v>4.3670910950400009E-2</v>
      </c>
      <c r="I771" s="91">
        <v>6.5819231351777185</v>
      </c>
      <c r="J771" s="92">
        <v>4.3670910950400009E-2</v>
      </c>
      <c r="K771" s="93">
        <v>6.6255940461281186</v>
      </c>
      <c r="N771" s="86" t="s">
        <v>5875</v>
      </c>
      <c r="O771" s="87" t="s">
        <v>5876</v>
      </c>
      <c r="P771" s="88" t="s">
        <v>5928</v>
      </c>
      <c r="Q771" s="94" t="s">
        <v>5927</v>
      </c>
      <c r="R771" s="90">
        <v>0</v>
      </c>
      <c r="S771" s="90">
        <v>0</v>
      </c>
      <c r="T771" s="90">
        <v>0</v>
      </c>
      <c r="U771" s="95">
        <v>18.850240293805822</v>
      </c>
      <c r="V771" s="90">
        <v>0</v>
      </c>
      <c r="W771" s="93">
        <v>18.850240293805822</v>
      </c>
    </row>
    <row r="772" spans="2:23" x14ac:dyDescent="0.25">
      <c r="B772" s="86" t="s">
        <v>1655</v>
      </c>
      <c r="C772" s="87" t="s">
        <v>1656</v>
      </c>
      <c r="D772" s="88" t="s">
        <v>1664</v>
      </c>
      <c r="E772" s="87" t="s">
        <v>1663</v>
      </c>
      <c r="F772" s="89">
        <v>0</v>
      </c>
      <c r="G772" s="19">
        <v>0</v>
      </c>
      <c r="H772" s="90">
        <v>0.51693211314285004</v>
      </c>
      <c r="I772" s="91">
        <v>26.704889094460402</v>
      </c>
      <c r="J772" s="92">
        <v>0.51693211314285004</v>
      </c>
      <c r="K772" s="93">
        <v>27.221821207603252</v>
      </c>
      <c r="N772" s="86" t="s">
        <v>5875</v>
      </c>
      <c r="O772" s="87" t="s">
        <v>5876</v>
      </c>
      <c r="P772" s="88" t="s">
        <v>5932</v>
      </c>
      <c r="Q772" s="94" t="s">
        <v>5931</v>
      </c>
      <c r="R772" s="90">
        <v>0</v>
      </c>
      <c r="S772" s="90">
        <v>0</v>
      </c>
      <c r="T772" s="90">
        <v>0</v>
      </c>
      <c r="U772" s="95">
        <v>143.79138055805515</v>
      </c>
      <c r="V772" s="90">
        <v>0</v>
      </c>
      <c r="W772" s="93">
        <v>143.79138055805515</v>
      </c>
    </row>
    <row r="773" spans="2:23" x14ac:dyDescent="0.25">
      <c r="B773" s="86" t="s">
        <v>1655</v>
      </c>
      <c r="C773" s="87" t="s">
        <v>1656</v>
      </c>
      <c r="D773" s="88" t="s">
        <v>1666</v>
      </c>
      <c r="E773" s="87" t="s">
        <v>1665</v>
      </c>
      <c r="F773" s="89">
        <v>0</v>
      </c>
      <c r="G773" s="19">
        <v>0</v>
      </c>
      <c r="H773" s="90">
        <v>2.6510858926649988E-2</v>
      </c>
      <c r="I773" s="91">
        <v>28.798479160235207</v>
      </c>
      <c r="J773" s="92">
        <v>2.6510858926649988E-2</v>
      </c>
      <c r="K773" s="93">
        <v>28.824990019161856</v>
      </c>
      <c r="N773" s="86" t="s">
        <v>5875</v>
      </c>
      <c r="O773" s="87" t="s">
        <v>5876</v>
      </c>
      <c r="P773" s="88" t="s">
        <v>5934</v>
      </c>
      <c r="Q773" s="94" t="s">
        <v>5933</v>
      </c>
      <c r="R773" s="90">
        <v>0</v>
      </c>
      <c r="S773" s="90">
        <v>0</v>
      </c>
      <c r="T773" s="90">
        <v>2.8495792388429999</v>
      </c>
      <c r="U773" s="95">
        <v>31.958028654250327</v>
      </c>
      <c r="V773" s="90">
        <v>2.8495792388429999</v>
      </c>
      <c r="W773" s="93">
        <v>34.807607893093326</v>
      </c>
    </row>
    <row r="774" spans="2:23" x14ac:dyDescent="0.25">
      <c r="B774" s="86" t="s">
        <v>1655</v>
      </c>
      <c r="C774" s="87" t="s">
        <v>1656</v>
      </c>
      <c r="D774" s="88" t="s">
        <v>1668</v>
      </c>
      <c r="E774" s="87" t="s">
        <v>1667</v>
      </c>
      <c r="F774" s="89">
        <v>0</v>
      </c>
      <c r="G774" s="19">
        <v>0</v>
      </c>
      <c r="H774" s="90">
        <v>0.18034130728845005</v>
      </c>
      <c r="I774" s="91">
        <v>15.936617563164734</v>
      </c>
      <c r="J774" s="92">
        <v>0.18034130728845005</v>
      </c>
      <c r="K774" s="93">
        <v>16.116958870453185</v>
      </c>
      <c r="N774" s="86" t="s">
        <v>5875</v>
      </c>
      <c r="O774" s="87" t="s">
        <v>5876</v>
      </c>
      <c r="P774" s="88" t="s">
        <v>5936</v>
      </c>
      <c r="Q774" s="94" t="s">
        <v>5935</v>
      </c>
      <c r="R774" s="90">
        <v>0</v>
      </c>
      <c r="S774" s="90">
        <v>0</v>
      </c>
      <c r="T774" s="90">
        <v>35.960744646508502</v>
      </c>
      <c r="U774" s="95">
        <v>254.38180150563315</v>
      </c>
      <c r="V774" s="90">
        <v>35.960744646508502</v>
      </c>
      <c r="W774" s="93">
        <v>290.34254615214167</v>
      </c>
    </row>
    <row r="775" spans="2:23" x14ac:dyDescent="0.25">
      <c r="B775" s="86" t="s">
        <v>1655</v>
      </c>
      <c r="C775" s="87" t="s">
        <v>1656</v>
      </c>
      <c r="D775" s="88" t="s">
        <v>1670</v>
      </c>
      <c r="E775" s="87" t="s">
        <v>1669</v>
      </c>
      <c r="F775" s="89">
        <v>0</v>
      </c>
      <c r="G775" s="19">
        <v>0</v>
      </c>
      <c r="H775" s="90">
        <v>0.31345306617059998</v>
      </c>
      <c r="I775" s="91">
        <v>12.4589193532497</v>
      </c>
      <c r="J775" s="92">
        <v>0.31345306617059998</v>
      </c>
      <c r="K775" s="93">
        <v>12.7723724194203</v>
      </c>
      <c r="N775" s="86" t="s">
        <v>5875</v>
      </c>
      <c r="O775" s="87" t="s">
        <v>5876</v>
      </c>
      <c r="P775" s="88" t="s">
        <v>5930</v>
      </c>
      <c r="Q775" s="94" t="s">
        <v>5929</v>
      </c>
      <c r="R775" s="90">
        <v>0</v>
      </c>
      <c r="S775" s="90">
        <v>0</v>
      </c>
      <c r="T775" s="90">
        <v>0.35302599464685014</v>
      </c>
      <c r="U775" s="95">
        <v>38.529777539687721</v>
      </c>
      <c r="V775" s="90">
        <v>0.35302599464685014</v>
      </c>
      <c r="W775" s="93">
        <v>38.88280353433457</v>
      </c>
    </row>
    <row r="776" spans="2:23" x14ac:dyDescent="0.25">
      <c r="B776" s="86" t="s">
        <v>1655</v>
      </c>
      <c r="C776" s="87" t="s">
        <v>1656</v>
      </c>
      <c r="D776" s="88" t="s">
        <v>1672</v>
      </c>
      <c r="E776" s="87" t="s">
        <v>1671</v>
      </c>
      <c r="F776" s="89">
        <v>0</v>
      </c>
      <c r="G776" s="19">
        <v>0</v>
      </c>
      <c r="H776" s="90">
        <v>0</v>
      </c>
      <c r="I776" s="91">
        <v>7.6621194212747659</v>
      </c>
      <c r="J776" s="92">
        <v>0</v>
      </c>
      <c r="K776" s="93">
        <v>7.6621194212747659</v>
      </c>
      <c r="N776" s="86" t="s">
        <v>5875</v>
      </c>
      <c r="O776" s="87" t="s">
        <v>5876</v>
      </c>
      <c r="P776" s="88" t="s">
        <v>5938</v>
      </c>
      <c r="Q776" s="94" t="s">
        <v>5937</v>
      </c>
      <c r="R776" s="90">
        <v>0</v>
      </c>
      <c r="S776" s="90">
        <v>0</v>
      </c>
      <c r="T776" s="90">
        <v>0</v>
      </c>
      <c r="U776" s="95">
        <v>129.76826802949802</v>
      </c>
      <c r="V776" s="90">
        <v>0</v>
      </c>
      <c r="W776" s="93">
        <v>129.76826802949802</v>
      </c>
    </row>
    <row r="777" spans="2:23" x14ac:dyDescent="0.25">
      <c r="B777" s="86" t="s">
        <v>1655</v>
      </c>
      <c r="C777" s="87" t="s">
        <v>1656</v>
      </c>
      <c r="D777" s="88" t="s">
        <v>1678</v>
      </c>
      <c r="E777" s="87" t="s">
        <v>1677</v>
      </c>
      <c r="F777" s="89">
        <v>0</v>
      </c>
      <c r="G777" s="19">
        <v>0</v>
      </c>
      <c r="H777" s="90">
        <v>2.9900290944000003E-2</v>
      </c>
      <c r="I777" s="91">
        <v>13.376299357006985</v>
      </c>
      <c r="J777" s="92">
        <v>2.9900290944000003E-2</v>
      </c>
      <c r="K777" s="93">
        <v>13.406199647950984</v>
      </c>
      <c r="N777" s="86" t="s">
        <v>5875</v>
      </c>
      <c r="O777" s="87" t="s">
        <v>5876</v>
      </c>
      <c r="P777" s="88" t="s">
        <v>5944</v>
      </c>
      <c r="Q777" s="94" t="s">
        <v>5943</v>
      </c>
      <c r="R777" s="90">
        <v>0</v>
      </c>
      <c r="S777" s="90">
        <v>0</v>
      </c>
      <c r="T777" s="90">
        <v>0</v>
      </c>
      <c r="U777" s="95">
        <v>136.73593147678937</v>
      </c>
      <c r="V777" s="90">
        <v>0</v>
      </c>
      <c r="W777" s="93">
        <v>136.73593147678937</v>
      </c>
    </row>
    <row r="778" spans="2:23" x14ac:dyDescent="0.25">
      <c r="B778" s="86" t="s">
        <v>1655</v>
      </c>
      <c r="C778" s="87" t="s">
        <v>1656</v>
      </c>
      <c r="D778" s="88" t="s">
        <v>1676</v>
      </c>
      <c r="E778" s="87" t="s">
        <v>1675</v>
      </c>
      <c r="F778" s="89">
        <v>0</v>
      </c>
      <c r="G778" s="19">
        <v>0</v>
      </c>
      <c r="H778" s="90">
        <v>1.2948241663124997</v>
      </c>
      <c r="I778" s="91">
        <v>71.175170986275958</v>
      </c>
      <c r="J778" s="92">
        <v>1.2948241663124997</v>
      </c>
      <c r="K778" s="93">
        <v>72.469995152588453</v>
      </c>
      <c r="N778" s="86" t="s">
        <v>5875</v>
      </c>
      <c r="O778" s="87" t="s">
        <v>5876</v>
      </c>
      <c r="P778" s="88" t="s">
        <v>5946</v>
      </c>
      <c r="Q778" s="94" t="s">
        <v>5945</v>
      </c>
      <c r="R778" s="90">
        <v>0</v>
      </c>
      <c r="S778" s="90">
        <v>0</v>
      </c>
      <c r="T778" s="90">
        <v>12.223425260176649</v>
      </c>
      <c r="U778" s="95">
        <v>480.9828990627679</v>
      </c>
      <c r="V778" s="90">
        <v>12.223425260176649</v>
      </c>
      <c r="W778" s="93">
        <v>493.20632432294457</v>
      </c>
    </row>
    <row r="779" spans="2:23" x14ac:dyDescent="0.25">
      <c r="B779" s="86" t="s">
        <v>1655</v>
      </c>
      <c r="C779" s="87" t="s">
        <v>1656</v>
      </c>
      <c r="D779" s="88" t="s">
        <v>1674</v>
      </c>
      <c r="E779" s="87" t="s">
        <v>1673</v>
      </c>
      <c r="F779" s="89">
        <v>0</v>
      </c>
      <c r="G779" s="19">
        <v>0</v>
      </c>
      <c r="H779" s="90">
        <v>0.20724624977880002</v>
      </c>
      <c r="I779" s="91">
        <v>19.659906825318203</v>
      </c>
      <c r="J779" s="92">
        <v>0.20724624977880002</v>
      </c>
      <c r="K779" s="93">
        <v>19.867153075097004</v>
      </c>
      <c r="N779" s="86" t="s">
        <v>5875</v>
      </c>
      <c r="O779" s="87" t="s">
        <v>5876</v>
      </c>
      <c r="P779" s="88" t="s">
        <v>5948</v>
      </c>
      <c r="Q779" s="94" t="s">
        <v>5947</v>
      </c>
      <c r="R779" s="90">
        <v>0</v>
      </c>
      <c r="S779" s="90">
        <v>0</v>
      </c>
      <c r="T779" s="90">
        <v>260.22825042028188</v>
      </c>
      <c r="U779" s="95">
        <v>1893.6735519539723</v>
      </c>
      <c r="V779" s="90">
        <v>260.22825042028188</v>
      </c>
      <c r="W779" s="93">
        <v>2153.9018023742542</v>
      </c>
    </row>
    <row r="780" spans="2:23" x14ac:dyDescent="0.25">
      <c r="B780" s="86" t="s">
        <v>1655</v>
      </c>
      <c r="C780" s="87" t="s">
        <v>1656</v>
      </c>
      <c r="D780" s="88" t="s">
        <v>1680</v>
      </c>
      <c r="E780" s="87" t="s">
        <v>1679</v>
      </c>
      <c r="F780" s="89">
        <v>0</v>
      </c>
      <c r="G780" s="19">
        <v>0</v>
      </c>
      <c r="H780" s="90">
        <v>0</v>
      </c>
      <c r="I780" s="91">
        <v>0.24222243688492379</v>
      </c>
      <c r="J780" s="92">
        <v>0</v>
      </c>
      <c r="K780" s="93">
        <v>0.24222243688492379</v>
      </c>
      <c r="N780" s="86" t="s">
        <v>5875</v>
      </c>
      <c r="O780" s="87" t="s">
        <v>5876</v>
      </c>
      <c r="P780" s="88" t="s">
        <v>5950</v>
      </c>
      <c r="Q780" s="94" t="s">
        <v>5949</v>
      </c>
      <c r="R780" s="90">
        <v>0</v>
      </c>
      <c r="S780" s="90">
        <v>0</v>
      </c>
      <c r="T780" s="90">
        <v>0.51536099246580003</v>
      </c>
      <c r="U780" s="95">
        <v>238.24398851242782</v>
      </c>
      <c r="V780" s="90">
        <v>0.51536099246580003</v>
      </c>
      <c r="W780" s="93">
        <v>238.75934950489361</v>
      </c>
    </row>
    <row r="781" spans="2:23" x14ac:dyDescent="0.25">
      <c r="B781" s="70" t="s">
        <v>1715</v>
      </c>
      <c r="C781" s="71" t="s">
        <v>1716</v>
      </c>
      <c r="D781" s="72" t="s">
        <v>1724</v>
      </c>
      <c r="E781" s="71" t="s">
        <v>1723</v>
      </c>
      <c r="F781" s="81">
        <v>10.62950452605226</v>
      </c>
      <c r="G781" s="31">
        <v>65.844765086205442</v>
      </c>
      <c r="H781" s="73">
        <v>0.56798876964375011</v>
      </c>
      <c r="I781" s="74">
        <v>89.237579321303784</v>
      </c>
      <c r="J781" s="77">
        <v>77.042258381901448</v>
      </c>
      <c r="K781" s="75">
        <v>166.27983770320523</v>
      </c>
      <c r="N781" s="86" t="s">
        <v>5875</v>
      </c>
      <c r="O781" s="87" t="s">
        <v>5876</v>
      </c>
      <c r="P781" s="88" t="s">
        <v>5952</v>
      </c>
      <c r="Q781" s="94" t="s">
        <v>5951</v>
      </c>
      <c r="R781" s="90">
        <v>0</v>
      </c>
      <c r="S781" s="90">
        <v>0</v>
      </c>
      <c r="T781" s="90">
        <v>0</v>
      </c>
      <c r="U781" s="95">
        <v>4.79168888065493</v>
      </c>
      <c r="V781" s="90">
        <v>0</v>
      </c>
      <c r="W781" s="93">
        <v>4.79168888065493</v>
      </c>
    </row>
    <row r="782" spans="2:23" x14ac:dyDescent="0.25">
      <c r="B782" s="70" t="s">
        <v>1715</v>
      </c>
      <c r="C782" s="71" t="s">
        <v>1716</v>
      </c>
      <c r="D782" s="72" t="s">
        <v>1718</v>
      </c>
      <c r="E782" s="71" t="s">
        <v>1717</v>
      </c>
      <c r="F782" s="81">
        <v>1261.0842401368318</v>
      </c>
      <c r="G782" s="31">
        <v>319.44269465065486</v>
      </c>
      <c r="H782" s="73">
        <v>47.616610486479296</v>
      </c>
      <c r="I782" s="74">
        <v>6881.0382295929194</v>
      </c>
      <c r="J782" s="77">
        <v>1628.1435452739659</v>
      </c>
      <c r="K782" s="75">
        <v>8509.1817748668855</v>
      </c>
      <c r="N782" s="86" t="s">
        <v>5875</v>
      </c>
      <c r="O782" s="87" t="s">
        <v>5876</v>
      </c>
      <c r="P782" s="88" t="s">
        <v>5954</v>
      </c>
      <c r="Q782" s="94" t="s">
        <v>5953</v>
      </c>
      <c r="R782" s="90">
        <v>0</v>
      </c>
      <c r="S782" s="90">
        <v>0</v>
      </c>
      <c r="T782" s="90">
        <v>43.2273661579557</v>
      </c>
      <c r="U782" s="95">
        <v>1782.24815301175</v>
      </c>
      <c r="V782" s="90">
        <v>43.2273661579557</v>
      </c>
      <c r="W782" s="93">
        <v>1825.4755191697056</v>
      </c>
    </row>
    <row r="783" spans="2:23" x14ac:dyDescent="0.25">
      <c r="B783" s="70" t="s">
        <v>1715</v>
      </c>
      <c r="C783" s="71" t="s">
        <v>1716</v>
      </c>
      <c r="D783" s="72" t="s">
        <v>1720</v>
      </c>
      <c r="E783" s="71" t="s">
        <v>1719</v>
      </c>
      <c r="F783" s="81">
        <v>972.66152533637887</v>
      </c>
      <c r="G783" s="31">
        <v>762.13505460519741</v>
      </c>
      <c r="H783" s="73">
        <v>158.9885798515088</v>
      </c>
      <c r="I783" s="74">
        <v>2787.0584942524783</v>
      </c>
      <c r="J783" s="77">
        <v>1893.7851597930851</v>
      </c>
      <c r="K783" s="75">
        <v>4680.8436540455632</v>
      </c>
      <c r="N783" s="86" t="s">
        <v>5875</v>
      </c>
      <c r="O783" s="87" t="s">
        <v>5876</v>
      </c>
      <c r="P783" s="88" t="s">
        <v>5956</v>
      </c>
      <c r="Q783" s="94" t="s">
        <v>5955</v>
      </c>
      <c r="R783" s="90">
        <v>0</v>
      </c>
      <c r="S783" s="90">
        <v>0</v>
      </c>
      <c r="T783" s="90">
        <v>2.3635571199000003</v>
      </c>
      <c r="U783" s="95">
        <v>151.3501429583024</v>
      </c>
      <c r="V783" s="90">
        <v>2.3635571199000003</v>
      </c>
      <c r="W783" s="93">
        <v>153.71370007820241</v>
      </c>
    </row>
    <row r="784" spans="2:23" x14ac:dyDescent="0.25">
      <c r="B784" s="70" t="s">
        <v>1715</v>
      </c>
      <c r="C784" s="71" t="s">
        <v>1716</v>
      </c>
      <c r="D784" s="72" t="s">
        <v>1721</v>
      </c>
      <c r="E784" s="71" t="s">
        <v>443</v>
      </c>
      <c r="F784" s="81">
        <v>552.90087684737102</v>
      </c>
      <c r="G784" s="31">
        <v>115.50301266572376</v>
      </c>
      <c r="H784" s="73">
        <v>0.2514412010682</v>
      </c>
      <c r="I784" s="74">
        <v>4407.5153495674167</v>
      </c>
      <c r="J784" s="77">
        <v>668.65533071416303</v>
      </c>
      <c r="K784" s="75">
        <v>5076.1706802815797</v>
      </c>
      <c r="N784" s="86" t="s">
        <v>5875</v>
      </c>
      <c r="O784" s="87" t="s">
        <v>5876</v>
      </c>
      <c r="P784" s="88" t="s">
        <v>5958</v>
      </c>
      <c r="Q784" s="94" t="s">
        <v>5957</v>
      </c>
      <c r="R784" s="90">
        <v>0</v>
      </c>
      <c r="S784" s="90">
        <v>0</v>
      </c>
      <c r="T784" s="90">
        <v>12.578744165730001</v>
      </c>
      <c r="U784" s="95">
        <v>686.49583134288071</v>
      </c>
      <c r="V784" s="90">
        <v>12.578744165730001</v>
      </c>
      <c r="W784" s="93">
        <v>699.07457550861068</v>
      </c>
    </row>
    <row r="785" spans="2:23" x14ac:dyDescent="0.25">
      <c r="B785" s="70" t="s">
        <v>1715</v>
      </c>
      <c r="C785" s="71" t="s">
        <v>1716</v>
      </c>
      <c r="D785" s="72" t="s">
        <v>1722</v>
      </c>
      <c r="E785" s="71" t="s">
        <v>196</v>
      </c>
      <c r="F785" s="81">
        <v>736.41841257289661</v>
      </c>
      <c r="G785" s="31">
        <v>199.84069355477021</v>
      </c>
      <c r="H785" s="73">
        <v>90.34798747926105</v>
      </c>
      <c r="I785" s="74">
        <v>3712.1765847414636</v>
      </c>
      <c r="J785" s="77">
        <v>1026.6070936069279</v>
      </c>
      <c r="K785" s="75">
        <v>4738.7836783483917</v>
      </c>
      <c r="N785" s="86" t="s">
        <v>5875</v>
      </c>
      <c r="O785" s="87" t="s">
        <v>5876</v>
      </c>
      <c r="P785" s="88" t="s">
        <v>5960</v>
      </c>
      <c r="Q785" s="94" t="s">
        <v>5959</v>
      </c>
      <c r="R785" s="90">
        <v>0</v>
      </c>
      <c r="S785" s="90">
        <v>0</v>
      </c>
      <c r="T785" s="90">
        <v>7.5365196142649991</v>
      </c>
      <c r="U785" s="95">
        <v>2229.5758795844008</v>
      </c>
      <c r="V785" s="90">
        <v>7.5365196142649991</v>
      </c>
      <c r="W785" s="93">
        <v>2237.112399198666</v>
      </c>
    </row>
    <row r="786" spans="2:23" x14ac:dyDescent="0.25">
      <c r="B786" s="70" t="s">
        <v>1715</v>
      </c>
      <c r="C786" s="71" t="s">
        <v>1716</v>
      </c>
      <c r="D786" s="72" t="s">
        <v>1725</v>
      </c>
      <c r="E786" s="71" t="s">
        <v>444</v>
      </c>
      <c r="F786" s="81">
        <v>38.483623883024578</v>
      </c>
      <c r="G786" s="31">
        <v>1256.2959583756174</v>
      </c>
      <c r="H786" s="73">
        <v>332.67019723290002</v>
      </c>
      <c r="I786" s="74">
        <v>179.18415481229988</v>
      </c>
      <c r="J786" s="77">
        <v>1627.4497794915419</v>
      </c>
      <c r="K786" s="75">
        <v>1806.6339343038417</v>
      </c>
      <c r="N786" s="86" t="s">
        <v>5875</v>
      </c>
      <c r="O786" s="87" t="s">
        <v>5876</v>
      </c>
      <c r="P786" s="88" t="s">
        <v>5962</v>
      </c>
      <c r="Q786" s="94" t="s">
        <v>5961</v>
      </c>
      <c r="R786" s="90">
        <v>0</v>
      </c>
      <c r="S786" s="90">
        <v>0</v>
      </c>
      <c r="T786" s="90">
        <v>32.411999572248604</v>
      </c>
      <c r="U786" s="95">
        <v>198.58544191955542</v>
      </c>
      <c r="V786" s="90">
        <v>32.411999572248604</v>
      </c>
      <c r="W786" s="93">
        <v>230.99744149180401</v>
      </c>
    </row>
    <row r="787" spans="2:23" x14ac:dyDescent="0.25">
      <c r="B787" s="70" t="s">
        <v>1715</v>
      </c>
      <c r="C787" s="71" t="s">
        <v>1716</v>
      </c>
      <c r="D787" s="72" t="s">
        <v>1731</v>
      </c>
      <c r="E787" s="71" t="s">
        <v>1730</v>
      </c>
      <c r="F787" s="81">
        <v>407.74477761710995</v>
      </c>
      <c r="G787" s="31">
        <v>388.58504339570231</v>
      </c>
      <c r="H787" s="73">
        <v>85.031671439113794</v>
      </c>
      <c r="I787" s="74">
        <v>700.25645766807872</v>
      </c>
      <c r="J787" s="77">
        <v>881.3614924519261</v>
      </c>
      <c r="K787" s="75">
        <v>1581.6179501200049</v>
      </c>
      <c r="N787" s="86" t="s">
        <v>5875</v>
      </c>
      <c r="O787" s="87" t="s">
        <v>5876</v>
      </c>
      <c r="P787" s="88" t="s">
        <v>5966</v>
      </c>
      <c r="Q787" s="94" t="s">
        <v>5965</v>
      </c>
      <c r="R787" s="90">
        <v>0</v>
      </c>
      <c r="S787" s="90">
        <v>0</v>
      </c>
      <c r="T787" s="90">
        <v>16.327374237142791</v>
      </c>
      <c r="U787" s="95">
        <v>1211.0002506821518</v>
      </c>
      <c r="V787" s="90">
        <v>16.327374237142791</v>
      </c>
      <c r="W787" s="93">
        <v>1227.3276249192945</v>
      </c>
    </row>
    <row r="788" spans="2:23" x14ac:dyDescent="0.25">
      <c r="B788" s="70" t="s">
        <v>1715</v>
      </c>
      <c r="C788" s="71" t="s">
        <v>1716</v>
      </c>
      <c r="D788" s="72" t="s">
        <v>1727</v>
      </c>
      <c r="E788" s="71" t="s">
        <v>1726</v>
      </c>
      <c r="F788" s="81">
        <v>0.11009145037871325</v>
      </c>
      <c r="G788" s="31">
        <v>171.88397215417271</v>
      </c>
      <c r="H788" s="73">
        <v>80.552706197751604</v>
      </c>
      <c r="I788" s="74">
        <v>0.49850364552120008</v>
      </c>
      <c r="J788" s="77">
        <v>252.54676980230303</v>
      </c>
      <c r="K788" s="75">
        <v>253.04527344782423</v>
      </c>
      <c r="N788" s="86" t="s">
        <v>5875</v>
      </c>
      <c r="O788" s="87" t="s">
        <v>5876</v>
      </c>
      <c r="P788" s="88" t="s">
        <v>5964</v>
      </c>
      <c r="Q788" s="94" t="s">
        <v>5963</v>
      </c>
      <c r="R788" s="90">
        <v>0</v>
      </c>
      <c r="S788" s="90">
        <v>0</v>
      </c>
      <c r="T788" s="90">
        <v>0</v>
      </c>
      <c r="U788" s="95">
        <v>49.387331991350997</v>
      </c>
      <c r="V788" s="90">
        <v>0</v>
      </c>
      <c r="W788" s="93">
        <v>49.387331991350997</v>
      </c>
    </row>
    <row r="789" spans="2:23" x14ac:dyDescent="0.25">
      <c r="B789" s="70" t="s">
        <v>1715</v>
      </c>
      <c r="C789" s="71" t="s">
        <v>1716</v>
      </c>
      <c r="D789" s="72" t="s">
        <v>1729</v>
      </c>
      <c r="E789" s="71" t="s">
        <v>1728</v>
      </c>
      <c r="F789" s="81">
        <v>0.68719660492948065</v>
      </c>
      <c r="G789" s="31">
        <v>203.50534220927713</v>
      </c>
      <c r="H789" s="73">
        <v>135.42038675511054</v>
      </c>
      <c r="I789" s="74">
        <v>2.5770075775403138</v>
      </c>
      <c r="J789" s="77">
        <v>339.61292556931716</v>
      </c>
      <c r="K789" s="75">
        <v>342.18993314685747</v>
      </c>
      <c r="N789" s="86" t="s">
        <v>5875</v>
      </c>
      <c r="O789" s="87" t="s">
        <v>5876</v>
      </c>
      <c r="P789" s="88" t="s">
        <v>5968</v>
      </c>
      <c r="Q789" s="94" t="s">
        <v>5967</v>
      </c>
      <c r="R789" s="90">
        <v>0</v>
      </c>
      <c r="S789" s="90">
        <v>0</v>
      </c>
      <c r="T789" s="90">
        <v>106.84666256942995</v>
      </c>
      <c r="U789" s="95">
        <v>1632.0033786217668</v>
      </c>
      <c r="V789" s="90">
        <v>106.84666256942995</v>
      </c>
      <c r="W789" s="93">
        <v>1738.8500411911969</v>
      </c>
    </row>
    <row r="790" spans="2:23" x14ac:dyDescent="0.25">
      <c r="B790" s="70" t="s">
        <v>1715</v>
      </c>
      <c r="C790" s="71" t="s">
        <v>1716</v>
      </c>
      <c r="D790" s="72" t="s">
        <v>1732</v>
      </c>
      <c r="E790" s="71" t="s">
        <v>197</v>
      </c>
      <c r="F790" s="81">
        <v>1633.4812502868358</v>
      </c>
      <c r="G790" s="31">
        <v>9.9619045534132926</v>
      </c>
      <c r="H790" s="73">
        <v>0.1992745200464999</v>
      </c>
      <c r="I790" s="74">
        <v>12041.853484595498</v>
      </c>
      <c r="J790" s="77">
        <v>1643.6424293602954</v>
      </c>
      <c r="K790" s="75">
        <v>13685.495913955794</v>
      </c>
      <c r="N790" s="86" t="s">
        <v>5875</v>
      </c>
      <c r="O790" s="87" t="s">
        <v>5876</v>
      </c>
      <c r="P790" s="88" t="s">
        <v>5972</v>
      </c>
      <c r="Q790" s="94" t="s">
        <v>5971</v>
      </c>
      <c r="R790" s="90">
        <v>0</v>
      </c>
      <c r="S790" s="90">
        <v>0</v>
      </c>
      <c r="T790" s="90">
        <v>0</v>
      </c>
      <c r="U790" s="95">
        <v>373.46240530884825</v>
      </c>
      <c r="V790" s="90">
        <v>0</v>
      </c>
      <c r="W790" s="93">
        <v>373.46240530884825</v>
      </c>
    </row>
    <row r="791" spans="2:23" x14ac:dyDescent="0.25">
      <c r="B791" s="86" t="s">
        <v>1828</v>
      </c>
      <c r="C791" s="87" t="s">
        <v>1829</v>
      </c>
      <c r="D791" s="88" t="s">
        <v>1831</v>
      </c>
      <c r="E791" s="87" t="s">
        <v>1830</v>
      </c>
      <c r="F791" s="89">
        <v>340.85036789725842</v>
      </c>
      <c r="G791" s="19">
        <v>891.93747919699626</v>
      </c>
      <c r="H791" s="90">
        <v>108.00231639095696</v>
      </c>
      <c r="I791" s="91">
        <v>3171.4473093729566</v>
      </c>
      <c r="J791" s="92">
        <v>1340.7901634852117</v>
      </c>
      <c r="K791" s="93">
        <v>4512.2374728581681</v>
      </c>
      <c r="N791" s="86" t="s">
        <v>5875</v>
      </c>
      <c r="O791" s="87" t="s">
        <v>5876</v>
      </c>
      <c r="P791" s="88" t="s">
        <v>5970</v>
      </c>
      <c r="Q791" s="94" t="s">
        <v>5969</v>
      </c>
      <c r="R791" s="90">
        <v>0</v>
      </c>
      <c r="S791" s="90">
        <v>0</v>
      </c>
      <c r="T791" s="90">
        <v>6.1022091967924492</v>
      </c>
      <c r="U791" s="95">
        <v>207.32166802357409</v>
      </c>
      <c r="V791" s="90">
        <v>6.1022091967924492</v>
      </c>
      <c r="W791" s="93">
        <v>213.42387722036653</v>
      </c>
    </row>
    <row r="792" spans="2:23" ht="15.75" thickBot="1" x14ac:dyDescent="0.3">
      <c r="B792" s="86" t="s">
        <v>1828</v>
      </c>
      <c r="C792" s="87" t="s">
        <v>1829</v>
      </c>
      <c r="D792" s="88" t="s">
        <v>1833</v>
      </c>
      <c r="E792" s="87" t="s">
        <v>1832</v>
      </c>
      <c r="F792" s="89">
        <v>2.3616182674261785</v>
      </c>
      <c r="G792" s="19">
        <v>121.96546501203017</v>
      </c>
      <c r="H792" s="90">
        <v>3.4457693392499995E-2</v>
      </c>
      <c r="I792" s="91">
        <v>5.1030542978394564</v>
      </c>
      <c r="J792" s="92">
        <v>124.36154097284884</v>
      </c>
      <c r="K792" s="93">
        <v>129.46459527068831</v>
      </c>
      <c r="N792" s="96" t="s">
        <v>5875</v>
      </c>
      <c r="O792" s="97" t="s">
        <v>5876</v>
      </c>
      <c r="P792" s="98" t="s">
        <v>5974</v>
      </c>
      <c r="Q792" s="99" t="s">
        <v>5973</v>
      </c>
      <c r="R792" s="100">
        <v>0</v>
      </c>
      <c r="S792" s="100">
        <v>0</v>
      </c>
      <c r="T792" s="100">
        <v>32.825505197077192</v>
      </c>
      <c r="U792" s="101">
        <v>415.55392601312042</v>
      </c>
      <c r="V792" s="100">
        <v>32.825505197077192</v>
      </c>
      <c r="W792" s="102">
        <v>448.37943121019759</v>
      </c>
    </row>
    <row r="793" spans="2:23" x14ac:dyDescent="0.25">
      <c r="B793" s="86" t="s">
        <v>1828</v>
      </c>
      <c r="C793" s="87" t="s">
        <v>1829</v>
      </c>
      <c r="D793" s="88" t="s">
        <v>1835</v>
      </c>
      <c r="E793" s="87" t="s">
        <v>1834</v>
      </c>
      <c r="F793" s="89">
        <v>484.30280668518287</v>
      </c>
      <c r="G793" s="19">
        <v>413.58973202569689</v>
      </c>
      <c r="H793" s="90">
        <v>77.520965957049597</v>
      </c>
      <c r="I793" s="91">
        <v>2165.5245197846243</v>
      </c>
      <c r="J793" s="92">
        <v>975.41350466792937</v>
      </c>
      <c r="K793" s="93">
        <v>3140.9380244525537</v>
      </c>
    </row>
    <row r="794" spans="2:23" x14ac:dyDescent="0.25">
      <c r="B794" s="86" t="s">
        <v>1828</v>
      </c>
      <c r="C794" s="87" t="s">
        <v>1829</v>
      </c>
      <c r="D794" s="88" t="s">
        <v>1837</v>
      </c>
      <c r="E794" s="87" t="s">
        <v>1836</v>
      </c>
      <c r="F794" s="89">
        <v>536.88261704610818</v>
      </c>
      <c r="G794" s="19">
        <v>822.50969922199488</v>
      </c>
      <c r="H794" s="90">
        <v>316.26873596337305</v>
      </c>
      <c r="I794" s="91">
        <v>2168.022894961437</v>
      </c>
      <c r="J794" s="92">
        <v>1675.6610522314761</v>
      </c>
      <c r="K794" s="93">
        <v>3843.6839471929134</v>
      </c>
    </row>
    <row r="795" spans="2:23" x14ac:dyDescent="0.25">
      <c r="B795" s="86" t="s">
        <v>1828</v>
      </c>
      <c r="C795" s="87" t="s">
        <v>1829</v>
      </c>
      <c r="D795" s="88" t="s">
        <v>1839</v>
      </c>
      <c r="E795" s="87" t="s">
        <v>1838</v>
      </c>
      <c r="F795" s="89">
        <v>340.28444643648675</v>
      </c>
      <c r="G795" s="19">
        <v>907.94966763589105</v>
      </c>
      <c r="H795" s="90">
        <v>226.20061114130283</v>
      </c>
      <c r="I795" s="91">
        <v>4138.8623732785236</v>
      </c>
      <c r="J795" s="92">
        <v>1474.4347252136808</v>
      </c>
      <c r="K795" s="93">
        <v>5613.2970984922049</v>
      </c>
    </row>
    <row r="796" spans="2:23" x14ac:dyDescent="0.25">
      <c r="B796" s="86" t="s">
        <v>1828</v>
      </c>
      <c r="C796" s="87" t="s">
        <v>1829</v>
      </c>
      <c r="D796" s="88" t="s">
        <v>1841</v>
      </c>
      <c r="E796" s="87" t="s">
        <v>1840</v>
      </c>
      <c r="F796" s="89">
        <v>147.79144557590561</v>
      </c>
      <c r="G796" s="19">
        <v>534.73879075317438</v>
      </c>
      <c r="H796" s="90">
        <v>72.360234644459979</v>
      </c>
      <c r="I796" s="91">
        <v>983.60960568715154</v>
      </c>
      <c r="J796" s="92">
        <v>754.89047097354</v>
      </c>
      <c r="K796" s="93">
        <v>1738.5000766606915</v>
      </c>
    </row>
    <row r="797" spans="2:23" x14ac:dyDescent="0.25">
      <c r="B797" s="86" t="s">
        <v>1828</v>
      </c>
      <c r="C797" s="87" t="s">
        <v>1829</v>
      </c>
      <c r="D797" s="88" t="s">
        <v>1843</v>
      </c>
      <c r="E797" s="87" t="s">
        <v>1842</v>
      </c>
      <c r="F797" s="89">
        <v>249.98653862476775</v>
      </c>
      <c r="G797" s="19">
        <v>539.99746026137143</v>
      </c>
      <c r="H797" s="90">
        <v>85.496088294232777</v>
      </c>
      <c r="I797" s="91">
        <v>2535.3524762386392</v>
      </c>
      <c r="J797" s="92">
        <v>875.48008718037192</v>
      </c>
      <c r="K797" s="93">
        <v>3410.832563419011</v>
      </c>
    </row>
    <row r="798" spans="2:23" x14ac:dyDescent="0.25">
      <c r="B798" s="86" t="s">
        <v>1828</v>
      </c>
      <c r="C798" s="87" t="s">
        <v>1829</v>
      </c>
      <c r="D798" s="88" t="s">
        <v>1845</v>
      </c>
      <c r="E798" s="87" t="s">
        <v>1844</v>
      </c>
      <c r="F798" s="89">
        <v>615.13965946686403</v>
      </c>
      <c r="G798" s="19">
        <v>0</v>
      </c>
      <c r="H798" s="90">
        <v>79.05899733279</v>
      </c>
      <c r="I798" s="91">
        <v>5527.0398494244309</v>
      </c>
      <c r="J798" s="92">
        <v>694.19865679965403</v>
      </c>
      <c r="K798" s="93">
        <v>6221.2385062240846</v>
      </c>
    </row>
    <row r="799" spans="2:23" x14ac:dyDescent="0.25">
      <c r="B799" s="70" t="s">
        <v>1642</v>
      </c>
      <c r="C799" s="71" t="s">
        <v>1643</v>
      </c>
      <c r="D799" s="72" t="s">
        <v>1645</v>
      </c>
      <c r="E799" s="71" t="s">
        <v>1644</v>
      </c>
      <c r="F799" s="81">
        <v>9.8839415751587936</v>
      </c>
      <c r="G799" s="31">
        <v>1.3494158486014789</v>
      </c>
      <c r="H799" s="73">
        <v>0.24549647398979996</v>
      </c>
      <c r="I799" s="74">
        <v>7.8942573260571431E-3</v>
      </c>
      <c r="J799" s="77">
        <v>11.478853897750072</v>
      </c>
      <c r="K799" s="75">
        <v>11.48674815507613</v>
      </c>
    </row>
    <row r="800" spans="2:23" x14ac:dyDescent="0.25">
      <c r="B800" s="70" t="s">
        <v>1642</v>
      </c>
      <c r="C800" s="71" t="s">
        <v>1643</v>
      </c>
      <c r="D800" s="72" t="s">
        <v>1647</v>
      </c>
      <c r="E800" s="71" t="s">
        <v>1646</v>
      </c>
      <c r="F800" s="81">
        <v>6.2049652942952349</v>
      </c>
      <c r="G800" s="31">
        <v>217.40771643616137</v>
      </c>
      <c r="H800" s="73">
        <v>16.050954852232948</v>
      </c>
      <c r="I800" s="74">
        <v>4.1321376122400007E-2</v>
      </c>
      <c r="J800" s="77">
        <v>239.66363658268955</v>
      </c>
      <c r="K800" s="75">
        <v>239.70495795881195</v>
      </c>
    </row>
    <row r="801" spans="2:11" x14ac:dyDescent="0.25">
      <c r="B801" s="70" t="s">
        <v>1642</v>
      </c>
      <c r="C801" s="71" t="s">
        <v>1643</v>
      </c>
      <c r="D801" s="72" t="s">
        <v>1649</v>
      </c>
      <c r="E801" s="71" t="s">
        <v>1648</v>
      </c>
      <c r="F801" s="81">
        <v>0.34255418815005112</v>
      </c>
      <c r="G801" s="31">
        <v>95.671530334187509</v>
      </c>
      <c r="H801" s="73">
        <v>38.671215497103013</v>
      </c>
      <c r="I801" s="74">
        <v>3.948738532200001E-2</v>
      </c>
      <c r="J801" s="77">
        <v>134.68530001944058</v>
      </c>
      <c r="K801" s="75">
        <v>134.72478740476257</v>
      </c>
    </row>
    <row r="802" spans="2:11" x14ac:dyDescent="0.25">
      <c r="B802" s="70" t="s">
        <v>1642</v>
      </c>
      <c r="C802" s="71" t="s">
        <v>1643</v>
      </c>
      <c r="D802" s="72" t="s">
        <v>1651</v>
      </c>
      <c r="E802" s="71" t="s">
        <v>1650</v>
      </c>
      <c r="F802" s="81">
        <v>113.87141762589604</v>
      </c>
      <c r="G802" s="31">
        <v>63.845556244460269</v>
      </c>
      <c r="H802" s="73">
        <v>14.315831506247699</v>
      </c>
      <c r="I802" s="74">
        <v>5.6325617413179927</v>
      </c>
      <c r="J802" s="77">
        <v>192.03280537660399</v>
      </c>
      <c r="K802" s="75">
        <v>197.66536711792199</v>
      </c>
    </row>
    <row r="803" spans="2:11" x14ac:dyDescent="0.25">
      <c r="B803" s="70" t="s">
        <v>1642</v>
      </c>
      <c r="C803" s="71" t="s">
        <v>1643</v>
      </c>
      <c r="D803" s="72" t="s">
        <v>1653</v>
      </c>
      <c r="E803" s="71" t="s">
        <v>1652</v>
      </c>
      <c r="F803" s="81">
        <v>2.227994719675129E-2</v>
      </c>
      <c r="G803" s="31">
        <v>51.242103067676268</v>
      </c>
      <c r="H803" s="73">
        <v>56.113590105701697</v>
      </c>
      <c r="I803" s="74">
        <v>5.5560734460000007E-4</v>
      </c>
      <c r="J803" s="77">
        <v>107.37797312057472</v>
      </c>
      <c r="K803" s="75">
        <v>107.37852872791932</v>
      </c>
    </row>
    <row r="804" spans="2:11" x14ac:dyDescent="0.25">
      <c r="B804" s="70" t="s">
        <v>1642</v>
      </c>
      <c r="C804" s="71" t="s">
        <v>1643</v>
      </c>
      <c r="D804" s="72" t="s">
        <v>1654</v>
      </c>
      <c r="E804" s="71" t="s">
        <v>197</v>
      </c>
      <c r="F804" s="81">
        <v>340.14099136930304</v>
      </c>
      <c r="G804" s="31">
        <v>181.79411527693301</v>
      </c>
      <c r="H804" s="73">
        <v>12.389098819733997</v>
      </c>
      <c r="I804" s="74">
        <v>28.279666010775337</v>
      </c>
      <c r="J804" s="77">
        <v>534.32420546597007</v>
      </c>
      <c r="K804" s="75">
        <v>562.60387147674544</v>
      </c>
    </row>
    <row r="805" spans="2:11" x14ac:dyDescent="0.25">
      <c r="B805" s="86" t="s">
        <v>1808</v>
      </c>
      <c r="C805" s="87" t="s">
        <v>1809</v>
      </c>
      <c r="D805" s="88" t="s">
        <v>1811</v>
      </c>
      <c r="E805" s="87" t="s">
        <v>1810</v>
      </c>
      <c r="F805" s="89">
        <v>105.45690274977142</v>
      </c>
      <c r="G805" s="19">
        <v>134.119298271296</v>
      </c>
      <c r="H805" s="90">
        <v>71.876460877846185</v>
      </c>
      <c r="I805" s="91">
        <v>371.72451542118796</v>
      </c>
      <c r="J805" s="92">
        <v>311.45266189891362</v>
      </c>
      <c r="K805" s="93">
        <v>683.17717732010158</v>
      </c>
    </row>
    <row r="806" spans="2:11" x14ac:dyDescent="0.25">
      <c r="B806" s="86" t="s">
        <v>1808</v>
      </c>
      <c r="C806" s="87" t="s">
        <v>1809</v>
      </c>
      <c r="D806" s="88" t="s">
        <v>1817</v>
      </c>
      <c r="E806" s="87" t="s">
        <v>1816</v>
      </c>
      <c r="F806" s="89">
        <v>37.908252588547086</v>
      </c>
      <c r="G806" s="19">
        <v>9.2845940834165646</v>
      </c>
      <c r="H806" s="90">
        <v>0.16017692588999999</v>
      </c>
      <c r="I806" s="91">
        <v>131.50960887769841</v>
      </c>
      <c r="J806" s="92">
        <v>47.35302359785365</v>
      </c>
      <c r="K806" s="93">
        <v>178.86263247555206</v>
      </c>
    </row>
    <row r="807" spans="2:11" x14ac:dyDescent="0.25">
      <c r="B807" s="86" t="s">
        <v>1808</v>
      </c>
      <c r="C807" s="87" t="s">
        <v>1809</v>
      </c>
      <c r="D807" s="88" t="s">
        <v>1813</v>
      </c>
      <c r="E807" s="87" t="s">
        <v>1812</v>
      </c>
      <c r="F807" s="89">
        <v>11.090787271634964</v>
      </c>
      <c r="G807" s="19">
        <v>29.123965095401459</v>
      </c>
      <c r="H807" s="90">
        <v>0.29854012774380007</v>
      </c>
      <c r="I807" s="91">
        <v>44.73822920915935</v>
      </c>
      <c r="J807" s="92">
        <v>40.513292494780224</v>
      </c>
      <c r="K807" s="93">
        <v>85.251521703939574</v>
      </c>
    </row>
    <row r="808" spans="2:11" x14ac:dyDescent="0.25">
      <c r="B808" s="86" t="s">
        <v>1808</v>
      </c>
      <c r="C808" s="87" t="s">
        <v>1809</v>
      </c>
      <c r="D808" s="88" t="s">
        <v>1815</v>
      </c>
      <c r="E808" s="87" t="s">
        <v>1814</v>
      </c>
      <c r="F808" s="89">
        <v>0.34174237976378524</v>
      </c>
      <c r="G808" s="19">
        <v>9.3662265299906906</v>
      </c>
      <c r="H808" s="90">
        <v>4.0728818972400001E-2</v>
      </c>
      <c r="I808" s="91">
        <v>8.3658787300012989</v>
      </c>
      <c r="J808" s="92">
        <v>9.7486977287268761</v>
      </c>
      <c r="K808" s="93">
        <v>18.114576458728173</v>
      </c>
    </row>
    <row r="809" spans="2:11" x14ac:dyDescent="0.25">
      <c r="B809" s="86" t="s">
        <v>1808</v>
      </c>
      <c r="C809" s="87" t="s">
        <v>1809</v>
      </c>
      <c r="D809" s="88" t="s">
        <v>1819</v>
      </c>
      <c r="E809" s="87" t="s">
        <v>1818</v>
      </c>
      <c r="F809" s="89">
        <v>67.350265686168214</v>
      </c>
      <c r="G809" s="19">
        <v>173.9788553165061</v>
      </c>
      <c r="H809" s="90">
        <v>9.4813207597170024</v>
      </c>
      <c r="I809" s="91">
        <v>414.20017539921071</v>
      </c>
      <c r="J809" s="92">
        <v>250.81044176239129</v>
      </c>
      <c r="K809" s="93">
        <v>665.010617161602</v>
      </c>
    </row>
    <row r="810" spans="2:11" x14ac:dyDescent="0.25">
      <c r="B810" s="86" t="s">
        <v>1808</v>
      </c>
      <c r="C810" s="87" t="s">
        <v>1809</v>
      </c>
      <c r="D810" s="88" t="s">
        <v>1821</v>
      </c>
      <c r="E810" s="87" t="s">
        <v>1820</v>
      </c>
      <c r="F810" s="89">
        <v>97.196358535757597</v>
      </c>
      <c r="G810" s="19">
        <v>128.81417644582473</v>
      </c>
      <c r="H810" s="90">
        <v>69.364957229376884</v>
      </c>
      <c r="I810" s="91">
        <v>384.00618280742174</v>
      </c>
      <c r="J810" s="92">
        <v>295.37549221095924</v>
      </c>
      <c r="K810" s="93">
        <v>679.38167501838097</v>
      </c>
    </row>
    <row r="811" spans="2:11" x14ac:dyDescent="0.25">
      <c r="B811" s="86" t="s">
        <v>1808</v>
      </c>
      <c r="C811" s="87" t="s">
        <v>1809</v>
      </c>
      <c r="D811" s="88" t="s">
        <v>1823</v>
      </c>
      <c r="E811" s="87" t="s">
        <v>1822</v>
      </c>
      <c r="F811" s="89">
        <v>87.539060054386297</v>
      </c>
      <c r="G811" s="19">
        <v>245.25063731965727</v>
      </c>
      <c r="H811" s="90">
        <v>77.920580217278257</v>
      </c>
      <c r="I811" s="91">
        <v>297.60571913345257</v>
      </c>
      <c r="J811" s="92">
        <v>410.71027759132181</v>
      </c>
      <c r="K811" s="93">
        <v>708.31599672477432</v>
      </c>
    </row>
    <row r="812" spans="2:11" x14ac:dyDescent="0.25">
      <c r="B812" s="86" t="s">
        <v>1808</v>
      </c>
      <c r="C812" s="87" t="s">
        <v>1809</v>
      </c>
      <c r="D812" s="88" t="s">
        <v>1825</v>
      </c>
      <c r="E812" s="87" t="s">
        <v>1824</v>
      </c>
      <c r="F812" s="89">
        <v>72.237010228845563</v>
      </c>
      <c r="G812" s="19">
        <v>15.980829876831731</v>
      </c>
      <c r="H812" s="90">
        <v>17.640812815006644</v>
      </c>
      <c r="I812" s="91">
        <v>254.89914802670737</v>
      </c>
      <c r="J812" s="92">
        <v>105.85865292068394</v>
      </c>
      <c r="K812" s="93">
        <v>360.75780094739127</v>
      </c>
    </row>
    <row r="813" spans="2:11" x14ac:dyDescent="0.25">
      <c r="B813" s="86" t="s">
        <v>1808</v>
      </c>
      <c r="C813" s="87" t="s">
        <v>1809</v>
      </c>
      <c r="D813" s="88" t="s">
        <v>1827</v>
      </c>
      <c r="E813" s="87" t="s">
        <v>1826</v>
      </c>
      <c r="F813" s="89">
        <v>81.518449255124963</v>
      </c>
      <c r="G813" s="19">
        <v>34.342895344100086</v>
      </c>
      <c r="H813" s="90">
        <v>8.9428335058169992</v>
      </c>
      <c r="I813" s="91">
        <v>604.18197946144369</v>
      </c>
      <c r="J813" s="92">
        <v>124.80417810504204</v>
      </c>
      <c r="K813" s="93">
        <v>728.98615756648576</v>
      </c>
    </row>
    <row r="814" spans="2:11" x14ac:dyDescent="0.25">
      <c r="B814" s="70" t="s">
        <v>1454</v>
      </c>
      <c r="C814" s="71" t="s">
        <v>1455</v>
      </c>
      <c r="D814" s="72" t="s">
        <v>1457</v>
      </c>
      <c r="E814" s="71" t="s">
        <v>1456</v>
      </c>
      <c r="F814" s="81">
        <v>0</v>
      </c>
      <c r="G814" s="31">
        <v>0.23257199117081584</v>
      </c>
      <c r="H814" s="73">
        <v>0</v>
      </c>
      <c r="I814" s="74">
        <v>0</v>
      </c>
      <c r="J814" s="77">
        <v>0.23257199117081584</v>
      </c>
      <c r="K814" s="75">
        <v>0.23257199117081584</v>
      </c>
    </row>
    <row r="815" spans="2:11" x14ac:dyDescent="0.25">
      <c r="B815" s="70" t="s">
        <v>1454</v>
      </c>
      <c r="C815" s="71" t="s">
        <v>1455</v>
      </c>
      <c r="D815" s="72" t="s">
        <v>1459</v>
      </c>
      <c r="E815" s="71" t="s">
        <v>1458</v>
      </c>
      <c r="F815" s="81">
        <v>0</v>
      </c>
      <c r="G815" s="31">
        <v>0</v>
      </c>
      <c r="H815" s="73">
        <v>0</v>
      </c>
      <c r="I815" s="74">
        <v>164.5049340056878</v>
      </c>
      <c r="J815" s="77">
        <v>0</v>
      </c>
      <c r="K815" s="75">
        <v>164.5049340056878</v>
      </c>
    </row>
    <row r="816" spans="2:11" x14ac:dyDescent="0.25">
      <c r="B816" s="70" t="s">
        <v>1454</v>
      </c>
      <c r="C816" s="71" t="s">
        <v>1455</v>
      </c>
      <c r="D816" s="72" t="s">
        <v>1461</v>
      </c>
      <c r="E816" s="71" t="s">
        <v>1460</v>
      </c>
      <c r="F816" s="81">
        <v>0</v>
      </c>
      <c r="G816" s="31">
        <v>0</v>
      </c>
      <c r="H816" s="73">
        <v>0</v>
      </c>
      <c r="I816" s="74">
        <v>76.496956974307466</v>
      </c>
      <c r="J816" s="77">
        <v>0</v>
      </c>
      <c r="K816" s="75">
        <v>76.496956974307466</v>
      </c>
    </row>
    <row r="817" spans="2:11" x14ac:dyDescent="0.25">
      <c r="B817" s="70" t="s">
        <v>1454</v>
      </c>
      <c r="C817" s="71" t="s">
        <v>1455</v>
      </c>
      <c r="D817" s="72" t="s">
        <v>1463</v>
      </c>
      <c r="E817" s="71" t="s">
        <v>1462</v>
      </c>
      <c r="F817" s="81">
        <v>934.84329920936329</v>
      </c>
      <c r="G817" s="31">
        <v>0</v>
      </c>
      <c r="H817" s="73">
        <v>0</v>
      </c>
      <c r="I817" s="74">
        <v>791.51003905524647</v>
      </c>
      <c r="J817" s="77">
        <v>934.84329920936329</v>
      </c>
      <c r="K817" s="75">
        <v>1726.3533382646096</v>
      </c>
    </row>
    <row r="818" spans="2:11" x14ac:dyDescent="0.25">
      <c r="B818" s="70" t="s">
        <v>1454</v>
      </c>
      <c r="C818" s="71" t="s">
        <v>1455</v>
      </c>
      <c r="D818" s="72" t="s">
        <v>1465</v>
      </c>
      <c r="E818" s="71" t="s">
        <v>1464</v>
      </c>
      <c r="F818" s="81">
        <v>112.67100698751415</v>
      </c>
      <c r="G818" s="31">
        <v>0</v>
      </c>
      <c r="H818" s="73">
        <v>0</v>
      </c>
      <c r="I818" s="74">
        <v>610.00917842604508</v>
      </c>
      <c r="J818" s="77">
        <v>112.67100698751415</v>
      </c>
      <c r="K818" s="75">
        <v>722.68018541355923</v>
      </c>
    </row>
    <row r="819" spans="2:11" x14ac:dyDescent="0.25">
      <c r="B819" s="70" t="s">
        <v>1454</v>
      </c>
      <c r="C819" s="71" t="s">
        <v>1455</v>
      </c>
      <c r="D819" s="72" t="s">
        <v>1467</v>
      </c>
      <c r="E819" s="71" t="s">
        <v>1466</v>
      </c>
      <c r="F819" s="81">
        <v>638.03191879584108</v>
      </c>
      <c r="G819" s="31">
        <v>0</v>
      </c>
      <c r="H819" s="73">
        <v>0</v>
      </c>
      <c r="I819" s="74">
        <v>1133.2040704983867</v>
      </c>
      <c r="J819" s="77">
        <v>638.03191879584108</v>
      </c>
      <c r="K819" s="75">
        <v>1771.2359892942277</v>
      </c>
    </row>
    <row r="820" spans="2:11" x14ac:dyDescent="0.25">
      <c r="B820" s="70" t="s">
        <v>1454</v>
      </c>
      <c r="C820" s="71" t="s">
        <v>1455</v>
      </c>
      <c r="D820" s="72" t="s">
        <v>1469</v>
      </c>
      <c r="E820" s="71" t="s">
        <v>1468</v>
      </c>
      <c r="F820" s="81">
        <v>486.48021675728256</v>
      </c>
      <c r="G820" s="31">
        <v>0</v>
      </c>
      <c r="H820" s="73">
        <v>0</v>
      </c>
      <c r="I820" s="74">
        <v>642.40010727252013</v>
      </c>
      <c r="J820" s="77">
        <v>486.48021675728256</v>
      </c>
      <c r="K820" s="75">
        <v>1128.8803240298028</v>
      </c>
    </row>
    <row r="821" spans="2:11" x14ac:dyDescent="0.25">
      <c r="B821" s="86" t="s">
        <v>1751</v>
      </c>
      <c r="C821" s="87" t="s">
        <v>1752</v>
      </c>
      <c r="D821" s="88" t="s">
        <v>1754</v>
      </c>
      <c r="E821" s="87" t="s">
        <v>1753</v>
      </c>
      <c r="F821" s="89">
        <v>0</v>
      </c>
      <c r="G821" s="19">
        <v>0</v>
      </c>
      <c r="H821" s="90">
        <v>0</v>
      </c>
      <c r="I821" s="91">
        <v>0</v>
      </c>
      <c r="J821" s="92">
        <v>0</v>
      </c>
      <c r="K821" s="93">
        <v>0</v>
      </c>
    </row>
    <row r="822" spans="2:11" x14ac:dyDescent="0.25">
      <c r="B822" s="86" t="s">
        <v>1751</v>
      </c>
      <c r="C822" s="87" t="s">
        <v>1752</v>
      </c>
      <c r="D822" s="88" t="s">
        <v>1758</v>
      </c>
      <c r="E822" s="87" t="s">
        <v>1757</v>
      </c>
      <c r="F822" s="89">
        <v>0</v>
      </c>
      <c r="G822" s="19">
        <v>0</v>
      </c>
      <c r="H822" s="90">
        <v>0</v>
      </c>
      <c r="I822" s="91">
        <v>6.7372113513964313E-2</v>
      </c>
      <c r="J822" s="92">
        <v>0</v>
      </c>
      <c r="K822" s="93">
        <v>6.7372113513964313E-2</v>
      </c>
    </row>
    <row r="823" spans="2:11" x14ac:dyDescent="0.25">
      <c r="B823" s="86" t="s">
        <v>1751</v>
      </c>
      <c r="C823" s="87" t="s">
        <v>1752</v>
      </c>
      <c r="D823" s="88" t="s">
        <v>1760</v>
      </c>
      <c r="E823" s="87" t="s">
        <v>1759</v>
      </c>
      <c r="F823" s="89">
        <v>0</v>
      </c>
      <c r="G823" s="19">
        <v>0</v>
      </c>
      <c r="H823" s="90">
        <v>0</v>
      </c>
      <c r="I823" s="91">
        <v>0</v>
      </c>
      <c r="J823" s="92">
        <v>0</v>
      </c>
      <c r="K823" s="93">
        <v>0</v>
      </c>
    </row>
    <row r="824" spans="2:11" x14ac:dyDescent="0.25">
      <c r="B824" s="86" t="s">
        <v>1751</v>
      </c>
      <c r="C824" s="87" t="s">
        <v>1752</v>
      </c>
      <c r="D824" s="88" t="s">
        <v>1762</v>
      </c>
      <c r="E824" s="87" t="s">
        <v>1761</v>
      </c>
      <c r="F824" s="89">
        <v>0</v>
      </c>
      <c r="G824" s="19">
        <v>0</v>
      </c>
      <c r="H824" s="90">
        <v>0</v>
      </c>
      <c r="I824" s="91">
        <v>0</v>
      </c>
      <c r="J824" s="92">
        <v>0</v>
      </c>
      <c r="K824" s="93">
        <v>0</v>
      </c>
    </row>
    <row r="825" spans="2:11" x14ac:dyDescent="0.25">
      <c r="B825" s="86" t="s">
        <v>1751</v>
      </c>
      <c r="C825" s="87" t="s">
        <v>1752</v>
      </c>
      <c r="D825" s="88" t="s">
        <v>1756</v>
      </c>
      <c r="E825" s="87" t="s">
        <v>1755</v>
      </c>
      <c r="F825" s="89">
        <v>0</v>
      </c>
      <c r="G825" s="19">
        <v>0</v>
      </c>
      <c r="H825" s="90">
        <v>0</v>
      </c>
      <c r="I825" s="91">
        <v>0</v>
      </c>
      <c r="J825" s="92">
        <v>0</v>
      </c>
      <c r="K825" s="93">
        <v>0</v>
      </c>
    </row>
    <row r="826" spans="2:11" x14ac:dyDescent="0.25">
      <c r="B826" s="70" t="s">
        <v>1763</v>
      </c>
      <c r="C826" s="71" t="s">
        <v>1764</v>
      </c>
      <c r="D826" s="72" t="s">
        <v>1766</v>
      </c>
      <c r="E826" s="71" t="s">
        <v>1765</v>
      </c>
      <c r="F826" s="81">
        <v>575.70941861165841</v>
      </c>
      <c r="G826" s="31">
        <v>0</v>
      </c>
      <c r="H826" s="73">
        <v>15.102442833984</v>
      </c>
      <c r="I826" s="74">
        <v>3991.4775335892759</v>
      </c>
      <c r="J826" s="77">
        <v>590.81186144564242</v>
      </c>
      <c r="K826" s="75">
        <v>4582.289395034918</v>
      </c>
    </row>
    <row r="827" spans="2:11" x14ac:dyDescent="0.25">
      <c r="B827" s="70" t="s">
        <v>1763</v>
      </c>
      <c r="C827" s="71" t="s">
        <v>1764</v>
      </c>
      <c r="D827" s="72" t="s">
        <v>1768</v>
      </c>
      <c r="E827" s="71" t="s">
        <v>1767</v>
      </c>
      <c r="F827" s="81">
        <v>124.57605769447251</v>
      </c>
      <c r="G827" s="31">
        <v>0</v>
      </c>
      <c r="H827" s="73">
        <v>8.4215846025799497</v>
      </c>
      <c r="I827" s="74">
        <v>451.56288230661391</v>
      </c>
      <c r="J827" s="77">
        <v>132.99764229705247</v>
      </c>
      <c r="K827" s="75">
        <v>584.56052460366641</v>
      </c>
    </row>
    <row r="828" spans="2:11" x14ac:dyDescent="0.25">
      <c r="B828" s="70" t="s">
        <v>1763</v>
      </c>
      <c r="C828" s="71" t="s">
        <v>1764</v>
      </c>
      <c r="D828" s="72" t="s">
        <v>1770</v>
      </c>
      <c r="E828" s="71" t="s">
        <v>1769</v>
      </c>
      <c r="F828" s="81">
        <v>83.22522523438451</v>
      </c>
      <c r="G828" s="31">
        <v>0</v>
      </c>
      <c r="H828" s="73">
        <v>7.5948171338693982</v>
      </c>
      <c r="I828" s="74">
        <v>444.76046147215084</v>
      </c>
      <c r="J828" s="77">
        <v>90.820042368253908</v>
      </c>
      <c r="K828" s="75">
        <v>535.58050384040473</v>
      </c>
    </row>
    <row r="829" spans="2:11" x14ac:dyDescent="0.25">
      <c r="B829" s="70" t="s">
        <v>1763</v>
      </c>
      <c r="C829" s="71" t="s">
        <v>1764</v>
      </c>
      <c r="D829" s="72" t="s">
        <v>1772</v>
      </c>
      <c r="E829" s="71" t="s">
        <v>1771</v>
      </c>
      <c r="F829" s="81">
        <v>77.710001485697006</v>
      </c>
      <c r="G829" s="31">
        <v>26.661389070620334</v>
      </c>
      <c r="H829" s="73">
        <v>3.8503251757455002</v>
      </c>
      <c r="I829" s="74">
        <v>190.13482660146275</v>
      </c>
      <c r="J829" s="77">
        <v>108.22171573206283</v>
      </c>
      <c r="K829" s="75">
        <v>298.35654233352557</v>
      </c>
    </row>
    <row r="830" spans="2:11" x14ac:dyDescent="0.25">
      <c r="B830" s="70" t="s">
        <v>1763</v>
      </c>
      <c r="C830" s="71" t="s">
        <v>1764</v>
      </c>
      <c r="D830" s="72" t="s">
        <v>1776</v>
      </c>
      <c r="E830" s="71" t="s">
        <v>1775</v>
      </c>
      <c r="F830" s="81">
        <v>114.43197256051587</v>
      </c>
      <c r="G830" s="31">
        <v>90.877034914096797</v>
      </c>
      <c r="H830" s="73">
        <v>9.3778026073200014</v>
      </c>
      <c r="I830" s="74">
        <v>389.44728873386669</v>
      </c>
      <c r="J830" s="77">
        <v>214.68681008193266</v>
      </c>
      <c r="K830" s="75">
        <v>604.13409881579935</v>
      </c>
    </row>
    <row r="831" spans="2:11" x14ac:dyDescent="0.25">
      <c r="B831" s="70" t="s">
        <v>1763</v>
      </c>
      <c r="C831" s="71" t="s">
        <v>1764</v>
      </c>
      <c r="D831" s="72" t="s">
        <v>1777</v>
      </c>
      <c r="E831" s="71" t="s">
        <v>1764</v>
      </c>
      <c r="F831" s="81">
        <v>79.086185459451158</v>
      </c>
      <c r="G831" s="31">
        <v>23.027808838090511</v>
      </c>
      <c r="H831" s="73">
        <v>7.6380035506856991</v>
      </c>
      <c r="I831" s="74">
        <v>435.08086179149893</v>
      </c>
      <c r="J831" s="77">
        <v>109.75199784822736</v>
      </c>
      <c r="K831" s="75">
        <v>544.83285963972628</v>
      </c>
    </row>
    <row r="832" spans="2:11" x14ac:dyDescent="0.25">
      <c r="B832" s="70" t="s">
        <v>1763</v>
      </c>
      <c r="C832" s="71" t="s">
        <v>1764</v>
      </c>
      <c r="D832" s="72" t="s">
        <v>1779</v>
      </c>
      <c r="E832" s="71" t="s">
        <v>1778</v>
      </c>
      <c r="F832" s="81">
        <v>329.0792713371963</v>
      </c>
      <c r="G832" s="31">
        <v>0</v>
      </c>
      <c r="H832" s="73">
        <v>7.1726861466701992</v>
      </c>
      <c r="I832" s="74">
        <v>1104.8643979226786</v>
      </c>
      <c r="J832" s="77">
        <v>336.25195748386648</v>
      </c>
      <c r="K832" s="75">
        <v>1441.1163554065452</v>
      </c>
    </row>
    <row r="833" spans="2:11" x14ac:dyDescent="0.25">
      <c r="B833" s="70" t="s">
        <v>1763</v>
      </c>
      <c r="C833" s="71" t="s">
        <v>1764</v>
      </c>
      <c r="D833" s="72" t="s">
        <v>1781</v>
      </c>
      <c r="E833" s="71" t="s">
        <v>1780</v>
      </c>
      <c r="F833" s="81">
        <v>414.59484404467469</v>
      </c>
      <c r="G833" s="31">
        <v>0</v>
      </c>
      <c r="H833" s="73">
        <v>14.907883009470746</v>
      </c>
      <c r="I833" s="74">
        <v>3706.3129838607319</v>
      </c>
      <c r="J833" s="77">
        <v>429.50272705414545</v>
      </c>
      <c r="K833" s="75">
        <v>4135.8157109148779</v>
      </c>
    </row>
    <row r="834" spans="2:11" x14ac:dyDescent="0.25">
      <c r="B834" s="70" t="s">
        <v>1763</v>
      </c>
      <c r="C834" s="71" t="s">
        <v>1764</v>
      </c>
      <c r="D834" s="72" t="s">
        <v>1783</v>
      </c>
      <c r="E834" s="71" t="s">
        <v>1782</v>
      </c>
      <c r="F834" s="81">
        <v>60.117542558953225</v>
      </c>
      <c r="G834" s="31">
        <v>17.164058628766011</v>
      </c>
      <c r="H834" s="73">
        <v>1.8024202842028501</v>
      </c>
      <c r="I834" s="74">
        <v>222.13776080213387</v>
      </c>
      <c r="J834" s="77">
        <v>79.084021471922085</v>
      </c>
      <c r="K834" s="75">
        <v>301.22178227405595</v>
      </c>
    </row>
    <row r="835" spans="2:11" x14ac:dyDescent="0.25">
      <c r="B835" s="70" t="s">
        <v>1763</v>
      </c>
      <c r="C835" s="71" t="s">
        <v>1764</v>
      </c>
      <c r="D835" s="72" t="s">
        <v>1785</v>
      </c>
      <c r="E835" s="71" t="s">
        <v>1784</v>
      </c>
      <c r="F835" s="81">
        <v>72.84585703394734</v>
      </c>
      <c r="G835" s="31">
        <v>91.659925119018737</v>
      </c>
      <c r="H835" s="73">
        <v>3.6639919757557506</v>
      </c>
      <c r="I835" s="74">
        <v>205.54865723164644</v>
      </c>
      <c r="J835" s="77">
        <v>168.16977412872183</v>
      </c>
      <c r="K835" s="75">
        <v>373.7184313603683</v>
      </c>
    </row>
    <row r="836" spans="2:11" x14ac:dyDescent="0.25">
      <c r="B836" s="70" t="s">
        <v>1763</v>
      </c>
      <c r="C836" s="71" t="s">
        <v>1764</v>
      </c>
      <c r="D836" s="72" t="s">
        <v>1787</v>
      </c>
      <c r="E836" s="71" t="s">
        <v>1786</v>
      </c>
      <c r="F836" s="81">
        <v>1916.6306757247542</v>
      </c>
      <c r="G836" s="31">
        <v>0</v>
      </c>
      <c r="H836" s="73">
        <v>316.4259858018201</v>
      </c>
      <c r="I836" s="74">
        <v>24424.477613931434</v>
      </c>
      <c r="J836" s="77">
        <v>2233.0566615265743</v>
      </c>
      <c r="K836" s="75">
        <v>26657.534275458009</v>
      </c>
    </row>
    <row r="837" spans="2:11" x14ac:dyDescent="0.25">
      <c r="B837" s="70" t="s">
        <v>1763</v>
      </c>
      <c r="C837" s="71" t="s">
        <v>1764</v>
      </c>
      <c r="D837" s="72" t="s">
        <v>1774</v>
      </c>
      <c r="E837" s="71" t="s">
        <v>1773</v>
      </c>
      <c r="F837" s="81">
        <v>58.806449867506089</v>
      </c>
      <c r="G837" s="31">
        <v>4.8919805995820278</v>
      </c>
      <c r="H837" s="73">
        <v>5.7970065765383998</v>
      </c>
      <c r="I837" s="74">
        <v>138.6477694170392</v>
      </c>
      <c r="J837" s="77">
        <v>69.495437043626509</v>
      </c>
      <c r="K837" s="75">
        <v>208.14320646066571</v>
      </c>
    </row>
    <row r="838" spans="2:11" x14ac:dyDescent="0.25">
      <c r="B838" s="70" t="s">
        <v>1763</v>
      </c>
      <c r="C838" s="71" t="s">
        <v>1764</v>
      </c>
      <c r="D838" s="72" t="s">
        <v>1791</v>
      </c>
      <c r="E838" s="71" t="s">
        <v>1790</v>
      </c>
      <c r="F838" s="81">
        <v>343.107857702231</v>
      </c>
      <c r="G838" s="31">
        <v>0</v>
      </c>
      <c r="H838" s="73">
        <v>4.7162446371080984</v>
      </c>
      <c r="I838" s="74">
        <v>1899.2437047186972</v>
      </c>
      <c r="J838" s="77">
        <v>347.82410233933911</v>
      </c>
      <c r="K838" s="75">
        <v>2247.0678070580361</v>
      </c>
    </row>
    <row r="839" spans="2:11" x14ac:dyDescent="0.25">
      <c r="B839" s="70" t="s">
        <v>1763</v>
      </c>
      <c r="C839" s="71" t="s">
        <v>1764</v>
      </c>
      <c r="D839" s="72" t="s">
        <v>1789</v>
      </c>
      <c r="E839" s="71" t="s">
        <v>1788</v>
      </c>
      <c r="F839" s="81">
        <v>78.126852050650299</v>
      </c>
      <c r="G839" s="31">
        <v>21.299326684183473</v>
      </c>
      <c r="H839" s="73">
        <v>0.27676514949824998</v>
      </c>
      <c r="I839" s="74">
        <v>359.20664053491225</v>
      </c>
      <c r="J839" s="77">
        <v>99.702943884332015</v>
      </c>
      <c r="K839" s="75">
        <v>458.90958441924425</v>
      </c>
    </row>
    <row r="840" spans="2:11" x14ac:dyDescent="0.25">
      <c r="B840" s="70" t="s">
        <v>1763</v>
      </c>
      <c r="C840" s="71" t="s">
        <v>1764</v>
      </c>
      <c r="D840" s="72" t="s">
        <v>1793</v>
      </c>
      <c r="E840" s="71" t="s">
        <v>1792</v>
      </c>
      <c r="F840" s="81">
        <v>31.561558629687195</v>
      </c>
      <c r="G840" s="31">
        <v>37.322547631402962</v>
      </c>
      <c r="H840" s="73">
        <v>0.12513088647960002</v>
      </c>
      <c r="I840" s="74">
        <v>150.60922836516352</v>
      </c>
      <c r="J840" s="77">
        <v>69.009237147569749</v>
      </c>
      <c r="K840" s="75">
        <v>219.61846551273328</v>
      </c>
    </row>
    <row r="841" spans="2:11" x14ac:dyDescent="0.25">
      <c r="B841" s="70" t="s">
        <v>1763</v>
      </c>
      <c r="C841" s="71" t="s">
        <v>1764</v>
      </c>
      <c r="D841" s="72" t="s">
        <v>1795</v>
      </c>
      <c r="E841" s="71" t="s">
        <v>1794</v>
      </c>
      <c r="F841" s="81">
        <v>25.023297472123463</v>
      </c>
      <c r="G841" s="31">
        <v>0</v>
      </c>
      <c r="H841" s="73">
        <v>2.9257599603024005</v>
      </c>
      <c r="I841" s="74">
        <v>103.0018822461589</v>
      </c>
      <c r="J841" s="77">
        <v>27.949057432425864</v>
      </c>
      <c r="K841" s="75">
        <v>130.95093967858477</v>
      </c>
    </row>
    <row r="842" spans="2:11" x14ac:dyDescent="0.25">
      <c r="B842" s="70" t="s">
        <v>1763</v>
      </c>
      <c r="C842" s="71" t="s">
        <v>1764</v>
      </c>
      <c r="D842" s="72" t="s">
        <v>1797</v>
      </c>
      <c r="E842" s="71" t="s">
        <v>1796</v>
      </c>
      <c r="F842" s="81">
        <v>145.69615337103582</v>
      </c>
      <c r="G842" s="31">
        <v>27.336608294693111</v>
      </c>
      <c r="H842" s="73">
        <v>0.98302180124579985</v>
      </c>
      <c r="I842" s="74">
        <v>310.37159560445167</v>
      </c>
      <c r="J842" s="77">
        <v>174.01578346697474</v>
      </c>
      <c r="K842" s="75">
        <v>484.38737907142638</v>
      </c>
    </row>
    <row r="843" spans="2:11" x14ac:dyDescent="0.25">
      <c r="B843" s="70" t="s">
        <v>1763</v>
      </c>
      <c r="C843" s="71" t="s">
        <v>1764</v>
      </c>
      <c r="D843" s="72" t="s">
        <v>1801</v>
      </c>
      <c r="E843" s="71" t="s">
        <v>1800</v>
      </c>
      <c r="F843" s="81">
        <v>49.937665543421147</v>
      </c>
      <c r="G843" s="31">
        <v>0</v>
      </c>
      <c r="H843" s="73">
        <v>2.8972252430940002</v>
      </c>
      <c r="I843" s="74">
        <v>98.657282277928175</v>
      </c>
      <c r="J843" s="77">
        <v>52.834890786515146</v>
      </c>
      <c r="K843" s="75">
        <v>151.49217306444331</v>
      </c>
    </row>
    <row r="844" spans="2:11" x14ac:dyDescent="0.25">
      <c r="B844" s="70" t="s">
        <v>1763</v>
      </c>
      <c r="C844" s="71" t="s">
        <v>1764</v>
      </c>
      <c r="D844" s="72" t="s">
        <v>1799</v>
      </c>
      <c r="E844" s="71" t="s">
        <v>1798</v>
      </c>
      <c r="F844" s="81">
        <v>104.8231564028025</v>
      </c>
      <c r="G844" s="31">
        <v>0</v>
      </c>
      <c r="H844" s="73">
        <v>3.3367847910637498</v>
      </c>
      <c r="I844" s="74">
        <v>453.14006743547162</v>
      </c>
      <c r="J844" s="77">
        <v>108.15994119386625</v>
      </c>
      <c r="K844" s="75">
        <v>561.30000862933787</v>
      </c>
    </row>
    <row r="845" spans="2:11" x14ac:dyDescent="0.25">
      <c r="B845" s="70" t="s">
        <v>1763</v>
      </c>
      <c r="C845" s="71" t="s">
        <v>1764</v>
      </c>
      <c r="D845" s="72" t="s">
        <v>1803</v>
      </c>
      <c r="E845" s="71" t="s">
        <v>1802</v>
      </c>
      <c r="F845" s="81">
        <v>72.45580876170871</v>
      </c>
      <c r="G845" s="31">
        <v>22.308646525089902</v>
      </c>
      <c r="H845" s="73">
        <v>3.3846616678193993</v>
      </c>
      <c r="I845" s="74">
        <v>648.63701099953687</v>
      </c>
      <c r="J845" s="77">
        <v>98.149116954618009</v>
      </c>
      <c r="K845" s="75">
        <v>746.78612795415484</v>
      </c>
    </row>
    <row r="846" spans="2:11" x14ac:dyDescent="0.25">
      <c r="B846" s="70" t="s">
        <v>1763</v>
      </c>
      <c r="C846" s="71" t="s">
        <v>1764</v>
      </c>
      <c r="D846" s="72" t="s">
        <v>1805</v>
      </c>
      <c r="E846" s="71" t="s">
        <v>1804</v>
      </c>
      <c r="F846" s="81">
        <v>39.125798234458195</v>
      </c>
      <c r="G846" s="31">
        <v>32.044736983564604</v>
      </c>
      <c r="H846" s="73">
        <v>4.4519998285050003E-2</v>
      </c>
      <c r="I846" s="74">
        <v>107.02484395811936</v>
      </c>
      <c r="J846" s="77">
        <v>71.215055216307846</v>
      </c>
      <c r="K846" s="75">
        <v>178.23989917442719</v>
      </c>
    </row>
    <row r="847" spans="2:11" x14ac:dyDescent="0.25">
      <c r="B847" s="70" t="s">
        <v>1763</v>
      </c>
      <c r="C847" s="71" t="s">
        <v>1764</v>
      </c>
      <c r="D847" s="72" t="s">
        <v>1807</v>
      </c>
      <c r="E847" s="71" t="s">
        <v>1806</v>
      </c>
      <c r="F847" s="81">
        <v>103.15852870745266</v>
      </c>
      <c r="G847" s="31">
        <v>0</v>
      </c>
      <c r="H847" s="73">
        <v>2.7757873476846</v>
      </c>
      <c r="I847" s="74">
        <v>248.98144337391651</v>
      </c>
      <c r="J847" s="77">
        <v>105.93431605513726</v>
      </c>
      <c r="K847" s="75">
        <v>354.91575942905376</v>
      </c>
    </row>
    <row r="848" spans="2:11" x14ac:dyDescent="0.25">
      <c r="B848" s="86" t="s">
        <v>1606</v>
      </c>
      <c r="C848" s="87" t="s">
        <v>1607</v>
      </c>
      <c r="D848" s="88" t="s">
        <v>1609</v>
      </c>
      <c r="E848" s="87" t="s">
        <v>1608</v>
      </c>
      <c r="F848" s="89">
        <v>378.00008458197561</v>
      </c>
      <c r="G848" s="19">
        <v>0</v>
      </c>
      <c r="H848" s="90">
        <v>0.7125029813117999</v>
      </c>
      <c r="I848" s="91">
        <v>1413.2644364746122</v>
      </c>
      <c r="J848" s="92">
        <v>378.7125875632874</v>
      </c>
      <c r="K848" s="93">
        <v>1791.9770240378996</v>
      </c>
    </row>
    <row r="849" spans="2:11" x14ac:dyDescent="0.25">
      <c r="B849" s="86" t="s">
        <v>1606</v>
      </c>
      <c r="C849" s="87" t="s">
        <v>1607</v>
      </c>
      <c r="D849" s="88" t="s">
        <v>1611</v>
      </c>
      <c r="E849" s="87" t="s">
        <v>1610</v>
      </c>
      <c r="F849" s="89">
        <v>368.70853589024648</v>
      </c>
      <c r="G849" s="19">
        <v>0</v>
      </c>
      <c r="H849" s="90">
        <v>0.40747230879299995</v>
      </c>
      <c r="I849" s="91">
        <v>1409.917745799843</v>
      </c>
      <c r="J849" s="92">
        <v>369.11600819903947</v>
      </c>
      <c r="K849" s="93">
        <v>1779.0337539988825</v>
      </c>
    </row>
    <row r="850" spans="2:11" x14ac:dyDescent="0.25">
      <c r="B850" s="70" t="s">
        <v>1846</v>
      </c>
      <c r="C850" s="71" t="s">
        <v>1847</v>
      </c>
      <c r="D850" s="72" t="s">
        <v>1849</v>
      </c>
      <c r="E850" s="71" t="s">
        <v>1848</v>
      </c>
      <c r="F850" s="81">
        <v>546.84119791391015</v>
      </c>
      <c r="G850" s="31">
        <v>11.407400135246931</v>
      </c>
      <c r="H850" s="73">
        <v>0</v>
      </c>
      <c r="I850" s="74">
        <v>513.60169328351878</v>
      </c>
      <c r="J850" s="77">
        <v>558.24859804915707</v>
      </c>
      <c r="K850" s="75">
        <v>1071.8502913326759</v>
      </c>
    </row>
    <row r="851" spans="2:11" x14ac:dyDescent="0.25">
      <c r="B851" s="70" t="s">
        <v>1846</v>
      </c>
      <c r="C851" s="71" t="s">
        <v>1847</v>
      </c>
      <c r="D851" s="72" t="s">
        <v>1851</v>
      </c>
      <c r="E851" s="71" t="s">
        <v>1850</v>
      </c>
      <c r="F851" s="81">
        <v>1315.1985164282723</v>
      </c>
      <c r="G851" s="31">
        <v>11.561153273275325</v>
      </c>
      <c r="H851" s="73">
        <v>2.9588943401880003</v>
      </c>
      <c r="I851" s="74">
        <v>1762.9507617692443</v>
      </c>
      <c r="J851" s="77">
        <v>1329.7185640417356</v>
      </c>
      <c r="K851" s="75">
        <v>3092.6693258109799</v>
      </c>
    </row>
    <row r="852" spans="2:11" x14ac:dyDescent="0.25">
      <c r="B852" s="70" t="s">
        <v>1846</v>
      </c>
      <c r="C852" s="71" t="s">
        <v>1847</v>
      </c>
      <c r="D852" s="72" t="s">
        <v>1853</v>
      </c>
      <c r="E852" s="71" t="s">
        <v>1852</v>
      </c>
      <c r="F852" s="81">
        <v>32.381660657700536</v>
      </c>
      <c r="G852" s="31">
        <v>0</v>
      </c>
      <c r="H852" s="73">
        <v>1.0772596889999997E-4</v>
      </c>
      <c r="I852" s="74">
        <v>209.06396883985158</v>
      </c>
      <c r="J852" s="77">
        <v>32.381768383669439</v>
      </c>
      <c r="K852" s="75">
        <v>241.44573722352101</v>
      </c>
    </row>
    <row r="853" spans="2:11" x14ac:dyDescent="0.25">
      <c r="B853" s="70" t="s">
        <v>1846</v>
      </c>
      <c r="C853" s="71" t="s">
        <v>1847</v>
      </c>
      <c r="D853" s="72" t="s">
        <v>1855</v>
      </c>
      <c r="E853" s="71" t="s">
        <v>1854</v>
      </c>
      <c r="F853" s="81">
        <v>954.45993616475266</v>
      </c>
      <c r="G853" s="31">
        <v>0</v>
      </c>
      <c r="H853" s="73">
        <v>5.4802129527767987</v>
      </c>
      <c r="I853" s="74">
        <v>476.82788190873521</v>
      </c>
      <c r="J853" s="77">
        <v>959.94014911752947</v>
      </c>
      <c r="K853" s="75">
        <v>1436.7680310262647</v>
      </c>
    </row>
    <row r="854" spans="2:11" x14ac:dyDescent="0.25">
      <c r="B854" s="70" t="s">
        <v>1846</v>
      </c>
      <c r="C854" s="71" t="s">
        <v>1847</v>
      </c>
      <c r="D854" s="72" t="s">
        <v>1857</v>
      </c>
      <c r="E854" s="71" t="s">
        <v>1856</v>
      </c>
      <c r="F854" s="81">
        <v>77.905049022298272</v>
      </c>
      <c r="G854" s="31">
        <v>0</v>
      </c>
      <c r="H854" s="73">
        <v>3.8816278649999988E-5</v>
      </c>
      <c r="I854" s="74">
        <v>251.64014155304744</v>
      </c>
      <c r="J854" s="77">
        <v>77.905087838576918</v>
      </c>
      <c r="K854" s="75">
        <v>329.54522939162439</v>
      </c>
    </row>
    <row r="855" spans="2:11" x14ac:dyDescent="0.25">
      <c r="B855" s="70" t="s">
        <v>1846</v>
      </c>
      <c r="C855" s="71" t="s">
        <v>1847</v>
      </c>
      <c r="D855" s="72" t="s">
        <v>1859</v>
      </c>
      <c r="E855" s="71" t="s">
        <v>1858</v>
      </c>
      <c r="F855" s="81">
        <v>64.663580718395693</v>
      </c>
      <c r="G855" s="31">
        <v>8.9691390366805095</v>
      </c>
      <c r="H855" s="73">
        <v>1.2480145095249002</v>
      </c>
      <c r="I855" s="74">
        <v>133.9236569204339</v>
      </c>
      <c r="J855" s="77">
        <v>74.880734264601116</v>
      </c>
      <c r="K855" s="75">
        <v>208.804391185035</v>
      </c>
    </row>
    <row r="856" spans="2:11" x14ac:dyDescent="0.25">
      <c r="B856" s="70" t="s">
        <v>1846</v>
      </c>
      <c r="C856" s="71" t="s">
        <v>1847</v>
      </c>
      <c r="D856" s="72" t="s">
        <v>1861</v>
      </c>
      <c r="E856" s="71" t="s">
        <v>1860</v>
      </c>
      <c r="F856" s="81">
        <v>157.72196807400331</v>
      </c>
      <c r="G856" s="31">
        <v>0</v>
      </c>
      <c r="H856" s="73">
        <v>0</v>
      </c>
      <c r="I856" s="74">
        <v>222.90514199390714</v>
      </c>
      <c r="J856" s="77">
        <v>157.72196807400331</v>
      </c>
      <c r="K856" s="75">
        <v>380.62711006791045</v>
      </c>
    </row>
    <row r="857" spans="2:11" x14ac:dyDescent="0.25">
      <c r="B857" s="70" t="s">
        <v>1846</v>
      </c>
      <c r="C857" s="71" t="s">
        <v>1847</v>
      </c>
      <c r="D857" s="72" t="s">
        <v>1863</v>
      </c>
      <c r="E857" s="71" t="s">
        <v>1862</v>
      </c>
      <c r="F857" s="81">
        <v>519.47344500456586</v>
      </c>
      <c r="G857" s="31">
        <v>5.0657316972650364</v>
      </c>
      <c r="H857" s="73">
        <v>2.7928479376799997E-2</v>
      </c>
      <c r="I857" s="74">
        <v>502.62670256193172</v>
      </c>
      <c r="J857" s="77">
        <v>524.56710518120769</v>
      </c>
      <c r="K857" s="75">
        <v>1027.1938077431394</v>
      </c>
    </row>
    <row r="858" spans="2:11" x14ac:dyDescent="0.25">
      <c r="B858" s="70" t="s">
        <v>1846</v>
      </c>
      <c r="C858" s="71" t="s">
        <v>1847</v>
      </c>
      <c r="D858" s="72" t="s">
        <v>1865</v>
      </c>
      <c r="E858" s="71" t="s">
        <v>1864</v>
      </c>
      <c r="F858" s="81">
        <v>437.99725174240649</v>
      </c>
      <c r="G858" s="31">
        <v>13.231336178973462</v>
      </c>
      <c r="H858" s="73">
        <v>0.28313959729229998</v>
      </c>
      <c r="I858" s="74">
        <v>693.39966557009154</v>
      </c>
      <c r="J858" s="77">
        <v>451.51172751867222</v>
      </c>
      <c r="K858" s="75">
        <v>1144.9113930887638</v>
      </c>
    </row>
    <row r="859" spans="2:11" x14ac:dyDescent="0.25">
      <c r="B859" s="70" t="s">
        <v>1846</v>
      </c>
      <c r="C859" s="71" t="s">
        <v>1847</v>
      </c>
      <c r="D859" s="72" t="s">
        <v>1867</v>
      </c>
      <c r="E859" s="71" t="s">
        <v>1866</v>
      </c>
      <c r="F859" s="81">
        <v>1315.5262831625814</v>
      </c>
      <c r="G859" s="31">
        <v>0.31349272430736769</v>
      </c>
      <c r="H859" s="73">
        <v>0.21190925625344997</v>
      </c>
      <c r="I859" s="74">
        <v>705.73260218720861</v>
      </c>
      <c r="J859" s="77">
        <v>1316.0516851431423</v>
      </c>
      <c r="K859" s="75">
        <v>2021.7842873303509</v>
      </c>
    </row>
    <row r="860" spans="2:11" x14ac:dyDescent="0.25">
      <c r="B860" s="86" t="s">
        <v>1885</v>
      </c>
      <c r="C860" s="87" t="s">
        <v>1886</v>
      </c>
      <c r="D860" s="88" t="s">
        <v>1888</v>
      </c>
      <c r="E860" s="87" t="s">
        <v>1887</v>
      </c>
      <c r="F860" s="89">
        <v>262.05057160842694</v>
      </c>
      <c r="G860" s="19">
        <v>0</v>
      </c>
      <c r="H860" s="90">
        <v>27.534953362517538</v>
      </c>
      <c r="I860" s="91">
        <v>976.66690664752605</v>
      </c>
      <c r="J860" s="92">
        <v>289.58552497094445</v>
      </c>
      <c r="K860" s="93">
        <v>1266.2524316184704</v>
      </c>
    </row>
    <row r="861" spans="2:11" x14ac:dyDescent="0.25">
      <c r="B861" s="86" t="s">
        <v>1885</v>
      </c>
      <c r="C861" s="87" t="s">
        <v>1886</v>
      </c>
      <c r="D861" s="88" t="s">
        <v>1890</v>
      </c>
      <c r="E861" s="87" t="s">
        <v>1889</v>
      </c>
      <c r="F861" s="89">
        <v>118.41967705919707</v>
      </c>
      <c r="G861" s="19">
        <v>4.4446277481406486</v>
      </c>
      <c r="H861" s="90">
        <v>20.705576945654997</v>
      </c>
      <c r="I861" s="91">
        <v>239.64069131576628</v>
      </c>
      <c r="J861" s="92">
        <v>143.56988175299273</v>
      </c>
      <c r="K861" s="93">
        <v>383.210573068759</v>
      </c>
    </row>
    <row r="862" spans="2:11" x14ac:dyDescent="0.25">
      <c r="B862" s="86" t="s">
        <v>1885</v>
      </c>
      <c r="C862" s="87" t="s">
        <v>1886</v>
      </c>
      <c r="D862" s="88" t="s">
        <v>1892</v>
      </c>
      <c r="E862" s="87" t="s">
        <v>1891</v>
      </c>
      <c r="F862" s="89">
        <v>531.53237061917775</v>
      </c>
      <c r="G862" s="19">
        <v>0</v>
      </c>
      <c r="H862" s="90">
        <v>15.461637375958201</v>
      </c>
      <c r="I862" s="91">
        <v>4479.5651623922349</v>
      </c>
      <c r="J862" s="92">
        <v>546.99400799513592</v>
      </c>
      <c r="K862" s="93">
        <v>5026.5591703873706</v>
      </c>
    </row>
    <row r="863" spans="2:11" x14ac:dyDescent="0.25">
      <c r="B863" s="86" t="s">
        <v>1885</v>
      </c>
      <c r="C863" s="87" t="s">
        <v>1886</v>
      </c>
      <c r="D863" s="88" t="s">
        <v>1894</v>
      </c>
      <c r="E863" s="87" t="s">
        <v>1893</v>
      </c>
      <c r="F863" s="89">
        <v>254.48742655779515</v>
      </c>
      <c r="G863" s="19">
        <v>0</v>
      </c>
      <c r="H863" s="90">
        <v>5.4608578984579488</v>
      </c>
      <c r="I863" s="91">
        <v>643.16039772373927</v>
      </c>
      <c r="J863" s="92">
        <v>259.94828445625308</v>
      </c>
      <c r="K863" s="93">
        <v>903.10868217999234</v>
      </c>
    </row>
    <row r="864" spans="2:11" x14ac:dyDescent="0.25">
      <c r="B864" s="86" t="s">
        <v>1885</v>
      </c>
      <c r="C864" s="87" t="s">
        <v>1886</v>
      </c>
      <c r="D864" s="88" t="s">
        <v>1896</v>
      </c>
      <c r="E864" s="87" t="s">
        <v>1895</v>
      </c>
      <c r="F864" s="89">
        <v>506.69201721073068</v>
      </c>
      <c r="G864" s="19">
        <v>0</v>
      </c>
      <c r="H864" s="90">
        <v>7.7675939860779</v>
      </c>
      <c r="I864" s="91">
        <v>1569.3596824071656</v>
      </c>
      <c r="J864" s="92">
        <v>514.45961119680862</v>
      </c>
      <c r="K864" s="93">
        <v>2083.8192936039741</v>
      </c>
    </row>
    <row r="865" spans="2:11" x14ac:dyDescent="0.25">
      <c r="B865" s="86" t="s">
        <v>1885</v>
      </c>
      <c r="C865" s="87" t="s">
        <v>1886</v>
      </c>
      <c r="D865" s="88" t="s">
        <v>1896</v>
      </c>
      <c r="E865" s="87" t="s">
        <v>1916</v>
      </c>
      <c r="F865" s="89">
        <v>506.69201721073068</v>
      </c>
      <c r="G865" s="19">
        <v>0</v>
      </c>
      <c r="H865" s="90">
        <v>7.7675939860779</v>
      </c>
      <c r="I865" s="91">
        <v>1569.3596824071656</v>
      </c>
      <c r="J865" s="92">
        <v>514.45961119680862</v>
      </c>
      <c r="K865" s="93">
        <v>2083.8192936039741</v>
      </c>
    </row>
    <row r="866" spans="2:11" x14ac:dyDescent="0.25">
      <c r="B866" s="86" t="s">
        <v>1885</v>
      </c>
      <c r="C866" s="87" t="s">
        <v>1886</v>
      </c>
      <c r="D866" s="88" t="s">
        <v>1898</v>
      </c>
      <c r="E866" s="87" t="s">
        <v>1897</v>
      </c>
      <c r="F866" s="89">
        <v>203.69452785319501</v>
      </c>
      <c r="G866" s="19">
        <v>0</v>
      </c>
      <c r="H866" s="90">
        <v>2.0831351363140502</v>
      </c>
      <c r="I866" s="91">
        <v>723.41885541416309</v>
      </c>
      <c r="J866" s="92">
        <v>205.77766298950905</v>
      </c>
      <c r="K866" s="93">
        <v>929.19651840367214</v>
      </c>
    </row>
    <row r="867" spans="2:11" x14ac:dyDescent="0.25">
      <c r="B867" s="86" t="s">
        <v>1885</v>
      </c>
      <c r="C867" s="87" t="s">
        <v>1886</v>
      </c>
      <c r="D867" s="88" t="s">
        <v>1900</v>
      </c>
      <c r="E867" s="87" t="s">
        <v>1899</v>
      </c>
      <c r="F867" s="89">
        <v>326.19003987020039</v>
      </c>
      <c r="G867" s="19">
        <v>0</v>
      </c>
      <c r="H867" s="90">
        <v>27.148518007498797</v>
      </c>
      <c r="I867" s="91">
        <v>924.85448702480994</v>
      </c>
      <c r="J867" s="92">
        <v>353.3385578776992</v>
      </c>
      <c r="K867" s="93">
        <v>1278.1930449025092</v>
      </c>
    </row>
    <row r="868" spans="2:11" x14ac:dyDescent="0.25">
      <c r="B868" s="86" t="s">
        <v>1885</v>
      </c>
      <c r="C868" s="87" t="s">
        <v>1886</v>
      </c>
      <c r="D868" s="88" t="s">
        <v>1902</v>
      </c>
      <c r="E868" s="87" t="s">
        <v>1901</v>
      </c>
      <c r="F868" s="89">
        <v>398.71605418418306</v>
      </c>
      <c r="G868" s="19">
        <v>0</v>
      </c>
      <c r="H868" s="90">
        <v>27.251143120451253</v>
      </c>
      <c r="I868" s="91">
        <v>582.49925545720885</v>
      </c>
      <c r="J868" s="92">
        <v>425.96719730463434</v>
      </c>
      <c r="K868" s="93">
        <v>1008.4664527618431</v>
      </c>
    </row>
    <row r="869" spans="2:11" x14ac:dyDescent="0.25">
      <c r="B869" s="86" t="s">
        <v>1885</v>
      </c>
      <c r="C869" s="87" t="s">
        <v>1886</v>
      </c>
      <c r="D869" s="88" t="s">
        <v>1904</v>
      </c>
      <c r="E869" s="87" t="s">
        <v>1903</v>
      </c>
      <c r="F869" s="89">
        <v>827.10076781199484</v>
      </c>
      <c r="G869" s="19">
        <v>0</v>
      </c>
      <c r="H869" s="90">
        <v>53.495245882697986</v>
      </c>
      <c r="I869" s="91">
        <v>1823.9400656374751</v>
      </c>
      <c r="J869" s="92">
        <v>880.59601369469283</v>
      </c>
      <c r="K869" s="93">
        <v>2704.5360793321679</v>
      </c>
    </row>
    <row r="870" spans="2:11" x14ac:dyDescent="0.25">
      <c r="B870" s="86" t="s">
        <v>1885</v>
      </c>
      <c r="C870" s="87" t="s">
        <v>1886</v>
      </c>
      <c r="D870" s="88" t="s">
        <v>1908</v>
      </c>
      <c r="E870" s="87" t="s">
        <v>1907</v>
      </c>
      <c r="F870" s="89">
        <v>12.73122076977079</v>
      </c>
      <c r="G870" s="19">
        <v>0</v>
      </c>
      <c r="H870" s="90">
        <v>0</v>
      </c>
      <c r="I870" s="91">
        <v>29.995240652241026</v>
      </c>
      <c r="J870" s="92">
        <v>12.73122076977079</v>
      </c>
      <c r="K870" s="93">
        <v>42.726461422011816</v>
      </c>
    </row>
    <row r="871" spans="2:11" x14ac:dyDescent="0.25">
      <c r="B871" s="86" t="s">
        <v>1885</v>
      </c>
      <c r="C871" s="87" t="s">
        <v>1886</v>
      </c>
      <c r="D871" s="88" t="s">
        <v>1906</v>
      </c>
      <c r="E871" s="87" t="s">
        <v>1905</v>
      </c>
      <c r="F871" s="89">
        <v>170.12385513807138</v>
      </c>
      <c r="G871" s="19">
        <v>0</v>
      </c>
      <c r="H871" s="90">
        <v>5.2381896729791997</v>
      </c>
      <c r="I871" s="91">
        <v>369.20046301890648</v>
      </c>
      <c r="J871" s="92">
        <v>175.36204481105057</v>
      </c>
      <c r="K871" s="93">
        <v>544.56250782995699</v>
      </c>
    </row>
    <row r="872" spans="2:11" x14ac:dyDescent="0.25">
      <c r="B872" s="86" t="s">
        <v>1885</v>
      </c>
      <c r="C872" s="87" t="s">
        <v>1886</v>
      </c>
      <c r="D872" s="88" t="s">
        <v>1911</v>
      </c>
      <c r="E872" s="87" t="s">
        <v>1910</v>
      </c>
      <c r="F872" s="89">
        <v>229.18399349367976</v>
      </c>
      <c r="G872" s="19">
        <v>0</v>
      </c>
      <c r="H872" s="90">
        <v>6.3265110752267999</v>
      </c>
      <c r="I872" s="91">
        <v>548.02231009671755</v>
      </c>
      <c r="J872" s="92">
        <v>235.51050456890655</v>
      </c>
      <c r="K872" s="93">
        <v>783.53281466562407</v>
      </c>
    </row>
    <row r="873" spans="2:11" x14ac:dyDescent="0.25">
      <c r="B873" s="86" t="s">
        <v>1885</v>
      </c>
      <c r="C873" s="87" t="s">
        <v>1886</v>
      </c>
      <c r="D873" s="88" t="s">
        <v>1909</v>
      </c>
      <c r="E873" s="87" t="s">
        <v>572</v>
      </c>
      <c r="F873" s="89">
        <v>120.30889525673857</v>
      </c>
      <c r="G873" s="19">
        <v>0</v>
      </c>
      <c r="H873" s="90">
        <v>0</v>
      </c>
      <c r="I873" s="91">
        <v>201.04599498465706</v>
      </c>
      <c r="J873" s="92">
        <v>120.30889525673857</v>
      </c>
      <c r="K873" s="93">
        <v>321.35489024139565</v>
      </c>
    </row>
    <row r="874" spans="2:11" x14ac:dyDescent="0.25">
      <c r="B874" s="86" t="s">
        <v>1885</v>
      </c>
      <c r="C874" s="87" t="s">
        <v>1886</v>
      </c>
      <c r="D874" s="88" t="s">
        <v>1913</v>
      </c>
      <c r="E874" s="87" t="s">
        <v>1912</v>
      </c>
      <c r="F874" s="89">
        <v>91.268062395268728</v>
      </c>
      <c r="G874" s="19">
        <v>0</v>
      </c>
      <c r="H874" s="90">
        <v>6.3501075880511992</v>
      </c>
      <c r="I874" s="91">
        <v>159.11618899302613</v>
      </c>
      <c r="J874" s="92">
        <v>97.61816998331993</v>
      </c>
      <c r="K874" s="93">
        <v>256.73435897634607</v>
      </c>
    </row>
    <row r="875" spans="2:11" x14ac:dyDescent="0.25">
      <c r="B875" s="86" t="s">
        <v>1885</v>
      </c>
      <c r="C875" s="87" t="s">
        <v>1886</v>
      </c>
      <c r="D875" s="88" t="s">
        <v>1915</v>
      </c>
      <c r="E875" s="87" t="s">
        <v>1914</v>
      </c>
      <c r="F875" s="89">
        <v>1431.0573286018487</v>
      </c>
      <c r="G875" s="19">
        <v>0</v>
      </c>
      <c r="H875" s="90">
        <v>88.445132522619275</v>
      </c>
      <c r="I875" s="91">
        <v>8600.4712104120918</v>
      </c>
      <c r="J875" s="92">
        <v>1519.502461124468</v>
      </c>
      <c r="K875" s="93">
        <v>10119.97367153656</v>
      </c>
    </row>
    <row r="876" spans="2:11" x14ac:dyDescent="0.25">
      <c r="B876" s="86" t="s">
        <v>1885</v>
      </c>
      <c r="C876" s="87" t="s">
        <v>1886</v>
      </c>
      <c r="D876" s="88" t="s">
        <v>1918</v>
      </c>
      <c r="E876" s="87" t="s">
        <v>1917</v>
      </c>
      <c r="F876" s="89">
        <v>50.945968550436362</v>
      </c>
      <c r="G876" s="19">
        <v>0</v>
      </c>
      <c r="H876" s="90">
        <v>0.19471586471909999</v>
      </c>
      <c r="I876" s="91">
        <v>128.14733480285852</v>
      </c>
      <c r="J876" s="92">
        <v>51.140684415155462</v>
      </c>
      <c r="K876" s="93">
        <v>179.28801921801397</v>
      </c>
    </row>
    <row r="877" spans="2:11" x14ac:dyDescent="0.25">
      <c r="B877" s="86" t="s">
        <v>1885</v>
      </c>
      <c r="C877" s="87" t="s">
        <v>1886</v>
      </c>
      <c r="D877" s="88" t="s">
        <v>1920</v>
      </c>
      <c r="E877" s="87" t="s">
        <v>1919</v>
      </c>
      <c r="F877" s="89">
        <v>429.66151898965819</v>
      </c>
      <c r="G877" s="19">
        <v>0</v>
      </c>
      <c r="H877" s="90">
        <v>42.520588071849161</v>
      </c>
      <c r="I877" s="91">
        <v>1262.4829551073756</v>
      </c>
      <c r="J877" s="92">
        <v>472.18210706150734</v>
      </c>
      <c r="K877" s="93">
        <v>1734.665062168883</v>
      </c>
    </row>
    <row r="878" spans="2:11" x14ac:dyDescent="0.25">
      <c r="B878" s="70" t="s">
        <v>1868</v>
      </c>
      <c r="C878" s="71" t="s">
        <v>1869</v>
      </c>
      <c r="D878" s="72" t="s">
        <v>1874</v>
      </c>
      <c r="E878" s="71" t="s">
        <v>1873</v>
      </c>
      <c r="F878" s="81">
        <v>130.54304697837219</v>
      </c>
      <c r="G878" s="31">
        <v>612.62485915086245</v>
      </c>
      <c r="H878" s="73">
        <v>0.16981106050544997</v>
      </c>
      <c r="I878" s="74">
        <v>85.334684035181539</v>
      </c>
      <c r="J878" s="77">
        <v>743.33771718974015</v>
      </c>
      <c r="K878" s="75">
        <v>828.67240122492171</v>
      </c>
    </row>
    <row r="879" spans="2:11" x14ac:dyDescent="0.25">
      <c r="B879" s="70" t="s">
        <v>1868</v>
      </c>
      <c r="C879" s="71" t="s">
        <v>1869</v>
      </c>
      <c r="D879" s="72" t="s">
        <v>1870</v>
      </c>
      <c r="E879" s="71" t="s">
        <v>700</v>
      </c>
      <c r="F879" s="81">
        <v>106.4044179455481</v>
      </c>
      <c r="G879" s="31">
        <v>690.80341399352983</v>
      </c>
      <c r="H879" s="73">
        <v>0.13540687011600003</v>
      </c>
      <c r="I879" s="74">
        <v>58.882891649908267</v>
      </c>
      <c r="J879" s="77">
        <v>797.34323880919385</v>
      </c>
      <c r="K879" s="75">
        <v>856.22613045910214</v>
      </c>
    </row>
    <row r="880" spans="2:11" x14ac:dyDescent="0.25">
      <c r="B880" s="70" t="s">
        <v>1868</v>
      </c>
      <c r="C880" s="71" t="s">
        <v>1869</v>
      </c>
      <c r="D880" s="72" t="s">
        <v>1872</v>
      </c>
      <c r="E880" s="71" t="s">
        <v>1871</v>
      </c>
      <c r="F880" s="81">
        <v>205.88677511803789</v>
      </c>
      <c r="G880" s="31">
        <v>1357.2090415098735</v>
      </c>
      <c r="H880" s="73">
        <v>4.8737205887999999E-2</v>
      </c>
      <c r="I880" s="74">
        <v>129.79693556132423</v>
      </c>
      <c r="J880" s="77">
        <v>1563.1445538337994</v>
      </c>
      <c r="K880" s="75">
        <v>1692.9414893951237</v>
      </c>
    </row>
    <row r="881" spans="2:11" x14ac:dyDescent="0.25">
      <c r="B881" s="70" t="s">
        <v>1868</v>
      </c>
      <c r="C881" s="71" t="s">
        <v>1869</v>
      </c>
      <c r="D881" s="72" t="s">
        <v>1880</v>
      </c>
      <c r="E881" s="71" t="s">
        <v>702</v>
      </c>
      <c r="F881" s="81">
        <v>157.50104724886305</v>
      </c>
      <c r="G881" s="31">
        <v>634.92421534263212</v>
      </c>
      <c r="H881" s="73">
        <v>0</v>
      </c>
      <c r="I881" s="74">
        <v>64.867073453483911</v>
      </c>
      <c r="J881" s="77">
        <v>792.4252625914952</v>
      </c>
      <c r="K881" s="75">
        <v>857.29233604497915</v>
      </c>
    </row>
    <row r="882" spans="2:11" x14ac:dyDescent="0.25">
      <c r="B882" s="70" t="s">
        <v>1868</v>
      </c>
      <c r="C882" s="71" t="s">
        <v>1869</v>
      </c>
      <c r="D882" s="72" t="s">
        <v>1878</v>
      </c>
      <c r="E882" s="71" t="s">
        <v>1877</v>
      </c>
      <c r="F882" s="81">
        <v>83.914770970337713</v>
      </c>
      <c r="G882" s="31">
        <v>995.17003741228598</v>
      </c>
      <c r="H882" s="73">
        <v>2.0734256828999998E-3</v>
      </c>
      <c r="I882" s="74">
        <v>82.616102596361529</v>
      </c>
      <c r="J882" s="77">
        <v>1079.0868818083065</v>
      </c>
      <c r="K882" s="75">
        <v>1161.7029844046681</v>
      </c>
    </row>
    <row r="883" spans="2:11" x14ac:dyDescent="0.25">
      <c r="B883" s="70" t="s">
        <v>1868</v>
      </c>
      <c r="C883" s="71" t="s">
        <v>1869</v>
      </c>
      <c r="D883" s="72" t="s">
        <v>1876</v>
      </c>
      <c r="E883" s="71" t="s">
        <v>1875</v>
      </c>
      <c r="F883" s="81">
        <v>95.75087540916735</v>
      </c>
      <c r="G883" s="31">
        <v>212.06979425029044</v>
      </c>
      <c r="H883" s="73">
        <v>0</v>
      </c>
      <c r="I883" s="74">
        <v>67.39708627435725</v>
      </c>
      <c r="J883" s="77">
        <v>307.82066965945779</v>
      </c>
      <c r="K883" s="75">
        <v>375.21775593381506</v>
      </c>
    </row>
    <row r="884" spans="2:11" x14ac:dyDescent="0.25">
      <c r="B884" s="70" t="s">
        <v>1868</v>
      </c>
      <c r="C884" s="71" t="s">
        <v>1869</v>
      </c>
      <c r="D884" s="72" t="s">
        <v>1879</v>
      </c>
      <c r="E884" s="71" t="s">
        <v>799</v>
      </c>
      <c r="F884" s="81">
        <v>101.5154428565919</v>
      </c>
      <c r="G884" s="31">
        <v>288.64319276331213</v>
      </c>
      <c r="H884" s="73">
        <v>0</v>
      </c>
      <c r="I884" s="74">
        <v>113.79269165626076</v>
      </c>
      <c r="J884" s="77">
        <v>390.15863561990403</v>
      </c>
      <c r="K884" s="75">
        <v>503.95132727616476</v>
      </c>
    </row>
    <row r="885" spans="2:11" x14ac:dyDescent="0.25">
      <c r="B885" s="70" t="s">
        <v>1868</v>
      </c>
      <c r="C885" s="71" t="s">
        <v>1869</v>
      </c>
      <c r="D885" s="72" t="s">
        <v>1881</v>
      </c>
      <c r="E885" s="71" t="s">
        <v>802</v>
      </c>
      <c r="F885" s="81">
        <v>151.99813307194569</v>
      </c>
      <c r="G885" s="31">
        <v>603.84044455671278</v>
      </c>
      <c r="H885" s="73">
        <v>0.26257146263309999</v>
      </c>
      <c r="I885" s="74">
        <v>126.14190507668432</v>
      </c>
      <c r="J885" s="77">
        <v>756.10114909129152</v>
      </c>
      <c r="K885" s="75">
        <v>882.24305416797586</v>
      </c>
    </row>
    <row r="886" spans="2:11" x14ac:dyDescent="0.25">
      <c r="B886" s="70" t="s">
        <v>1868</v>
      </c>
      <c r="C886" s="71" t="s">
        <v>1869</v>
      </c>
      <c r="D886" s="72" t="s">
        <v>1884</v>
      </c>
      <c r="E886" s="71" t="s">
        <v>805</v>
      </c>
      <c r="F886" s="81">
        <v>145.52827085758977</v>
      </c>
      <c r="G886" s="31">
        <v>971.10616516807647</v>
      </c>
      <c r="H886" s="73">
        <v>4.835535092235E-2</v>
      </c>
      <c r="I886" s="74">
        <v>126.21604931364654</v>
      </c>
      <c r="J886" s="77">
        <v>1116.6827913765885</v>
      </c>
      <c r="K886" s="75">
        <v>1242.8988406902351</v>
      </c>
    </row>
    <row r="887" spans="2:11" x14ac:dyDescent="0.25">
      <c r="B887" s="70" t="s">
        <v>1868</v>
      </c>
      <c r="C887" s="71" t="s">
        <v>1869</v>
      </c>
      <c r="D887" s="72" t="s">
        <v>1883</v>
      </c>
      <c r="E887" s="71" t="s">
        <v>1882</v>
      </c>
      <c r="F887" s="81">
        <v>92.830386210212922</v>
      </c>
      <c r="G887" s="31">
        <v>406.50220085221883</v>
      </c>
      <c r="H887" s="73">
        <v>0</v>
      </c>
      <c r="I887" s="74">
        <v>70.174694292352385</v>
      </c>
      <c r="J887" s="77">
        <v>499.33258706243174</v>
      </c>
      <c r="K887" s="75">
        <v>569.50728135478414</v>
      </c>
    </row>
    <row r="888" spans="2:11" x14ac:dyDescent="0.25">
      <c r="B888" s="86" t="s">
        <v>2054</v>
      </c>
      <c r="C888" s="87" t="s">
        <v>2055</v>
      </c>
      <c r="D888" s="88" t="s">
        <v>2057</v>
      </c>
      <c r="E888" s="87" t="s">
        <v>2056</v>
      </c>
      <c r="F888" s="89">
        <v>3325.0631082395494</v>
      </c>
      <c r="G888" s="19">
        <v>3655.0386545394408</v>
      </c>
      <c r="H888" s="90">
        <v>20.874006872208749</v>
      </c>
      <c r="I888" s="91">
        <v>30052.973047163843</v>
      </c>
      <c r="J888" s="92">
        <v>7000.9757696511988</v>
      </c>
      <c r="K888" s="93">
        <v>37053.948816815042</v>
      </c>
    </row>
    <row r="889" spans="2:11" x14ac:dyDescent="0.25">
      <c r="B889" s="86" t="s">
        <v>2054</v>
      </c>
      <c r="C889" s="87" t="s">
        <v>2055</v>
      </c>
      <c r="D889" s="88" t="s">
        <v>2059</v>
      </c>
      <c r="E889" s="87" t="s">
        <v>2058</v>
      </c>
      <c r="F889" s="89">
        <v>0</v>
      </c>
      <c r="G889" s="19">
        <v>735.22553552971806</v>
      </c>
      <c r="H889" s="90">
        <v>0</v>
      </c>
      <c r="I889" s="91">
        <v>333.178251333768</v>
      </c>
      <c r="J889" s="92">
        <v>735.22553552971806</v>
      </c>
      <c r="K889" s="93">
        <v>1068.4037868634859</v>
      </c>
    </row>
    <row r="890" spans="2:11" x14ac:dyDescent="0.25">
      <c r="B890" s="86" t="s">
        <v>2054</v>
      </c>
      <c r="C890" s="87" t="s">
        <v>2055</v>
      </c>
      <c r="D890" s="88" t="s">
        <v>2061</v>
      </c>
      <c r="E890" s="87" t="s">
        <v>2060</v>
      </c>
      <c r="F890" s="89">
        <v>0</v>
      </c>
      <c r="G890" s="19">
        <v>123.33355249915743</v>
      </c>
      <c r="H890" s="90">
        <v>833.19407356595389</v>
      </c>
      <c r="I890" s="91">
        <v>27248.62966408387</v>
      </c>
      <c r="J890" s="92">
        <v>956.52762606511135</v>
      </c>
      <c r="K890" s="93">
        <v>28205.157290148982</v>
      </c>
    </row>
    <row r="891" spans="2:11" x14ac:dyDescent="0.25">
      <c r="B891" s="86" t="s">
        <v>2054</v>
      </c>
      <c r="C891" s="87" t="s">
        <v>2055</v>
      </c>
      <c r="D891" s="88" t="s">
        <v>2065</v>
      </c>
      <c r="E891" s="87" t="s">
        <v>2064</v>
      </c>
      <c r="F891" s="89">
        <v>546.3807941512348</v>
      </c>
      <c r="G891" s="19">
        <v>2604.4982639778891</v>
      </c>
      <c r="H891" s="90">
        <v>4.305163793321249</v>
      </c>
      <c r="I891" s="91">
        <v>18879.370234505543</v>
      </c>
      <c r="J891" s="92">
        <v>3155.1842219224454</v>
      </c>
      <c r="K891" s="93">
        <v>22034.554456427988</v>
      </c>
    </row>
    <row r="892" spans="2:11" x14ac:dyDescent="0.25">
      <c r="B892" s="86" t="s">
        <v>2054</v>
      </c>
      <c r="C892" s="87" t="s">
        <v>2055</v>
      </c>
      <c r="D892" s="88" t="s">
        <v>2063</v>
      </c>
      <c r="E892" s="87" t="s">
        <v>2062</v>
      </c>
      <c r="F892" s="89">
        <v>0</v>
      </c>
      <c r="G892" s="19">
        <v>1580.2260862948501</v>
      </c>
      <c r="H892" s="90">
        <v>1.7347803423148498</v>
      </c>
      <c r="I892" s="91">
        <v>1040.3189221062555</v>
      </c>
      <c r="J892" s="92">
        <v>1581.9608666371651</v>
      </c>
      <c r="K892" s="93">
        <v>2622.2797887434208</v>
      </c>
    </row>
    <row r="893" spans="2:11" x14ac:dyDescent="0.25">
      <c r="B893" s="86" t="s">
        <v>2054</v>
      </c>
      <c r="C893" s="87" t="s">
        <v>2055</v>
      </c>
      <c r="D893" s="88" t="s">
        <v>2067</v>
      </c>
      <c r="E893" s="87" t="s">
        <v>2066</v>
      </c>
      <c r="F893" s="89">
        <v>1145.8594441977216</v>
      </c>
      <c r="G893" s="19">
        <v>493.33768515815495</v>
      </c>
      <c r="H893" s="90">
        <v>5.0087886987600007E-2</v>
      </c>
      <c r="I893" s="91">
        <v>4691.300429491338</v>
      </c>
      <c r="J893" s="92">
        <v>1639.2472172428641</v>
      </c>
      <c r="K893" s="93">
        <v>6330.5476467342023</v>
      </c>
    </row>
    <row r="894" spans="2:11" x14ac:dyDescent="0.25">
      <c r="B894" s="86" t="s">
        <v>2054</v>
      </c>
      <c r="C894" s="87" t="s">
        <v>2055</v>
      </c>
      <c r="D894" s="88" t="s">
        <v>2069</v>
      </c>
      <c r="E894" s="87" t="s">
        <v>2068</v>
      </c>
      <c r="F894" s="89">
        <v>30892.187109974333</v>
      </c>
      <c r="G894" s="19">
        <v>130.57624696401786</v>
      </c>
      <c r="H894" s="90">
        <v>1.1131022600099995E-2</v>
      </c>
      <c r="I894" s="91">
        <v>13392.220953528995</v>
      </c>
      <c r="J894" s="92">
        <v>31022.774487960949</v>
      </c>
      <c r="K894" s="93">
        <v>44414.99544148994</v>
      </c>
    </row>
    <row r="895" spans="2:11" x14ac:dyDescent="0.25">
      <c r="B895" s="86" t="s">
        <v>2054</v>
      </c>
      <c r="C895" s="87" t="s">
        <v>2055</v>
      </c>
      <c r="D895" s="88" t="s">
        <v>2073</v>
      </c>
      <c r="E895" s="87" t="s">
        <v>2072</v>
      </c>
      <c r="F895" s="89">
        <v>785.62095551595269</v>
      </c>
      <c r="G895" s="19">
        <v>6154.2914239528136</v>
      </c>
      <c r="H895" s="90">
        <v>379.74319537208493</v>
      </c>
      <c r="I895" s="91">
        <v>99901.160018404786</v>
      </c>
      <c r="J895" s="92">
        <v>7319.6555748408518</v>
      </c>
      <c r="K895" s="93">
        <v>107220.81559324564</v>
      </c>
    </row>
    <row r="896" spans="2:11" x14ac:dyDescent="0.25">
      <c r="B896" s="86" t="s">
        <v>2054</v>
      </c>
      <c r="C896" s="87" t="s">
        <v>2055</v>
      </c>
      <c r="D896" s="88" t="s">
        <v>2079</v>
      </c>
      <c r="E896" s="87" t="s">
        <v>2078</v>
      </c>
      <c r="F896" s="89">
        <v>0</v>
      </c>
      <c r="G896" s="19">
        <v>3989.4434269718472</v>
      </c>
      <c r="H896" s="90">
        <v>7.7977270782904515</v>
      </c>
      <c r="I896" s="91">
        <v>3614.6299370561351</v>
      </c>
      <c r="J896" s="92">
        <v>3997.2411540501375</v>
      </c>
      <c r="K896" s="93">
        <v>7611.8710911062726</v>
      </c>
    </row>
    <row r="897" spans="2:11" x14ac:dyDescent="0.25">
      <c r="B897" s="86" t="s">
        <v>2054</v>
      </c>
      <c r="C897" s="87" t="s">
        <v>2055</v>
      </c>
      <c r="D897" s="88" t="s">
        <v>2071</v>
      </c>
      <c r="E897" s="87" t="s">
        <v>2070</v>
      </c>
      <c r="F897" s="89">
        <v>0</v>
      </c>
      <c r="G897" s="19">
        <v>10.433554279952487</v>
      </c>
      <c r="H897" s="90">
        <v>1.1307870580499995E-2</v>
      </c>
      <c r="I897" s="91">
        <v>0.66834083753122731</v>
      </c>
      <c r="J897" s="92">
        <v>10.444862150532987</v>
      </c>
      <c r="K897" s="93">
        <v>11.113202988064215</v>
      </c>
    </row>
    <row r="898" spans="2:11" x14ac:dyDescent="0.25">
      <c r="B898" s="86" t="s">
        <v>2054</v>
      </c>
      <c r="C898" s="87" t="s">
        <v>2055</v>
      </c>
      <c r="D898" s="88" t="s">
        <v>2075</v>
      </c>
      <c r="E898" s="87" t="s">
        <v>2074</v>
      </c>
      <c r="F898" s="89">
        <v>0</v>
      </c>
      <c r="G898" s="19">
        <v>5094.7803676968451</v>
      </c>
      <c r="H898" s="90">
        <v>2.3743567953926994</v>
      </c>
      <c r="I898" s="91">
        <v>2827.2330476945749</v>
      </c>
      <c r="J898" s="92">
        <v>5097.1547244922376</v>
      </c>
      <c r="K898" s="93">
        <v>7924.3877721868121</v>
      </c>
    </row>
    <row r="899" spans="2:11" x14ac:dyDescent="0.25">
      <c r="B899" s="86" t="s">
        <v>2054</v>
      </c>
      <c r="C899" s="87" t="s">
        <v>2055</v>
      </c>
      <c r="D899" s="88" t="s">
        <v>2077</v>
      </c>
      <c r="E899" s="87" t="s">
        <v>2076</v>
      </c>
      <c r="F899" s="89">
        <v>0</v>
      </c>
      <c r="G899" s="19">
        <v>3488.8921262778645</v>
      </c>
      <c r="H899" s="90">
        <v>3.7583657154252008</v>
      </c>
      <c r="I899" s="91">
        <v>1817.7695169814438</v>
      </c>
      <c r="J899" s="92">
        <v>3492.6504919932895</v>
      </c>
      <c r="K899" s="93">
        <v>5310.4200089747337</v>
      </c>
    </row>
    <row r="900" spans="2:11" x14ac:dyDescent="0.25">
      <c r="B900" s="86" t="s">
        <v>2054</v>
      </c>
      <c r="C900" s="87" t="s">
        <v>2055</v>
      </c>
      <c r="D900" s="88" t="s">
        <v>2081</v>
      </c>
      <c r="E900" s="87" t="s">
        <v>2080</v>
      </c>
      <c r="F900" s="89">
        <v>9915.1771007625994</v>
      </c>
      <c r="G900" s="19">
        <v>0</v>
      </c>
      <c r="H900" s="90">
        <v>1409.2253407492901</v>
      </c>
      <c r="I900" s="91">
        <v>208595.51603761982</v>
      </c>
      <c r="J900" s="92">
        <v>11324.402441511889</v>
      </c>
      <c r="K900" s="93">
        <v>219919.91847913171</v>
      </c>
    </row>
    <row r="901" spans="2:11" x14ac:dyDescent="0.25">
      <c r="B901" s="86" t="s">
        <v>2054</v>
      </c>
      <c r="C901" s="87" t="s">
        <v>2055</v>
      </c>
      <c r="D901" s="88" t="s">
        <v>2087</v>
      </c>
      <c r="E901" s="87" t="s">
        <v>2086</v>
      </c>
      <c r="F901" s="89">
        <v>53367.296270524581</v>
      </c>
      <c r="G901" s="19">
        <v>0</v>
      </c>
      <c r="H901" s="90">
        <v>346.01707775585226</v>
      </c>
      <c r="I901" s="91">
        <v>161516.10250607959</v>
      </c>
      <c r="J901" s="92">
        <v>53713.313348280433</v>
      </c>
      <c r="K901" s="93">
        <v>215229.41585436004</v>
      </c>
    </row>
    <row r="902" spans="2:11" x14ac:dyDescent="0.25">
      <c r="B902" s="86" t="s">
        <v>2054</v>
      </c>
      <c r="C902" s="87" t="s">
        <v>2055</v>
      </c>
      <c r="D902" s="88" t="s">
        <v>2089</v>
      </c>
      <c r="E902" s="87" t="s">
        <v>2088</v>
      </c>
      <c r="F902" s="89">
        <v>0</v>
      </c>
      <c r="G902" s="19">
        <v>60.114343970958622</v>
      </c>
      <c r="H902" s="90">
        <v>0.7765087636614002</v>
      </c>
      <c r="I902" s="91">
        <v>3923.6732482087041</v>
      </c>
      <c r="J902" s="92">
        <v>60.890852734620019</v>
      </c>
      <c r="K902" s="93">
        <v>3984.5641009433243</v>
      </c>
    </row>
    <row r="903" spans="2:11" x14ac:dyDescent="0.25">
      <c r="B903" s="86" t="s">
        <v>2054</v>
      </c>
      <c r="C903" s="87" t="s">
        <v>2055</v>
      </c>
      <c r="D903" s="88" t="s">
        <v>2083</v>
      </c>
      <c r="E903" s="87" t="s">
        <v>2082</v>
      </c>
      <c r="F903" s="89">
        <v>2265.9389826463148</v>
      </c>
      <c r="G903" s="19">
        <v>817.13402477639272</v>
      </c>
      <c r="H903" s="90">
        <v>1074.2194809206819</v>
      </c>
      <c r="I903" s="91">
        <v>45964.282975889473</v>
      </c>
      <c r="J903" s="92">
        <v>4157.2924883433898</v>
      </c>
      <c r="K903" s="93">
        <v>50121.575464232861</v>
      </c>
    </row>
    <row r="904" spans="2:11" x14ac:dyDescent="0.25">
      <c r="B904" s="86" t="s">
        <v>2054</v>
      </c>
      <c r="C904" s="87" t="s">
        <v>2055</v>
      </c>
      <c r="D904" s="88" t="s">
        <v>2085</v>
      </c>
      <c r="E904" s="87" t="s">
        <v>2084</v>
      </c>
      <c r="F904" s="89">
        <v>37482.394228249919</v>
      </c>
      <c r="G904" s="19">
        <v>0</v>
      </c>
      <c r="H904" s="90">
        <v>2893.6854106234391</v>
      </c>
      <c r="I904" s="91">
        <v>157207.28366116813</v>
      </c>
      <c r="J904" s="92">
        <v>40376.079638873358</v>
      </c>
      <c r="K904" s="93">
        <v>197583.36330004147</v>
      </c>
    </row>
    <row r="905" spans="2:11" x14ac:dyDescent="0.25">
      <c r="B905" s="86" t="s">
        <v>2054</v>
      </c>
      <c r="C905" s="87" t="s">
        <v>2055</v>
      </c>
      <c r="D905" s="88" t="s">
        <v>2091</v>
      </c>
      <c r="E905" s="87" t="s">
        <v>2090</v>
      </c>
      <c r="F905" s="89">
        <v>0</v>
      </c>
      <c r="G905" s="19">
        <v>2979.097746627549</v>
      </c>
      <c r="H905" s="90">
        <v>37.702238962961253</v>
      </c>
      <c r="I905" s="91">
        <v>11600.877374070771</v>
      </c>
      <c r="J905" s="92">
        <v>3016.7999855905105</v>
      </c>
      <c r="K905" s="93">
        <v>14617.677359661282</v>
      </c>
    </row>
    <row r="906" spans="2:11" x14ac:dyDescent="0.25">
      <c r="B906" s="86" t="s">
        <v>2054</v>
      </c>
      <c r="C906" s="87" t="s">
        <v>2055</v>
      </c>
      <c r="D906" s="88" t="s">
        <v>2095</v>
      </c>
      <c r="E906" s="87" t="s">
        <v>2094</v>
      </c>
      <c r="F906" s="89">
        <v>3916.5938013732125</v>
      </c>
      <c r="G906" s="19">
        <v>355.117453139509</v>
      </c>
      <c r="H906" s="90">
        <v>26.942003935324482</v>
      </c>
      <c r="I906" s="91">
        <v>7648.335218278823</v>
      </c>
      <c r="J906" s="92">
        <v>4298.6532584480456</v>
      </c>
      <c r="K906" s="93">
        <v>11946.988476726869</v>
      </c>
    </row>
    <row r="907" spans="2:11" x14ac:dyDescent="0.25">
      <c r="B907" s="86" t="s">
        <v>2054</v>
      </c>
      <c r="C907" s="87" t="s">
        <v>2055</v>
      </c>
      <c r="D907" s="88" t="s">
        <v>2093</v>
      </c>
      <c r="E907" s="87" t="s">
        <v>2092</v>
      </c>
      <c r="F907" s="89">
        <v>7184.3387285013296</v>
      </c>
      <c r="G907" s="19">
        <v>226.6528442719092</v>
      </c>
      <c r="H907" s="90">
        <v>0</v>
      </c>
      <c r="I907" s="91">
        <v>9075.2467244815762</v>
      </c>
      <c r="J907" s="92">
        <v>7410.9915727732387</v>
      </c>
      <c r="K907" s="93">
        <v>16486.238297254815</v>
      </c>
    </row>
    <row r="908" spans="2:11" x14ac:dyDescent="0.25">
      <c r="B908" s="86" t="s">
        <v>2054</v>
      </c>
      <c r="C908" s="87" t="s">
        <v>2055</v>
      </c>
      <c r="D908" s="88" t="s">
        <v>2097</v>
      </c>
      <c r="E908" s="87" t="s">
        <v>2096</v>
      </c>
      <c r="F908" s="89">
        <v>0</v>
      </c>
      <c r="G908" s="19">
        <v>697.39722324679894</v>
      </c>
      <c r="H908" s="90">
        <v>0.76833115694219989</v>
      </c>
      <c r="I908" s="91">
        <v>2530.8630842894954</v>
      </c>
      <c r="J908" s="92">
        <v>698.16555440374111</v>
      </c>
      <c r="K908" s="93">
        <v>3229.0286386932366</v>
      </c>
    </row>
    <row r="909" spans="2:11" x14ac:dyDescent="0.25">
      <c r="B909" s="86" t="s">
        <v>2054</v>
      </c>
      <c r="C909" s="87" t="s">
        <v>2055</v>
      </c>
      <c r="D909" s="88" t="s">
        <v>2099</v>
      </c>
      <c r="E909" s="87" t="s">
        <v>2098</v>
      </c>
      <c r="F909" s="89">
        <v>0</v>
      </c>
      <c r="G909" s="19">
        <v>1721.0130755576774</v>
      </c>
      <c r="H909" s="90">
        <v>10.045519859602495</v>
      </c>
      <c r="I909" s="91">
        <v>4366.5243625124294</v>
      </c>
      <c r="J909" s="92">
        <v>1731.05859541728</v>
      </c>
      <c r="K909" s="93">
        <v>6097.5829579297097</v>
      </c>
    </row>
    <row r="910" spans="2:11" x14ac:dyDescent="0.25">
      <c r="B910" s="86" t="s">
        <v>2054</v>
      </c>
      <c r="C910" s="87" t="s">
        <v>2055</v>
      </c>
      <c r="D910" s="88" t="s">
        <v>2101</v>
      </c>
      <c r="E910" s="87" t="s">
        <v>2100</v>
      </c>
      <c r="F910" s="89">
        <v>55999.783771046052</v>
      </c>
      <c r="G910" s="19">
        <v>526.03465159543453</v>
      </c>
      <c r="H910" s="90">
        <v>129.76361558600112</v>
      </c>
      <c r="I910" s="91">
        <v>39151.120297932059</v>
      </c>
      <c r="J910" s="92">
        <v>56655.582038227491</v>
      </c>
      <c r="K910" s="93">
        <v>95806.702336159549</v>
      </c>
    </row>
    <row r="911" spans="2:11" x14ac:dyDescent="0.25">
      <c r="B911" s="86" t="s">
        <v>2054</v>
      </c>
      <c r="C911" s="87" t="s">
        <v>2055</v>
      </c>
      <c r="D911" s="88" t="s">
        <v>2103</v>
      </c>
      <c r="E911" s="87" t="s">
        <v>2102</v>
      </c>
      <c r="F911" s="89">
        <v>2400.5447098467635</v>
      </c>
      <c r="G911" s="19">
        <v>846.53496378131194</v>
      </c>
      <c r="H911" s="90">
        <v>2139.2505931554169</v>
      </c>
      <c r="I911" s="91">
        <v>441318.77065091138</v>
      </c>
      <c r="J911" s="92">
        <v>5386.3302667834923</v>
      </c>
      <c r="K911" s="93">
        <v>446705.10091769486</v>
      </c>
    </row>
    <row r="912" spans="2:11" x14ac:dyDescent="0.25">
      <c r="B912" s="86" t="s">
        <v>2054</v>
      </c>
      <c r="C912" s="87" t="s">
        <v>2055</v>
      </c>
      <c r="D912" s="88" t="s">
        <v>2115</v>
      </c>
      <c r="E912" s="87" t="s">
        <v>2114</v>
      </c>
      <c r="F912" s="89">
        <v>1464.832451542869</v>
      </c>
      <c r="G912" s="19">
        <v>6600.0596004250237</v>
      </c>
      <c r="H912" s="90">
        <v>30.211659744754957</v>
      </c>
      <c r="I912" s="91">
        <v>37067.857177418635</v>
      </c>
      <c r="J912" s="92">
        <v>8095.1037117126471</v>
      </c>
      <c r="K912" s="93">
        <v>45162.960889131282</v>
      </c>
    </row>
    <row r="913" spans="2:11" x14ac:dyDescent="0.25">
      <c r="B913" s="86" t="s">
        <v>2054</v>
      </c>
      <c r="C913" s="87" t="s">
        <v>2055</v>
      </c>
      <c r="D913" s="88" t="s">
        <v>2107</v>
      </c>
      <c r="E913" s="87" t="s">
        <v>2106</v>
      </c>
      <c r="F913" s="89">
        <v>164.51942268689029</v>
      </c>
      <c r="G913" s="19">
        <v>6572.5432163215037</v>
      </c>
      <c r="H913" s="90">
        <v>14.976789694766548</v>
      </c>
      <c r="I913" s="91">
        <v>10701.870480011086</v>
      </c>
      <c r="J913" s="92">
        <v>6752.0394287031613</v>
      </c>
      <c r="K913" s="93">
        <v>17453.909908714246</v>
      </c>
    </row>
    <row r="914" spans="2:11" x14ac:dyDescent="0.25">
      <c r="B914" s="86" t="s">
        <v>2054</v>
      </c>
      <c r="C914" s="87" t="s">
        <v>2055</v>
      </c>
      <c r="D914" s="88" t="s">
        <v>2111</v>
      </c>
      <c r="E914" s="87" t="s">
        <v>2110</v>
      </c>
      <c r="F914" s="89">
        <v>2315.9664138130502</v>
      </c>
      <c r="G914" s="19">
        <v>375.29786509013661</v>
      </c>
      <c r="H914" s="90">
        <v>17.22458065543109</v>
      </c>
      <c r="I914" s="91">
        <v>18521.544386639216</v>
      </c>
      <c r="J914" s="92">
        <v>2708.4888595586181</v>
      </c>
      <c r="K914" s="93">
        <v>21230.033246197832</v>
      </c>
    </row>
    <row r="915" spans="2:11" x14ac:dyDescent="0.25">
      <c r="B915" s="86" t="s">
        <v>2054</v>
      </c>
      <c r="C915" s="87" t="s">
        <v>2055</v>
      </c>
      <c r="D915" s="88" t="s">
        <v>2117</v>
      </c>
      <c r="E915" s="87" t="s">
        <v>2116</v>
      </c>
      <c r="F915" s="89">
        <v>872.71386993492581</v>
      </c>
      <c r="G915" s="19">
        <v>10256.330743192149</v>
      </c>
      <c r="H915" s="90">
        <v>1376.0649412664332</v>
      </c>
      <c r="I915" s="91">
        <v>184293.657270795</v>
      </c>
      <c r="J915" s="92">
        <v>12505.109554393508</v>
      </c>
      <c r="K915" s="93">
        <v>196798.7668251885</v>
      </c>
    </row>
    <row r="916" spans="2:11" x14ac:dyDescent="0.25">
      <c r="B916" s="86" t="s">
        <v>2054</v>
      </c>
      <c r="C916" s="87" t="s">
        <v>2055</v>
      </c>
      <c r="D916" s="88" t="s">
        <v>2105</v>
      </c>
      <c r="E916" s="87" t="s">
        <v>2104</v>
      </c>
      <c r="F916" s="89">
        <v>1395.0762600474532</v>
      </c>
      <c r="G916" s="19">
        <v>2395.6806845567967</v>
      </c>
      <c r="H916" s="90">
        <v>3.3034740562229996</v>
      </c>
      <c r="I916" s="91">
        <v>9861.0072599720006</v>
      </c>
      <c r="J916" s="92">
        <v>3794.0604186604728</v>
      </c>
      <c r="K916" s="93">
        <v>13655.067678632473</v>
      </c>
    </row>
    <row r="917" spans="2:11" x14ac:dyDescent="0.25">
      <c r="B917" s="86" t="s">
        <v>2054</v>
      </c>
      <c r="C917" s="87" t="s">
        <v>2055</v>
      </c>
      <c r="D917" s="88" t="s">
        <v>2109</v>
      </c>
      <c r="E917" s="87" t="s">
        <v>2108</v>
      </c>
      <c r="F917" s="89">
        <v>8451.0448073057323</v>
      </c>
      <c r="G917" s="19">
        <v>3440.680279764651</v>
      </c>
      <c r="H917" s="90">
        <v>9.8053054667834996</v>
      </c>
      <c r="I917" s="91">
        <v>25500.951213527482</v>
      </c>
      <c r="J917" s="92">
        <v>11901.530392537166</v>
      </c>
      <c r="K917" s="93">
        <v>37402.481606064648</v>
      </c>
    </row>
    <row r="918" spans="2:11" x14ac:dyDescent="0.25">
      <c r="B918" s="86" t="s">
        <v>2054</v>
      </c>
      <c r="C918" s="87" t="s">
        <v>2055</v>
      </c>
      <c r="D918" s="88" t="s">
        <v>2119</v>
      </c>
      <c r="E918" s="87" t="s">
        <v>2118</v>
      </c>
      <c r="F918" s="89">
        <v>2837.2930517004334</v>
      </c>
      <c r="G918" s="19">
        <v>8772.1441989468312</v>
      </c>
      <c r="H918" s="90">
        <v>50.668584236222678</v>
      </c>
      <c r="I918" s="91">
        <v>69984.489982379033</v>
      </c>
      <c r="J918" s="92">
        <v>11660.105834883487</v>
      </c>
      <c r="K918" s="93">
        <v>81644.595817262525</v>
      </c>
    </row>
    <row r="919" spans="2:11" x14ac:dyDescent="0.25">
      <c r="B919" s="86" t="s">
        <v>2054</v>
      </c>
      <c r="C919" s="87" t="s">
        <v>2055</v>
      </c>
      <c r="D919" s="88" t="s">
        <v>2113</v>
      </c>
      <c r="E919" s="87" t="s">
        <v>2112</v>
      </c>
      <c r="F919" s="89">
        <v>413.31607516099547</v>
      </c>
      <c r="G919" s="19">
        <v>516.56082355286992</v>
      </c>
      <c r="H919" s="90">
        <v>0.44623207358399991</v>
      </c>
      <c r="I919" s="91">
        <v>3504.8784440626027</v>
      </c>
      <c r="J919" s="92">
        <v>930.32313078744937</v>
      </c>
      <c r="K919" s="93">
        <v>4435.2015748500526</v>
      </c>
    </row>
    <row r="920" spans="2:11" x14ac:dyDescent="0.25">
      <c r="B920" s="86" t="s">
        <v>2054</v>
      </c>
      <c r="C920" s="87" t="s">
        <v>2055</v>
      </c>
      <c r="D920" s="88" t="s">
        <v>2121</v>
      </c>
      <c r="E920" s="87" t="s">
        <v>2120</v>
      </c>
      <c r="F920" s="89">
        <v>0</v>
      </c>
      <c r="G920" s="19">
        <v>257.72482463155234</v>
      </c>
      <c r="H920" s="90">
        <v>6.9067005479999987E-3</v>
      </c>
      <c r="I920" s="91">
        <v>34.080698794359328</v>
      </c>
      <c r="J920" s="92">
        <v>257.73173133210031</v>
      </c>
      <c r="K920" s="93">
        <v>291.81243012645962</v>
      </c>
    </row>
    <row r="921" spans="2:11" x14ac:dyDescent="0.25">
      <c r="B921" s="70" t="s">
        <v>1982</v>
      </c>
      <c r="C921" s="71" t="s">
        <v>1983</v>
      </c>
      <c r="D921" s="72" t="s">
        <v>1985</v>
      </c>
      <c r="E921" s="71" t="s">
        <v>1984</v>
      </c>
      <c r="F921" s="81">
        <v>291.99002601173999</v>
      </c>
      <c r="G921" s="31">
        <v>29.153383734221713</v>
      </c>
      <c r="H921" s="73">
        <v>3.3927541739999992E-4</v>
      </c>
      <c r="I921" s="74">
        <v>808.65376745501635</v>
      </c>
      <c r="J921" s="77">
        <v>321.14374902137911</v>
      </c>
      <c r="K921" s="75">
        <v>1129.7975164763955</v>
      </c>
    </row>
    <row r="922" spans="2:11" x14ac:dyDescent="0.25">
      <c r="B922" s="70" t="s">
        <v>1982</v>
      </c>
      <c r="C922" s="71" t="s">
        <v>1983</v>
      </c>
      <c r="D922" s="72" t="s">
        <v>1987</v>
      </c>
      <c r="E922" s="71" t="s">
        <v>1986</v>
      </c>
      <c r="F922" s="81">
        <v>990.61906977105139</v>
      </c>
      <c r="G922" s="31">
        <v>11256.175394370692</v>
      </c>
      <c r="H922" s="73">
        <v>97.769779917092123</v>
      </c>
      <c r="I922" s="74">
        <v>2623.3990685707822</v>
      </c>
      <c r="J922" s="77">
        <v>12344.564244058836</v>
      </c>
      <c r="K922" s="75">
        <v>14967.963312629618</v>
      </c>
    </row>
    <row r="923" spans="2:11" x14ac:dyDescent="0.25">
      <c r="B923" s="70" t="s">
        <v>1982</v>
      </c>
      <c r="C923" s="71" t="s">
        <v>1983</v>
      </c>
      <c r="D923" s="72" t="s">
        <v>1989</v>
      </c>
      <c r="E923" s="71" t="s">
        <v>1988</v>
      </c>
      <c r="F923" s="81">
        <v>2700.547105877431</v>
      </c>
      <c r="G923" s="31">
        <v>300.46544914419673</v>
      </c>
      <c r="H923" s="73">
        <v>69.32800571851439</v>
      </c>
      <c r="I923" s="74">
        <v>7321.9572399951858</v>
      </c>
      <c r="J923" s="77">
        <v>3070.3405607401419</v>
      </c>
      <c r="K923" s="75">
        <v>10392.297800735327</v>
      </c>
    </row>
    <row r="924" spans="2:11" x14ac:dyDescent="0.25">
      <c r="B924" s="70" t="s">
        <v>1982</v>
      </c>
      <c r="C924" s="71" t="s">
        <v>1983</v>
      </c>
      <c r="D924" s="72" t="s">
        <v>1991</v>
      </c>
      <c r="E924" s="71" t="s">
        <v>1990</v>
      </c>
      <c r="F924" s="81">
        <v>1252.7801536665854</v>
      </c>
      <c r="G924" s="31">
        <v>1924.3446063935096</v>
      </c>
      <c r="H924" s="73">
        <v>253.716334636992</v>
      </c>
      <c r="I924" s="74">
        <v>7104.8299984210089</v>
      </c>
      <c r="J924" s="77">
        <v>3430.8410946970871</v>
      </c>
      <c r="K924" s="75">
        <v>10535.671093118097</v>
      </c>
    </row>
    <row r="925" spans="2:11" x14ac:dyDescent="0.25">
      <c r="B925" s="70" t="s">
        <v>1982</v>
      </c>
      <c r="C925" s="71" t="s">
        <v>1983</v>
      </c>
      <c r="D925" s="72" t="s">
        <v>1993</v>
      </c>
      <c r="E925" s="71" t="s">
        <v>1992</v>
      </c>
      <c r="F925" s="81">
        <v>99.059757587223245</v>
      </c>
      <c r="G925" s="31">
        <v>2305.3816776651138</v>
      </c>
      <c r="H925" s="73">
        <v>18.710762086808394</v>
      </c>
      <c r="I925" s="74">
        <v>47.531402236716367</v>
      </c>
      <c r="J925" s="77">
        <v>2423.1521973391455</v>
      </c>
      <c r="K925" s="75">
        <v>2470.683599575862</v>
      </c>
    </row>
    <row r="926" spans="2:11" x14ac:dyDescent="0.25">
      <c r="B926" s="70" t="s">
        <v>1982</v>
      </c>
      <c r="C926" s="71" t="s">
        <v>1983</v>
      </c>
      <c r="D926" s="72" t="s">
        <v>1995</v>
      </c>
      <c r="E926" s="71" t="s">
        <v>1994</v>
      </c>
      <c r="F926" s="81">
        <v>0.34122520509476451</v>
      </c>
      <c r="G926" s="31">
        <v>0</v>
      </c>
      <c r="H926" s="73">
        <v>0.55298293760430006</v>
      </c>
      <c r="I926" s="74">
        <v>3.5176681385999997E-2</v>
      </c>
      <c r="J926" s="77">
        <v>0.89420814269906457</v>
      </c>
      <c r="K926" s="75">
        <v>0.92938482408506462</v>
      </c>
    </row>
    <row r="927" spans="2:11" x14ac:dyDescent="0.25">
      <c r="B927" s="70" t="s">
        <v>1982</v>
      </c>
      <c r="C927" s="71" t="s">
        <v>1983</v>
      </c>
      <c r="D927" s="72" t="s">
        <v>1997</v>
      </c>
      <c r="E927" s="71" t="s">
        <v>1996</v>
      </c>
      <c r="F927" s="81">
        <v>1391.8800998600241</v>
      </c>
      <c r="G927" s="31">
        <v>8185.1673800825092</v>
      </c>
      <c r="H927" s="73">
        <v>798.06415307728798</v>
      </c>
      <c r="I927" s="74">
        <v>1274.1849135419943</v>
      </c>
      <c r="J927" s="77">
        <v>10375.111633019822</v>
      </c>
      <c r="K927" s="75">
        <v>11649.296546561816</v>
      </c>
    </row>
    <row r="928" spans="2:11" x14ac:dyDescent="0.25">
      <c r="B928" s="70" t="s">
        <v>1982</v>
      </c>
      <c r="C928" s="71" t="s">
        <v>1983</v>
      </c>
      <c r="D928" s="72" t="s">
        <v>2001</v>
      </c>
      <c r="E928" s="71" t="s">
        <v>2000</v>
      </c>
      <c r="F928" s="81">
        <v>9.7487452116852155E-2</v>
      </c>
      <c r="G928" s="31">
        <v>2.9131807885575252</v>
      </c>
      <c r="H928" s="73">
        <v>0</v>
      </c>
      <c r="I928" s="74">
        <v>2.6952748020000003E-4</v>
      </c>
      <c r="J928" s="77">
        <v>3.0106682406743772</v>
      </c>
      <c r="K928" s="75">
        <v>3.010937768154577</v>
      </c>
    </row>
    <row r="929" spans="2:11" x14ac:dyDescent="0.25">
      <c r="B929" s="70" t="s">
        <v>1982</v>
      </c>
      <c r="C929" s="71" t="s">
        <v>1983</v>
      </c>
      <c r="D929" s="72" t="s">
        <v>2033</v>
      </c>
      <c r="E929" s="71" t="s">
        <v>2032</v>
      </c>
      <c r="F929" s="81">
        <v>0.19650471909626771</v>
      </c>
      <c r="G929" s="31">
        <v>11.391010128732791</v>
      </c>
      <c r="H929" s="73">
        <v>0</v>
      </c>
      <c r="I929" s="74">
        <v>3.8451356232299998E-2</v>
      </c>
      <c r="J929" s="77">
        <v>11.587514847829059</v>
      </c>
      <c r="K929" s="75">
        <v>11.62596620406136</v>
      </c>
    </row>
    <row r="930" spans="2:11" x14ac:dyDescent="0.25">
      <c r="B930" s="70" t="s">
        <v>1982</v>
      </c>
      <c r="C930" s="71" t="s">
        <v>1983</v>
      </c>
      <c r="D930" s="72" t="s">
        <v>1999</v>
      </c>
      <c r="E930" s="71" t="s">
        <v>1998</v>
      </c>
      <c r="F930" s="81">
        <v>1.328223509049101</v>
      </c>
      <c r="G930" s="31">
        <v>32.078691547456287</v>
      </c>
      <c r="H930" s="73">
        <v>1.3220544479999996E-4</v>
      </c>
      <c r="I930" s="74">
        <v>2.2279150465147134E-2</v>
      </c>
      <c r="J930" s="77">
        <v>33.40704726195019</v>
      </c>
      <c r="K930" s="75">
        <v>33.429326412415335</v>
      </c>
    </row>
    <row r="931" spans="2:11" x14ac:dyDescent="0.25">
      <c r="B931" s="70" t="s">
        <v>1982</v>
      </c>
      <c r="C931" s="71" t="s">
        <v>1983</v>
      </c>
      <c r="D931" s="72" t="s">
        <v>2003</v>
      </c>
      <c r="E931" s="71" t="s">
        <v>2002</v>
      </c>
      <c r="F931" s="81">
        <v>73.463736704986971</v>
      </c>
      <c r="G931" s="31">
        <v>459.06745125242441</v>
      </c>
      <c r="H931" s="73">
        <v>0</v>
      </c>
      <c r="I931" s="74">
        <v>23.979775841360325</v>
      </c>
      <c r="J931" s="77">
        <v>532.53118795741136</v>
      </c>
      <c r="K931" s="75">
        <v>556.51096379877174</v>
      </c>
    </row>
    <row r="932" spans="2:11" x14ac:dyDescent="0.25">
      <c r="B932" s="70" t="s">
        <v>1982</v>
      </c>
      <c r="C932" s="71" t="s">
        <v>1983</v>
      </c>
      <c r="D932" s="72" t="s">
        <v>2005</v>
      </c>
      <c r="E932" s="71" t="s">
        <v>2004</v>
      </c>
      <c r="F932" s="81">
        <v>29.343340633456855</v>
      </c>
      <c r="G932" s="31">
        <v>2782.5908077726986</v>
      </c>
      <c r="H932" s="73">
        <v>4.7820004238902509</v>
      </c>
      <c r="I932" s="74">
        <v>4.3164026988579591</v>
      </c>
      <c r="J932" s="77">
        <v>2816.7161488300458</v>
      </c>
      <c r="K932" s="75">
        <v>2821.0325515289037</v>
      </c>
    </row>
    <row r="933" spans="2:11" x14ac:dyDescent="0.25">
      <c r="B933" s="70" t="s">
        <v>1982</v>
      </c>
      <c r="C933" s="71" t="s">
        <v>1983</v>
      </c>
      <c r="D933" s="72" t="s">
        <v>2009</v>
      </c>
      <c r="E933" s="71" t="s">
        <v>2008</v>
      </c>
      <c r="F933" s="81">
        <v>617.96618953795894</v>
      </c>
      <c r="G933" s="31">
        <v>1176.3915806057209</v>
      </c>
      <c r="H933" s="73">
        <v>70.051318087978203</v>
      </c>
      <c r="I933" s="74">
        <v>180.78880778589513</v>
      </c>
      <c r="J933" s="77">
        <v>1864.409088231658</v>
      </c>
      <c r="K933" s="75">
        <v>2045.1978960175531</v>
      </c>
    </row>
    <row r="934" spans="2:11" x14ac:dyDescent="0.25">
      <c r="B934" s="70" t="s">
        <v>1982</v>
      </c>
      <c r="C934" s="71" t="s">
        <v>1983</v>
      </c>
      <c r="D934" s="72" t="s">
        <v>2007</v>
      </c>
      <c r="E934" s="71" t="s">
        <v>2006</v>
      </c>
      <c r="F934" s="81">
        <v>19.705583490050618</v>
      </c>
      <c r="G934" s="31">
        <v>780.02346927350368</v>
      </c>
      <c r="H934" s="73">
        <v>23.035308690127657</v>
      </c>
      <c r="I934" s="74">
        <v>13.912342680986651</v>
      </c>
      <c r="J934" s="77">
        <v>822.76436145368189</v>
      </c>
      <c r="K934" s="75">
        <v>836.67670413466851</v>
      </c>
    </row>
    <row r="935" spans="2:11" x14ac:dyDescent="0.25">
      <c r="B935" s="70" t="s">
        <v>1982</v>
      </c>
      <c r="C935" s="71" t="s">
        <v>1983</v>
      </c>
      <c r="D935" s="72" t="s">
        <v>2013</v>
      </c>
      <c r="E935" s="71" t="s">
        <v>2012</v>
      </c>
      <c r="F935" s="81">
        <v>355.57349167223293</v>
      </c>
      <c r="G935" s="31">
        <v>4964.2127275751427</v>
      </c>
      <c r="H935" s="73">
        <v>43.676709109525795</v>
      </c>
      <c r="I935" s="74">
        <v>168.49315660574274</v>
      </c>
      <c r="J935" s="77">
        <v>5363.462928356902</v>
      </c>
      <c r="K935" s="75">
        <v>5531.956084962645</v>
      </c>
    </row>
    <row r="936" spans="2:11" x14ac:dyDescent="0.25">
      <c r="B936" s="70" t="s">
        <v>1982</v>
      </c>
      <c r="C936" s="71" t="s">
        <v>1983</v>
      </c>
      <c r="D936" s="72" t="s">
        <v>2011</v>
      </c>
      <c r="E936" s="71" t="s">
        <v>2010</v>
      </c>
      <c r="F936" s="81">
        <v>494.22042143949528</v>
      </c>
      <c r="G936" s="31">
        <v>460.28143292805629</v>
      </c>
      <c r="H936" s="73">
        <v>5.5702621741415994</v>
      </c>
      <c r="I936" s="74">
        <v>176.10129723841473</v>
      </c>
      <c r="J936" s="77">
        <v>960.07211654169316</v>
      </c>
      <c r="K936" s="75">
        <v>1136.1734137801079</v>
      </c>
    </row>
    <row r="937" spans="2:11" x14ac:dyDescent="0.25">
      <c r="B937" s="70" t="s">
        <v>1982</v>
      </c>
      <c r="C937" s="71" t="s">
        <v>1983</v>
      </c>
      <c r="D937" s="72" t="s">
        <v>2015</v>
      </c>
      <c r="E937" s="71" t="s">
        <v>2014</v>
      </c>
      <c r="F937" s="81">
        <v>1065.2876121710501</v>
      </c>
      <c r="G937" s="31">
        <v>9862.7851742821731</v>
      </c>
      <c r="H937" s="73">
        <v>13.9174041887355</v>
      </c>
      <c r="I937" s="74">
        <v>1152.663538217914</v>
      </c>
      <c r="J937" s="77">
        <v>10941.99019064196</v>
      </c>
      <c r="K937" s="75">
        <v>12094.653728859874</v>
      </c>
    </row>
    <row r="938" spans="2:11" x14ac:dyDescent="0.25">
      <c r="B938" s="70" t="s">
        <v>1982</v>
      </c>
      <c r="C938" s="71" t="s">
        <v>1983</v>
      </c>
      <c r="D938" s="72" t="s">
        <v>2017</v>
      </c>
      <c r="E938" s="71" t="s">
        <v>2016</v>
      </c>
      <c r="F938" s="81">
        <v>1179.6680831531303</v>
      </c>
      <c r="G938" s="31">
        <v>4704.9057669489457</v>
      </c>
      <c r="H938" s="73">
        <v>8.8211671714996491</v>
      </c>
      <c r="I938" s="74">
        <v>1436.7605738003397</v>
      </c>
      <c r="J938" s="77">
        <v>5893.3950172735758</v>
      </c>
      <c r="K938" s="75">
        <v>7330.1555910739153</v>
      </c>
    </row>
    <row r="939" spans="2:11" x14ac:dyDescent="0.25">
      <c r="B939" s="70" t="s">
        <v>1982</v>
      </c>
      <c r="C939" s="71" t="s">
        <v>1983</v>
      </c>
      <c r="D939" s="72" t="s">
        <v>2019</v>
      </c>
      <c r="E939" s="71" t="s">
        <v>2018</v>
      </c>
      <c r="F939" s="81">
        <v>0</v>
      </c>
      <c r="G939" s="31">
        <v>0.10938028118268621</v>
      </c>
      <c r="H939" s="73">
        <v>0</v>
      </c>
      <c r="I939" s="74">
        <v>0</v>
      </c>
      <c r="J939" s="77">
        <v>0.10938028118268621</v>
      </c>
      <c r="K939" s="75">
        <v>0.10938028118268621</v>
      </c>
    </row>
    <row r="940" spans="2:11" x14ac:dyDescent="0.25">
      <c r="B940" s="70" t="s">
        <v>1982</v>
      </c>
      <c r="C940" s="71" t="s">
        <v>1983</v>
      </c>
      <c r="D940" s="72" t="s">
        <v>2023</v>
      </c>
      <c r="E940" s="71" t="s">
        <v>2022</v>
      </c>
      <c r="F940" s="81">
        <v>712.76988744141613</v>
      </c>
      <c r="G940" s="31">
        <v>15639.978145860368</v>
      </c>
      <c r="H940" s="73">
        <v>538.45073715589365</v>
      </c>
      <c r="I940" s="74">
        <v>604.869205281973</v>
      </c>
      <c r="J940" s="77">
        <v>16891.198770457679</v>
      </c>
      <c r="K940" s="75">
        <v>17496.06797573965</v>
      </c>
    </row>
    <row r="941" spans="2:11" x14ac:dyDescent="0.25">
      <c r="B941" s="70" t="s">
        <v>1982</v>
      </c>
      <c r="C941" s="71" t="s">
        <v>1983</v>
      </c>
      <c r="D941" s="72" t="s">
        <v>2027</v>
      </c>
      <c r="E941" s="71" t="s">
        <v>2026</v>
      </c>
      <c r="F941" s="81">
        <v>735.64436768315204</v>
      </c>
      <c r="G941" s="31">
        <v>280.2791130993935</v>
      </c>
      <c r="H941" s="73">
        <v>64.7297048688432</v>
      </c>
      <c r="I941" s="74">
        <v>3467.4836579489947</v>
      </c>
      <c r="J941" s="77">
        <v>1080.6531856513886</v>
      </c>
      <c r="K941" s="75">
        <v>4548.1368436003831</v>
      </c>
    </row>
    <row r="942" spans="2:11" x14ac:dyDescent="0.25">
      <c r="B942" s="70" t="s">
        <v>1982</v>
      </c>
      <c r="C942" s="71" t="s">
        <v>1983</v>
      </c>
      <c r="D942" s="72" t="s">
        <v>2025</v>
      </c>
      <c r="E942" s="71" t="s">
        <v>2024</v>
      </c>
      <c r="F942" s="81">
        <v>735.97018000350658</v>
      </c>
      <c r="G942" s="31">
        <v>98.710697942544925</v>
      </c>
      <c r="H942" s="73">
        <v>896.45282748128193</v>
      </c>
      <c r="I942" s="74">
        <v>5420.0458662651627</v>
      </c>
      <c r="J942" s="77">
        <v>1731.1337054273336</v>
      </c>
      <c r="K942" s="75">
        <v>7151.1795716924962</v>
      </c>
    </row>
    <row r="943" spans="2:11" x14ac:dyDescent="0.25">
      <c r="B943" s="70" t="s">
        <v>1982</v>
      </c>
      <c r="C943" s="71" t="s">
        <v>1983</v>
      </c>
      <c r="D943" s="72" t="s">
        <v>2021</v>
      </c>
      <c r="E943" s="71" t="s">
        <v>2020</v>
      </c>
      <c r="F943" s="81">
        <v>695.5364465238963</v>
      </c>
      <c r="G943" s="31">
        <v>12856.081649122245</v>
      </c>
      <c r="H943" s="73">
        <v>182.24955314431921</v>
      </c>
      <c r="I943" s="74">
        <v>265.41021845920181</v>
      </c>
      <c r="J943" s="77">
        <v>13733.867648790461</v>
      </c>
      <c r="K943" s="75">
        <v>13999.277867249662</v>
      </c>
    </row>
    <row r="944" spans="2:11" x14ac:dyDescent="0.25">
      <c r="B944" s="70" t="s">
        <v>1982</v>
      </c>
      <c r="C944" s="71" t="s">
        <v>1983</v>
      </c>
      <c r="D944" s="72" t="s">
        <v>2029</v>
      </c>
      <c r="E944" s="71" t="s">
        <v>2028</v>
      </c>
      <c r="F944" s="81">
        <v>826.97687741808124</v>
      </c>
      <c r="G944" s="31">
        <v>20.931490170650562</v>
      </c>
      <c r="H944" s="73">
        <v>760.07149892013763</v>
      </c>
      <c r="I944" s="74">
        <v>4243.2099450965588</v>
      </c>
      <c r="J944" s="77">
        <v>1607.9798665088695</v>
      </c>
      <c r="K944" s="75">
        <v>5851.1898116054281</v>
      </c>
    </row>
    <row r="945" spans="2:11" x14ac:dyDescent="0.25">
      <c r="B945" s="70" t="s">
        <v>1982</v>
      </c>
      <c r="C945" s="71" t="s">
        <v>1983</v>
      </c>
      <c r="D945" s="72" t="s">
        <v>2031</v>
      </c>
      <c r="E945" s="71" t="s">
        <v>2030</v>
      </c>
      <c r="F945" s="81">
        <v>565.46282871866867</v>
      </c>
      <c r="G945" s="31">
        <v>357.399934852917</v>
      </c>
      <c r="H945" s="73">
        <v>389.16622330767541</v>
      </c>
      <c r="I945" s="74">
        <v>6029.1482255996098</v>
      </c>
      <c r="J945" s="77">
        <v>1312.0289868792611</v>
      </c>
      <c r="K945" s="75">
        <v>7341.1772124788713</v>
      </c>
    </row>
    <row r="946" spans="2:11" x14ac:dyDescent="0.25">
      <c r="B946" s="70" t="s">
        <v>1982</v>
      </c>
      <c r="C946" s="71" t="s">
        <v>1983</v>
      </c>
      <c r="D946" s="72" t="s">
        <v>2035</v>
      </c>
      <c r="E946" s="71" t="s">
        <v>2034</v>
      </c>
      <c r="F946" s="81">
        <v>1381.531246523127</v>
      </c>
      <c r="G946" s="31">
        <v>11301.17373873119</v>
      </c>
      <c r="H946" s="73">
        <v>102.95379594206776</v>
      </c>
      <c r="I946" s="74">
        <v>2625.7917660685039</v>
      </c>
      <c r="J946" s="77">
        <v>12785.658781196385</v>
      </c>
      <c r="K946" s="75">
        <v>15411.450547264889</v>
      </c>
    </row>
    <row r="947" spans="2:11" x14ac:dyDescent="0.25">
      <c r="B947" s="70" t="s">
        <v>1982</v>
      </c>
      <c r="C947" s="71" t="s">
        <v>1983</v>
      </c>
      <c r="D947" s="72" t="s">
        <v>2039</v>
      </c>
      <c r="E947" s="71" t="s">
        <v>2038</v>
      </c>
      <c r="F947" s="81">
        <v>36.005454887691045</v>
      </c>
      <c r="G947" s="31">
        <v>973.61899457866355</v>
      </c>
      <c r="H947" s="73">
        <v>49.646255045938339</v>
      </c>
      <c r="I947" s="74">
        <v>37.199529996500836</v>
      </c>
      <c r="J947" s="77">
        <v>1059.2707045122929</v>
      </c>
      <c r="K947" s="75">
        <v>1096.4702345087937</v>
      </c>
    </row>
    <row r="948" spans="2:11" x14ac:dyDescent="0.25">
      <c r="B948" s="70" t="s">
        <v>1982</v>
      </c>
      <c r="C948" s="71" t="s">
        <v>1983</v>
      </c>
      <c r="D948" s="72" t="s">
        <v>2037</v>
      </c>
      <c r="E948" s="71" t="s">
        <v>2036</v>
      </c>
      <c r="F948" s="81">
        <v>3.3059681633710536</v>
      </c>
      <c r="G948" s="31">
        <v>19.691136886709195</v>
      </c>
      <c r="H948" s="73">
        <v>6.3648899999999998E-7</v>
      </c>
      <c r="I948" s="74">
        <v>2.478122945832427</v>
      </c>
      <c r="J948" s="77">
        <v>22.997105686569249</v>
      </c>
      <c r="K948" s="75">
        <v>25.475228632401677</v>
      </c>
    </row>
    <row r="949" spans="2:11" x14ac:dyDescent="0.25">
      <c r="B949" s="70" t="s">
        <v>1982</v>
      </c>
      <c r="C949" s="71" t="s">
        <v>1983</v>
      </c>
      <c r="D949" s="72" t="s">
        <v>2041</v>
      </c>
      <c r="E949" s="71" t="s">
        <v>2040</v>
      </c>
      <c r="F949" s="81">
        <v>9.5988233551540016</v>
      </c>
      <c r="G949" s="31">
        <v>3594.5583662243771</v>
      </c>
      <c r="H949" s="73">
        <v>6.4073392706177987</v>
      </c>
      <c r="I949" s="74">
        <v>9.5776449304174331</v>
      </c>
      <c r="J949" s="77">
        <v>3610.5645288501487</v>
      </c>
      <c r="K949" s="75">
        <v>3620.1421737805663</v>
      </c>
    </row>
    <row r="950" spans="2:11" x14ac:dyDescent="0.25">
      <c r="B950" s="70" t="s">
        <v>1982</v>
      </c>
      <c r="C950" s="71" t="s">
        <v>1983</v>
      </c>
      <c r="D950" s="72" t="s">
        <v>2043</v>
      </c>
      <c r="E950" s="71" t="s">
        <v>2042</v>
      </c>
      <c r="F950" s="81">
        <v>110.48322937432816</v>
      </c>
      <c r="G950" s="31">
        <v>222.3352573640195</v>
      </c>
      <c r="H950" s="73">
        <v>0</v>
      </c>
      <c r="I950" s="74">
        <v>46.843149620538149</v>
      </c>
      <c r="J950" s="77">
        <v>332.81848673834764</v>
      </c>
      <c r="K950" s="75">
        <v>379.6616363588858</v>
      </c>
    </row>
    <row r="951" spans="2:11" x14ac:dyDescent="0.25">
      <c r="B951" s="70" t="s">
        <v>1982</v>
      </c>
      <c r="C951" s="71" t="s">
        <v>1983</v>
      </c>
      <c r="D951" s="72" t="s">
        <v>2045</v>
      </c>
      <c r="E951" s="71" t="s">
        <v>2044</v>
      </c>
      <c r="F951" s="81">
        <v>600.02719800582508</v>
      </c>
      <c r="G951" s="31">
        <v>5662.0832728104097</v>
      </c>
      <c r="H951" s="73">
        <v>11.831852379074697</v>
      </c>
      <c r="I951" s="74">
        <v>721.05991304014594</v>
      </c>
      <c r="J951" s="77">
        <v>6273.9423231953097</v>
      </c>
      <c r="K951" s="75">
        <v>6995.0022362354557</v>
      </c>
    </row>
    <row r="952" spans="2:11" x14ac:dyDescent="0.25">
      <c r="B952" s="70" t="s">
        <v>1982</v>
      </c>
      <c r="C952" s="71" t="s">
        <v>1983</v>
      </c>
      <c r="D952" s="72" t="s">
        <v>2047</v>
      </c>
      <c r="E952" s="71" t="s">
        <v>2046</v>
      </c>
      <c r="F952" s="81">
        <v>302.51530524766241</v>
      </c>
      <c r="G952" s="31">
        <v>344.53187545536139</v>
      </c>
      <c r="H952" s="73">
        <v>40.904719353904042</v>
      </c>
      <c r="I952" s="74">
        <v>1743.2361786439174</v>
      </c>
      <c r="J952" s="77">
        <v>687.9519000569278</v>
      </c>
      <c r="K952" s="75">
        <v>2431.1880787008449</v>
      </c>
    </row>
    <row r="953" spans="2:11" x14ac:dyDescent="0.25">
      <c r="B953" s="70" t="s">
        <v>1982</v>
      </c>
      <c r="C953" s="71" t="s">
        <v>1983</v>
      </c>
      <c r="D953" s="72" t="s">
        <v>2049</v>
      </c>
      <c r="E953" s="71" t="s">
        <v>2048</v>
      </c>
      <c r="F953" s="81">
        <v>208.57105733399331</v>
      </c>
      <c r="G953" s="31">
        <v>5733.5087975831411</v>
      </c>
      <c r="H953" s="73">
        <v>219.41688258739401</v>
      </c>
      <c r="I953" s="74">
        <v>108.15954306040339</v>
      </c>
      <c r="J953" s="77">
        <v>6161.496737504528</v>
      </c>
      <c r="K953" s="75">
        <v>6269.6562805649319</v>
      </c>
    </row>
    <row r="954" spans="2:11" x14ac:dyDescent="0.25">
      <c r="B954" s="70" t="s">
        <v>1982</v>
      </c>
      <c r="C954" s="71" t="s">
        <v>1983</v>
      </c>
      <c r="D954" s="72" t="s">
        <v>2051</v>
      </c>
      <c r="E954" s="71" t="s">
        <v>2050</v>
      </c>
      <c r="F954" s="81">
        <v>867.03530906653327</v>
      </c>
      <c r="G954" s="31">
        <v>1913.5096618901885</v>
      </c>
      <c r="H954" s="73">
        <v>488.63391843924626</v>
      </c>
      <c r="I954" s="74">
        <v>503.87844486184787</v>
      </c>
      <c r="J954" s="77">
        <v>3269.1788893959683</v>
      </c>
      <c r="K954" s="75">
        <v>3773.0573342578164</v>
      </c>
    </row>
    <row r="955" spans="2:11" x14ac:dyDescent="0.25">
      <c r="B955" s="70" t="s">
        <v>1982</v>
      </c>
      <c r="C955" s="71" t="s">
        <v>1983</v>
      </c>
      <c r="D955" s="72" t="s">
        <v>2053</v>
      </c>
      <c r="E955" s="71" t="s">
        <v>2052</v>
      </c>
      <c r="F955" s="81">
        <v>204.78384766023137</v>
      </c>
      <c r="G955" s="31">
        <v>2994.9399325625927</v>
      </c>
      <c r="H955" s="73">
        <v>0.39695811233399975</v>
      </c>
      <c r="I955" s="74">
        <v>552.12214925674368</v>
      </c>
      <c r="J955" s="77">
        <v>3200.120738335158</v>
      </c>
      <c r="K955" s="75">
        <v>3752.2428875919018</v>
      </c>
    </row>
    <row r="956" spans="2:11" x14ac:dyDescent="0.25">
      <c r="B956" s="86" t="s">
        <v>2122</v>
      </c>
      <c r="C956" s="87" t="s">
        <v>2123</v>
      </c>
      <c r="D956" s="88" t="s">
        <v>2125</v>
      </c>
      <c r="E956" s="87" t="s">
        <v>2124</v>
      </c>
      <c r="F956" s="89">
        <v>0</v>
      </c>
      <c r="G956" s="19">
        <v>0</v>
      </c>
      <c r="H956" s="90">
        <v>4.5043851352500009E-3</v>
      </c>
      <c r="I956" s="91">
        <v>5.2742427634285731E-3</v>
      </c>
      <c r="J956" s="92">
        <v>4.5043851352500009E-3</v>
      </c>
      <c r="K956" s="93">
        <v>9.7786278986785741E-3</v>
      </c>
    </row>
    <row r="957" spans="2:11" x14ac:dyDescent="0.25">
      <c r="B957" s="86" t="s">
        <v>2122</v>
      </c>
      <c r="C957" s="87" t="s">
        <v>2123</v>
      </c>
      <c r="D957" s="88" t="s">
        <v>2127</v>
      </c>
      <c r="E957" s="87" t="s">
        <v>2126</v>
      </c>
      <c r="F957" s="89">
        <v>0</v>
      </c>
      <c r="G957" s="19">
        <v>0</v>
      </c>
      <c r="H957" s="90">
        <v>0.14228155010999999</v>
      </c>
      <c r="I957" s="91">
        <v>3.7647438774386464</v>
      </c>
      <c r="J957" s="92">
        <v>0.14228155010999999</v>
      </c>
      <c r="K957" s="93">
        <v>3.9070254275486462</v>
      </c>
    </row>
    <row r="958" spans="2:11" x14ac:dyDescent="0.25">
      <c r="B958" s="86" t="s">
        <v>2122</v>
      </c>
      <c r="C958" s="87" t="s">
        <v>2123</v>
      </c>
      <c r="D958" s="88" t="s">
        <v>2151</v>
      </c>
      <c r="E958" s="87" t="s">
        <v>2150</v>
      </c>
      <c r="F958" s="89">
        <v>0</v>
      </c>
      <c r="G958" s="19">
        <v>0</v>
      </c>
      <c r="H958" s="90">
        <v>0</v>
      </c>
      <c r="I958" s="91">
        <v>2.1739733150142847E-2</v>
      </c>
      <c r="J958" s="92">
        <v>0</v>
      </c>
      <c r="K958" s="93">
        <v>2.1739733150142847E-2</v>
      </c>
    </row>
    <row r="959" spans="2:11" x14ac:dyDescent="0.25">
      <c r="B959" s="86" t="s">
        <v>2122</v>
      </c>
      <c r="C959" s="87" t="s">
        <v>2123</v>
      </c>
      <c r="D959" s="88" t="s">
        <v>2129</v>
      </c>
      <c r="E959" s="87" t="s">
        <v>2128</v>
      </c>
      <c r="F959" s="89">
        <v>0</v>
      </c>
      <c r="G959" s="19">
        <v>0</v>
      </c>
      <c r="H959" s="90">
        <v>0</v>
      </c>
      <c r="I959" s="91">
        <v>0</v>
      </c>
      <c r="J959" s="92">
        <v>0</v>
      </c>
      <c r="K959" s="93">
        <v>0</v>
      </c>
    </row>
    <row r="960" spans="2:11" x14ac:dyDescent="0.25">
      <c r="B960" s="86" t="s">
        <v>2122</v>
      </c>
      <c r="C960" s="87" t="s">
        <v>2123</v>
      </c>
      <c r="D960" s="88" t="s">
        <v>2131</v>
      </c>
      <c r="E960" s="87" t="s">
        <v>2130</v>
      </c>
      <c r="F960" s="89">
        <v>0</v>
      </c>
      <c r="G960" s="19">
        <v>0</v>
      </c>
      <c r="H960" s="90">
        <v>0</v>
      </c>
      <c r="I960" s="91">
        <v>7.5320894314285689E-4</v>
      </c>
      <c r="J960" s="92">
        <v>0</v>
      </c>
      <c r="K960" s="93">
        <v>7.5320894314285689E-4</v>
      </c>
    </row>
    <row r="961" spans="2:11" x14ac:dyDescent="0.25">
      <c r="B961" s="86" t="s">
        <v>2122</v>
      </c>
      <c r="C961" s="87" t="s">
        <v>2123</v>
      </c>
      <c r="D961" s="88" t="s">
        <v>2133</v>
      </c>
      <c r="E961" s="87" t="s">
        <v>2132</v>
      </c>
      <c r="F961" s="89">
        <v>0</v>
      </c>
      <c r="G961" s="19">
        <v>0</v>
      </c>
      <c r="H961" s="90">
        <v>2.3461007190750005E-2</v>
      </c>
      <c r="I961" s="91">
        <v>1.4256573585613574</v>
      </c>
      <c r="J961" s="92">
        <v>2.3461007190750005E-2</v>
      </c>
      <c r="K961" s="93">
        <v>1.4491183657521074</v>
      </c>
    </row>
    <row r="962" spans="2:11" x14ac:dyDescent="0.25">
      <c r="B962" s="86" t="s">
        <v>2122</v>
      </c>
      <c r="C962" s="87" t="s">
        <v>2123</v>
      </c>
      <c r="D962" s="88" t="s">
        <v>2135</v>
      </c>
      <c r="E962" s="87" t="s">
        <v>2134</v>
      </c>
      <c r="F962" s="89">
        <v>0</v>
      </c>
      <c r="G962" s="19">
        <v>0</v>
      </c>
      <c r="H962" s="90">
        <v>0</v>
      </c>
      <c r="I962" s="91">
        <v>5.3274849257142851E-4</v>
      </c>
      <c r="J962" s="92">
        <v>0</v>
      </c>
      <c r="K962" s="93">
        <v>5.3274849257142851E-4</v>
      </c>
    </row>
    <row r="963" spans="2:11" x14ac:dyDescent="0.25">
      <c r="B963" s="86" t="s">
        <v>2122</v>
      </c>
      <c r="C963" s="87" t="s">
        <v>2123</v>
      </c>
      <c r="D963" s="88" t="s">
        <v>2137</v>
      </c>
      <c r="E963" s="87" t="s">
        <v>2136</v>
      </c>
      <c r="F963" s="89">
        <v>0</v>
      </c>
      <c r="G963" s="19">
        <v>0</v>
      </c>
      <c r="H963" s="90">
        <v>0</v>
      </c>
      <c r="I963" s="91">
        <v>2.4769798727142843E-3</v>
      </c>
      <c r="J963" s="92">
        <v>0</v>
      </c>
      <c r="K963" s="93">
        <v>2.4769798727142843E-3</v>
      </c>
    </row>
    <row r="964" spans="2:11" x14ac:dyDescent="0.25">
      <c r="B964" s="86" t="s">
        <v>2122</v>
      </c>
      <c r="C964" s="87" t="s">
        <v>2123</v>
      </c>
      <c r="D964" s="88" t="s">
        <v>2139</v>
      </c>
      <c r="E964" s="87" t="s">
        <v>2138</v>
      </c>
      <c r="F964" s="89">
        <v>0</v>
      </c>
      <c r="G964" s="19">
        <v>0</v>
      </c>
      <c r="H964" s="90">
        <v>1.2156046291950001E-2</v>
      </c>
      <c r="I964" s="91">
        <v>14.918107092181058</v>
      </c>
      <c r="J964" s="92">
        <v>1.2156046291950001E-2</v>
      </c>
      <c r="K964" s="93">
        <v>14.930263138473009</v>
      </c>
    </row>
    <row r="965" spans="2:11" x14ac:dyDescent="0.25">
      <c r="B965" s="86" t="s">
        <v>2122</v>
      </c>
      <c r="C965" s="87" t="s">
        <v>2123</v>
      </c>
      <c r="D965" s="88" t="s">
        <v>2141</v>
      </c>
      <c r="E965" s="87" t="s">
        <v>2140</v>
      </c>
      <c r="F965" s="89">
        <v>0</v>
      </c>
      <c r="G965" s="19">
        <v>0</v>
      </c>
      <c r="H965" s="90">
        <v>21.349155788521198</v>
      </c>
      <c r="I965" s="91">
        <v>35.402737587127319</v>
      </c>
      <c r="J965" s="92">
        <v>21.349155788521198</v>
      </c>
      <c r="K965" s="93">
        <v>56.751893375648521</v>
      </c>
    </row>
    <row r="966" spans="2:11" x14ac:dyDescent="0.25">
      <c r="B966" s="86" t="s">
        <v>2122</v>
      </c>
      <c r="C966" s="87" t="s">
        <v>2123</v>
      </c>
      <c r="D966" s="88" t="s">
        <v>2143</v>
      </c>
      <c r="E966" s="87" t="s">
        <v>2142</v>
      </c>
      <c r="F966" s="89">
        <v>0</v>
      </c>
      <c r="G966" s="19">
        <v>0</v>
      </c>
      <c r="H966" s="90">
        <v>0</v>
      </c>
      <c r="I966" s="91">
        <v>5.0423637942857121E-3</v>
      </c>
      <c r="J966" s="92">
        <v>0</v>
      </c>
      <c r="K966" s="93">
        <v>5.0423637942857121E-3</v>
      </c>
    </row>
    <row r="967" spans="2:11" x14ac:dyDescent="0.25">
      <c r="B967" s="86" t="s">
        <v>2122</v>
      </c>
      <c r="C967" s="87" t="s">
        <v>2123</v>
      </c>
      <c r="D967" s="88" t="s">
        <v>2145</v>
      </c>
      <c r="E967" s="87" t="s">
        <v>2144</v>
      </c>
      <c r="F967" s="89">
        <v>0</v>
      </c>
      <c r="G967" s="19">
        <v>0</v>
      </c>
      <c r="H967" s="90">
        <v>0</v>
      </c>
      <c r="I967" s="91">
        <v>0</v>
      </c>
      <c r="J967" s="92">
        <v>0</v>
      </c>
      <c r="K967" s="93">
        <v>0</v>
      </c>
    </row>
    <row r="968" spans="2:11" x14ac:dyDescent="0.25">
      <c r="B968" s="86" t="s">
        <v>2122</v>
      </c>
      <c r="C968" s="87" t="s">
        <v>2123</v>
      </c>
      <c r="D968" s="88" t="s">
        <v>2147</v>
      </c>
      <c r="E968" s="87" t="s">
        <v>2146</v>
      </c>
      <c r="F968" s="89">
        <v>0</v>
      </c>
      <c r="G968" s="19">
        <v>0</v>
      </c>
      <c r="H968" s="90">
        <v>0</v>
      </c>
      <c r="I968" s="91">
        <v>2.7521998585714277E-4</v>
      </c>
      <c r="J968" s="92">
        <v>0</v>
      </c>
      <c r="K968" s="93">
        <v>2.7521998585714277E-4</v>
      </c>
    </row>
    <row r="969" spans="2:11" x14ac:dyDescent="0.25">
      <c r="B969" s="86" t="s">
        <v>2122</v>
      </c>
      <c r="C969" s="87" t="s">
        <v>2123</v>
      </c>
      <c r="D969" s="88" t="s">
        <v>2155</v>
      </c>
      <c r="E969" s="87" t="s">
        <v>2154</v>
      </c>
      <c r="F969" s="89">
        <v>0</v>
      </c>
      <c r="G969" s="19">
        <v>0</v>
      </c>
      <c r="H969" s="90">
        <v>0</v>
      </c>
      <c r="I969" s="91">
        <v>8.2565995757142815E-4</v>
      </c>
      <c r="J969" s="92">
        <v>0</v>
      </c>
      <c r="K969" s="93">
        <v>8.2565995757142815E-4</v>
      </c>
    </row>
    <row r="970" spans="2:11" x14ac:dyDescent="0.25">
      <c r="B970" s="86" t="s">
        <v>2122</v>
      </c>
      <c r="C970" s="87" t="s">
        <v>2123</v>
      </c>
      <c r="D970" s="88" t="s">
        <v>2157</v>
      </c>
      <c r="E970" s="87" t="s">
        <v>2156</v>
      </c>
      <c r="F970" s="89">
        <v>0</v>
      </c>
      <c r="G970" s="19">
        <v>0</v>
      </c>
      <c r="H970" s="90">
        <v>0</v>
      </c>
      <c r="I970" s="91">
        <v>1.4049244175999993E-2</v>
      </c>
      <c r="J970" s="92">
        <v>0</v>
      </c>
      <c r="K970" s="93">
        <v>1.4049244175999993E-2</v>
      </c>
    </row>
    <row r="971" spans="2:11" x14ac:dyDescent="0.25">
      <c r="B971" s="86" t="s">
        <v>2122</v>
      </c>
      <c r="C971" s="87" t="s">
        <v>2123</v>
      </c>
      <c r="D971" s="88" t="s">
        <v>2149</v>
      </c>
      <c r="E971" s="87" t="s">
        <v>2148</v>
      </c>
      <c r="F971" s="89">
        <v>0</v>
      </c>
      <c r="G971" s="19">
        <v>0</v>
      </c>
      <c r="H971" s="90">
        <v>0</v>
      </c>
      <c r="I971" s="91">
        <v>0</v>
      </c>
      <c r="J971" s="92">
        <v>0</v>
      </c>
      <c r="K971" s="93">
        <v>0</v>
      </c>
    </row>
    <row r="972" spans="2:11" x14ac:dyDescent="0.25">
      <c r="B972" s="86" t="s">
        <v>2122</v>
      </c>
      <c r="C972" s="87" t="s">
        <v>2123</v>
      </c>
      <c r="D972" s="88" t="s">
        <v>2177</v>
      </c>
      <c r="E972" s="87" t="s">
        <v>2176</v>
      </c>
      <c r="F972" s="89">
        <v>0</v>
      </c>
      <c r="G972" s="19">
        <v>0</v>
      </c>
      <c r="H972" s="90">
        <v>0</v>
      </c>
      <c r="I972" s="91">
        <v>0</v>
      </c>
      <c r="J972" s="92">
        <v>0</v>
      </c>
      <c r="K972" s="93">
        <v>0</v>
      </c>
    </row>
    <row r="973" spans="2:11" x14ac:dyDescent="0.25">
      <c r="B973" s="86" t="s">
        <v>2122</v>
      </c>
      <c r="C973" s="87" t="s">
        <v>2123</v>
      </c>
      <c r="D973" s="88" t="s">
        <v>2165</v>
      </c>
      <c r="E973" s="87" t="s">
        <v>2164</v>
      </c>
      <c r="F973" s="89">
        <v>0</v>
      </c>
      <c r="G973" s="19">
        <v>0</v>
      </c>
      <c r="H973" s="90">
        <v>0.62851617011250005</v>
      </c>
      <c r="I973" s="91">
        <v>1.7123996869162799</v>
      </c>
      <c r="J973" s="92">
        <v>0.62851617011250005</v>
      </c>
      <c r="K973" s="93">
        <v>2.3409158570287798</v>
      </c>
    </row>
    <row r="974" spans="2:11" x14ac:dyDescent="0.25">
      <c r="B974" s="86" t="s">
        <v>2122</v>
      </c>
      <c r="C974" s="87" t="s">
        <v>2123</v>
      </c>
      <c r="D974" s="88" t="s">
        <v>2171</v>
      </c>
      <c r="E974" s="87" t="s">
        <v>2170</v>
      </c>
      <c r="F974" s="89">
        <v>0</v>
      </c>
      <c r="G974" s="19">
        <v>0</v>
      </c>
      <c r="H974" s="90">
        <v>0</v>
      </c>
      <c r="I974" s="91">
        <v>2.1649970194285714E-2</v>
      </c>
      <c r="J974" s="92">
        <v>0</v>
      </c>
      <c r="K974" s="93">
        <v>2.1649970194285714E-2</v>
      </c>
    </row>
    <row r="975" spans="2:11" x14ac:dyDescent="0.25">
      <c r="B975" s="86" t="s">
        <v>2122</v>
      </c>
      <c r="C975" s="87" t="s">
        <v>2123</v>
      </c>
      <c r="D975" s="88" t="s">
        <v>2153</v>
      </c>
      <c r="E975" s="87" t="s">
        <v>2152</v>
      </c>
      <c r="F975" s="89">
        <v>0</v>
      </c>
      <c r="G975" s="19">
        <v>0</v>
      </c>
      <c r="H975" s="90">
        <v>0.45520477363169992</v>
      </c>
      <c r="I975" s="91">
        <v>2.4018118683428562E-2</v>
      </c>
      <c r="J975" s="92">
        <v>0.45520477363169992</v>
      </c>
      <c r="K975" s="93">
        <v>0.47922289231512849</v>
      </c>
    </row>
    <row r="976" spans="2:11" x14ac:dyDescent="0.25">
      <c r="B976" s="86" t="s">
        <v>2122</v>
      </c>
      <c r="C976" s="87" t="s">
        <v>2123</v>
      </c>
      <c r="D976" s="88" t="s">
        <v>2159</v>
      </c>
      <c r="E976" s="87" t="s">
        <v>2158</v>
      </c>
      <c r="F976" s="89">
        <v>0</v>
      </c>
      <c r="G976" s="19">
        <v>0</v>
      </c>
      <c r="H976" s="90">
        <v>0</v>
      </c>
      <c r="I976" s="91">
        <v>5.2842237171428549E-3</v>
      </c>
      <c r="J976" s="92">
        <v>0</v>
      </c>
      <c r="K976" s="93">
        <v>5.2842237171428549E-3</v>
      </c>
    </row>
    <row r="977" spans="2:11" x14ac:dyDescent="0.25">
      <c r="B977" s="86" t="s">
        <v>2122</v>
      </c>
      <c r="C977" s="87" t="s">
        <v>2123</v>
      </c>
      <c r="D977" s="88" t="s">
        <v>2161</v>
      </c>
      <c r="E977" s="87" t="s">
        <v>2160</v>
      </c>
      <c r="F977" s="89">
        <v>0</v>
      </c>
      <c r="G977" s="19">
        <v>0</v>
      </c>
      <c r="H977" s="90">
        <v>0</v>
      </c>
      <c r="I977" s="91">
        <v>0</v>
      </c>
      <c r="J977" s="92">
        <v>0</v>
      </c>
      <c r="K977" s="93">
        <v>0</v>
      </c>
    </row>
    <row r="978" spans="2:11" x14ac:dyDescent="0.25">
      <c r="B978" s="86" t="s">
        <v>2122</v>
      </c>
      <c r="C978" s="87" t="s">
        <v>2123</v>
      </c>
      <c r="D978" s="88" t="s">
        <v>2163</v>
      </c>
      <c r="E978" s="87" t="s">
        <v>2162</v>
      </c>
      <c r="F978" s="89">
        <v>0</v>
      </c>
      <c r="G978" s="19">
        <v>0</v>
      </c>
      <c r="H978" s="90">
        <v>0.15930675963539997</v>
      </c>
      <c r="I978" s="91">
        <v>37.419551757463736</v>
      </c>
      <c r="J978" s="92">
        <v>0.15930675963539997</v>
      </c>
      <c r="K978" s="93">
        <v>37.578858517099135</v>
      </c>
    </row>
    <row r="979" spans="2:11" x14ac:dyDescent="0.25">
      <c r="B979" s="86" t="s">
        <v>2122</v>
      </c>
      <c r="C979" s="87" t="s">
        <v>2123</v>
      </c>
      <c r="D979" s="88" t="s">
        <v>2169</v>
      </c>
      <c r="E979" s="87" t="s">
        <v>2168</v>
      </c>
      <c r="F979" s="89">
        <v>0</v>
      </c>
      <c r="G979" s="19">
        <v>0</v>
      </c>
      <c r="H979" s="90">
        <v>0</v>
      </c>
      <c r="I979" s="91">
        <v>0</v>
      </c>
      <c r="J979" s="92">
        <v>0</v>
      </c>
      <c r="K979" s="93">
        <v>0</v>
      </c>
    </row>
    <row r="980" spans="2:11" x14ac:dyDescent="0.25">
      <c r="B980" s="86" t="s">
        <v>2122</v>
      </c>
      <c r="C980" s="87" t="s">
        <v>2123</v>
      </c>
      <c r="D980" s="88" t="s">
        <v>2167</v>
      </c>
      <c r="E980" s="87" t="s">
        <v>2166</v>
      </c>
      <c r="F980" s="89">
        <v>0</v>
      </c>
      <c r="G980" s="19">
        <v>0</v>
      </c>
      <c r="H980" s="90">
        <v>2.8559119415999999E-2</v>
      </c>
      <c r="I980" s="91">
        <v>5.8612671385714268E-3</v>
      </c>
      <c r="J980" s="92">
        <v>2.8559119415999999E-2</v>
      </c>
      <c r="K980" s="93">
        <v>3.4420386554571428E-2</v>
      </c>
    </row>
    <row r="981" spans="2:11" x14ac:dyDescent="0.25">
      <c r="B981" s="86" t="s">
        <v>2122</v>
      </c>
      <c r="C981" s="87" t="s">
        <v>2123</v>
      </c>
      <c r="D981" s="88" t="s">
        <v>2175</v>
      </c>
      <c r="E981" s="87" t="s">
        <v>2174</v>
      </c>
      <c r="F981" s="89">
        <v>0</v>
      </c>
      <c r="G981" s="19">
        <v>0</v>
      </c>
      <c r="H981" s="90">
        <v>0</v>
      </c>
      <c r="I981" s="91">
        <v>0</v>
      </c>
      <c r="J981" s="92">
        <v>0</v>
      </c>
      <c r="K981" s="93">
        <v>0</v>
      </c>
    </row>
    <row r="982" spans="2:11" x14ac:dyDescent="0.25">
      <c r="B982" s="86" t="s">
        <v>2122</v>
      </c>
      <c r="C982" s="87" t="s">
        <v>2123</v>
      </c>
      <c r="D982" s="88" t="s">
        <v>2173</v>
      </c>
      <c r="E982" s="87" t="s">
        <v>2172</v>
      </c>
      <c r="F982" s="89">
        <v>0</v>
      </c>
      <c r="G982" s="19">
        <v>0</v>
      </c>
      <c r="H982" s="90">
        <v>4.5114285333802489</v>
      </c>
      <c r="I982" s="91">
        <v>0.87050373699233174</v>
      </c>
      <c r="J982" s="92">
        <v>4.5114285333802489</v>
      </c>
      <c r="K982" s="93">
        <v>5.3819322703725803</v>
      </c>
    </row>
    <row r="983" spans="2:11" x14ac:dyDescent="0.25">
      <c r="B983" s="86" t="s">
        <v>2122</v>
      </c>
      <c r="C983" s="87" t="s">
        <v>2123</v>
      </c>
      <c r="D983" s="88" t="s">
        <v>2179</v>
      </c>
      <c r="E983" s="87" t="s">
        <v>2178</v>
      </c>
      <c r="F983" s="89">
        <v>0</v>
      </c>
      <c r="G983" s="19">
        <v>0</v>
      </c>
      <c r="H983" s="90">
        <v>0</v>
      </c>
      <c r="I983" s="91">
        <v>4.8915310242857125E-3</v>
      </c>
      <c r="J983" s="92">
        <v>0</v>
      </c>
      <c r="K983" s="93">
        <v>4.8915310242857125E-3</v>
      </c>
    </row>
    <row r="984" spans="2:11" x14ac:dyDescent="0.25">
      <c r="B984" s="86" t="s">
        <v>2122</v>
      </c>
      <c r="C984" s="87" t="s">
        <v>2123</v>
      </c>
      <c r="D984" s="88" t="s">
        <v>2181</v>
      </c>
      <c r="E984" s="87" t="s">
        <v>2180</v>
      </c>
      <c r="F984" s="89">
        <v>0</v>
      </c>
      <c r="G984" s="19">
        <v>0</v>
      </c>
      <c r="H984" s="90">
        <v>2.1052836529199998E-2</v>
      </c>
      <c r="I984" s="91">
        <v>4.4212610375999987E-2</v>
      </c>
      <c r="J984" s="92">
        <v>2.1052836529199998E-2</v>
      </c>
      <c r="K984" s="93">
        <v>6.5265446905199989E-2</v>
      </c>
    </row>
    <row r="985" spans="2:11" x14ac:dyDescent="0.25">
      <c r="B985" s="86" t="s">
        <v>2122</v>
      </c>
      <c r="C985" s="87" t="s">
        <v>2123</v>
      </c>
      <c r="D985" s="88" t="s">
        <v>2183</v>
      </c>
      <c r="E985" s="87" t="s">
        <v>2182</v>
      </c>
      <c r="F985" s="89">
        <v>0</v>
      </c>
      <c r="G985" s="19">
        <v>0</v>
      </c>
      <c r="H985" s="90">
        <v>0</v>
      </c>
      <c r="I985" s="91">
        <v>0</v>
      </c>
      <c r="J985" s="92">
        <v>0</v>
      </c>
      <c r="K985" s="93">
        <v>0</v>
      </c>
    </row>
    <row r="986" spans="2:11" x14ac:dyDescent="0.25">
      <c r="B986" s="86" t="s">
        <v>2122</v>
      </c>
      <c r="C986" s="87" t="s">
        <v>2123</v>
      </c>
      <c r="D986" s="88" t="s">
        <v>2185</v>
      </c>
      <c r="E986" s="87" t="s">
        <v>2184</v>
      </c>
      <c r="F986" s="89">
        <v>0</v>
      </c>
      <c r="G986" s="19">
        <v>0</v>
      </c>
      <c r="H986" s="90">
        <v>2.7045374921999994E-3</v>
      </c>
      <c r="I986" s="91">
        <v>0.3018749480719895</v>
      </c>
      <c r="J986" s="92">
        <v>2.7045374921999994E-3</v>
      </c>
      <c r="K986" s="93">
        <v>0.30457948556418951</v>
      </c>
    </row>
    <row r="987" spans="2:11" x14ac:dyDescent="0.25">
      <c r="B987" s="70" t="s">
        <v>2186</v>
      </c>
      <c r="C987" s="71" t="s">
        <v>2187</v>
      </c>
      <c r="D987" s="72" t="s">
        <v>2189</v>
      </c>
      <c r="E987" s="71" t="s">
        <v>2188</v>
      </c>
      <c r="F987" s="81">
        <v>0</v>
      </c>
      <c r="G987" s="31">
        <v>0</v>
      </c>
      <c r="H987" s="73">
        <v>0</v>
      </c>
      <c r="I987" s="74">
        <v>0</v>
      </c>
      <c r="J987" s="77">
        <v>0</v>
      </c>
      <c r="K987" s="75">
        <v>0</v>
      </c>
    </row>
    <row r="988" spans="2:11" x14ac:dyDescent="0.25">
      <c r="B988" s="70" t="s">
        <v>2186</v>
      </c>
      <c r="C988" s="71" t="s">
        <v>2187</v>
      </c>
      <c r="D988" s="72" t="s">
        <v>2199</v>
      </c>
      <c r="E988" s="71" t="s">
        <v>2198</v>
      </c>
      <c r="F988" s="81">
        <v>0</v>
      </c>
      <c r="G988" s="31">
        <v>0</v>
      </c>
      <c r="H988" s="73">
        <v>0.17563554684959998</v>
      </c>
      <c r="I988" s="74">
        <v>6.2692366760571397E-2</v>
      </c>
      <c r="J988" s="77">
        <v>0.17563554684959998</v>
      </c>
      <c r="K988" s="75">
        <v>0.23832791361017136</v>
      </c>
    </row>
    <row r="989" spans="2:11" x14ac:dyDescent="0.25">
      <c r="B989" s="70" t="s">
        <v>2186</v>
      </c>
      <c r="C989" s="71" t="s">
        <v>2187</v>
      </c>
      <c r="D989" s="72" t="s">
        <v>2191</v>
      </c>
      <c r="E989" s="71" t="s">
        <v>2190</v>
      </c>
      <c r="F989" s="81">
        <v>0</v>
      </c>
      <c r="G989" s="31">
        <v>0</v>
      </c>
      <c r="H989" s="73">
        <v>4.8236178521999996E-2</v>
      </c>
      <c r="I989" s="74">
        <v>3.2904333000000003E-3</v>
      </c>
      <c r="J989" s="77">
        <v>4.8236178521999996E-2</v>
      </c>
      <c r="K989" s="75">
        <v>5.1526611821999996E-2</v>
      </c>
    </row>
    <row r="990" spans="2:11" x14ac:dyDescent="0.25">
      <c r="B990" s="70" t="s">
        <v>2186</v>
      </c>
      <c r="C990" s="71" t="s">
        <v>2187</v>
      </c>
      <c r="D990" s="72" t="s">
        <v>2205</v>
      </c>
      <c r="E990" s="71" t="s">
        <v>2204</v>
      </c>
      <c r="F990" s="81">
        <v>0</v>
      </c>
      <c r="G990" s="31">
        <v>0</v>
      </c>
      <c r="H990" s="73">
        <v>0</v>
      </c>
      <c r="I990" s="74">
        <v>0</v>
      </c>
      <c r="J990" s="77">
        <v>0</v>
      </c>
      <c r="K990" s="75">
        <v>0</v>
      </c>
    </row>
    <row r="991" spans="2:11" x14ac:dyDescent="0.25">
      <c r="B991" s="70" t="s">
        <v>2186</v>
      </c>
      <c r="C991" s="71" t="s">
        <v>2187</v>
      </c>
      <c r="D991" s="72" t="s">
        <v>2207</v>
      </c>
      <c r="E991" s="71" t="s">
        <v>2206</v>
      </c>
      <c r="F991" s="81">
        <v>0</v>
      </c>
      <c r="G991" s="31">
        <v>0</v>
      </c>
      <c r="H991" s="73">
        <v>0</v>
      </c>
      <c r="I991" s="74">
        <v>0</v>
      </c>
      <c r="J991" s="77">
        <v>0</v>
      </c>
      <c r="K991" s="75">
        <v>0</v>
      </c>
    </row>
    <row r="992" spans="2:11" x14ac:dyDescent="0.25">
      <c r="B992" s="70" t="s">
        <v>2186</v>
      </c>
      <c r="C992" s="71" t="s">
        <v>2187</v>
      </c>
      <c r="D992" s="72" t="s">
        <v>2211</v>
      </c>
      <c r="E992" s="71" t="s">
        <v>2210</v>
      </c>
      <c r="F992" s="81">
        <v>0</v>
      </c>
      <c r="G992" s="31">
        <v>0</v>
      </c>
      <c r="H992" s="73">
        <v>5.8479157783349986E-2</v>
      </c>
      <c r="I992" s="74">
        <v>6.4600840726714265E-2</v>
      </c>
      <c r="J992" s="77">
        <v>5.8479157783349986E-2</v>
      </c>
      <c r="K992" s="75">
        <v>0.12307999851006425</v>
      </c>
    </row>
    <row r="993" spans="2:11" x14ac:dyDescent="0.25">
      <c r="B993" s="70" t="s">
        <v>2186</v>
      </c>
      <c r="C993" s="71" t="s">
        <v>2187</v>
      </c>
      <c r="D993" s="72" t="s">
        <v>2213</v>
      </c>
      <c r="E993" s="71" t="s">
        <v>2212</v>
      </c>
      <c r="F993" s="81">
        <v>0</v>
      </c>
      <c r="G993" s="31">
        <v>0</v>
      </c>
      <c r="H993" s="73">
        <v>0</v>
      </c>
      <c r="I993" s="74">
        <v>3.9687476914800013E-2</v>
      </c>
      <c r="J993" s="77">
        <v>0</v>
      </c>
      <c r="K993" s="75">
        <v>3.9687476914800013E-2</v>
      </c>
    </row>
    <row r="994" spans="2:11" x14ac:dyDescent="0.25">
      <c r="B994" s="70" t="s">
        <v>2186</v>
      </c>
      <c r="C994" s="71" t="s">
        <v>2187</v>
      </c>
      <c r="D994" s="72" t="s">
        <v>2209</v>
      </c>
      <c r="E994" s="71" t="s">
        <v>2208</v>
      </c>
      <c r="F994" s="81">
        <v>0</v>
      </c>
      <c r="G994" s="31">
        <v>0</v>
      </c>
      <c r="H994" s="73">
        <v>0</v>
      </c>
      <c r="I994" s="74">
        <v>0</v>
      </c>
      <c r="J994" s="77">
        <v>0</v>
      </c>
      <c r="K994" s="75">
        <v>0</v>
      </c>
    </row>
    <row r="995" spans="2:11" x14ac:dyDescent="0.25">
      <c r="B995" s="70" t="s">
        <v>2186</v>
      </c>
      <c r="C995" s="71" t="s">
        <v>2187</v>
      </c>
      <c r="D995" s="72" t="s">
        <v>2215</v>
      </c>
      <c r="E995" s="71" t="s">
        <v>2214</v>
      </c>
      <c r="F995" s="81">
        <v>0</v>
      </c>
      <c r="G995" s="31">
        <v>0</v>
      </c>
      <c r="H995" s="73">
        <v>0</v>
      </c>
      <c r="I995" s="74">
        <v>0</v>
      </c>
      <c r="J995" s="77">
        <v>0</v>
      </c>
      <c r="K995" s="75">
        <v>0</v>
      </c>
    </row>
    <row r="996" spans="2:11" x14ac:dyDescent="0.25">
      <c r="B996" s="70" t="s">
        <v>2186</v>
      </c>
      <c r="C996" s="71" t="s">
        <v>2187</v>
      </c>
      <c r="D996" s="72" t="s">
        <v>2217</v>
      </c>
      <c r="E996" s="71" t="s">
        <v>2216</v>
      </c>
      <c r="F996" s="81">
        <v>0</v>
      </c>
      <c r="G996" s="31">
        <v>0</v>
      </c>
      <c r="H996" s="73">
        <v>0.88423030911540024</v>
      </c>
      <c r="I996" s="74">
        <v>7.2422766900000005E-2</v>
      </c>
      <c r="J996" s="77">
        <v>0.88423030911540024</v>
      </c>
      <c r="K996" s="75">
        <v>0.95665307601540028</v>
      </c>
    </row>
    <row r="997" spans="2:11" x14ac:dyDescent="0.25">
      <c r="B997" s="70" t="s">
        <v>2186</v>
      </c>
      <c r="C997" s="71" t="s">
        <v>2187</v>
      </c>
      <c r="D997" s="72" t="s">
        <v>2193</v>
      </c>
      <c r="E997" s="71" t="s">
        <v>2192</v>
      </c>
      <c r="F997" s="81">
        <v>0</v>
      </c>
      <c r="G997" s="31">
        <v>0</v>
      </c>
      <c r="H997" s="73">
        <v>0</v>
      </c>
      <c r="I997" s="74">
        <v>0</v>
      </c>
      <c r="J997" s="77">
        <v>0</v>
      </c>
      <c r="K997" s="75">
        <v>0</v>
      </c>
    </row>
    <row r="998" spans="2:11" x14ac:dyDescent="0.25">
      <c r="B998" s="70" t="s">
        <v>2186</v>
      </c>
      <c r="C998" s="71" t="s">
        <v>2187</v>
      </c>
      <c r="D998" s="72" t="s">
        <v>2197</v>
      </c>
      <c r="E998" s="71" t="s">
        <v>2196</v>
      </c>
      <c r="F998" s="81">
        <v>0</v>
      </c>
      <c r="G998" s="31">
        <v>0</v>
      </c>
      <c r="H998" s="73">
        <v>0</v>
      </c>
      <c r="I998" s="74">
        <v>0</v>
      </c>
      <c r="J998" s="77">
        <v>0</v>
      </c>
      <c r="K998" s="75">
        <v>0</v>
      </c>
    </row>
    <row r="999" spans="2:11" x14ac:dyDescent="0.25">
      <c r="B999" s="70" t="s">
        <v>2186</v>
      </c>
      <c r="C999" s="71" t="s">
        <v>2187</v>
      </c>
      <c r="D999" s="72" t="s">
        <v>2219</v>
      </c>
      <c r="E999" s="71" t="s">
        <v>2218</v>
      </c>
      <c r="F999" s="81">
        <v>0</v>
      </c>
      <c r="G999" s="31">
        <v>0</v>
      </c>
      <c r="H999" s="73">
        <v>8.5711796044950009E-2</v>
      </c>
      <c r="I999" s="74">
        <v>0.106676757</v>
      </c>
      <c r="J999" s="77">
        <v>8.5711796044950009E-2</v>
      </c>
      <c r="K999" s="75">
        <v>0.19238855304495001</v>
      </c>
    </row>
    <row r="1000" spans="2:11" x14ac:dyDescent="0.25">
      <c r="B1000" s="70" t="s">
        <v>2186</v>
      </c>
      <c r="C1000" s="71" t="s">
        <v>2187</v>
      </c>
      <c r="D1000" s="72" t="s">
        <v>2195</v>
      </c>
      <c r="E1000" s="71" t="s">
        <v>2194</v>
      </c>
      <c r="F1000" s="81">
        <v>0</v>
      </c>
      <c r="G1000" s="31">
        <v>0</v>
      </c>
      <c r="H1000" s="73">
        <v>0</v>
      </c>
      <c r="I1000" s="74">
        <v>0</v>
      </c>
      <c r="J1000" s="77">
        <v>0</v>
      </c>
      <c r="K1000" s="75">
        <v>0</v>
      </c>
    </row>
    <row r="1001" spans="2:11" x14ac:dyDescent="0.25">
      <c r="B1001" s="70" t="s">
        <v>2186</v>
      </c>
      <c r="C1001" s="71" t="s">
        <v>2187</v>
      </c>
      <c r="D1001" s="72" t="s">
        <v>2221</v>
      </c>
      <c r="E1001" s="71" t="s">
        <v>2220</v>
      </c>
      <c r="F1001" s="81">
        <v>0</v>
      </c>
      <c r="G1001" s="31">
        <v>0</v>
      </c>
      <c r="H1001" s="73">
        <v>0</v>
      </c>
      <c r="I1001" s="74">
        <v>4.4222113742399989E-2</v>
      </c>
      <c r="J1001" s="77">
        <v>0</v>
      </c>
      <c r="K1001" s="75">
        <v>4.4222113742399989E-2</v>
      </c>
    </row>
    <row r="1002" spans="2:11" x14ac:dyDescent="0.25">
      <c r="B1002" s="70" t="s">
        <v>2186</v>
      </c>
      <c r="C1002" s="71" t="s">
        <v>2187</v>
      </c>
      <c r="D1002" s="72" t="s">
        <v>2201</v>
      </c>
      <c r="E1002" s="71" t="s">
        <v>2200</v>
      </c>
      <c r="F1002" s="81">
        <v>0</v>
      </c>
      <c r="G1002" s="31">
        <v>0</v>
      </c>
      <c r="H1002" s="73">
        <v>0</v>
      </c>
      <c r="I1002" s="74">
        <v>1.5488137867714281E-2</v>
      </c>
      <c r="J1002" s="77">
        <v>0</v>
      </c>
      <c r="K1002" s="75">
        <v>1.5488137867714281E-2</v>
      </c>
    </row>
    <row r="1003" spans="2:11" x14ac:dyDescent="0.25">
      <c r="B1003" s="70" t="s">
        <v>2186</v>
      </c>
      <c r="C1003" s="71" t="s">
        <v>2187</v>
      </c>
      <c r="D1003" s="72" t="s">
        <v>2203</v>
      </c>
      <c r="E1003" s="71" t="s">
        <v>2202</v>
      </c>
      <c r="F1003" s="81">
        <v>0</v>
      </c>
      <c r="G1003" s="31">
        <v>0</v>
      </c>
      <c r="H1003" s="73">
        <v>0</v>
      </c>
      <c r="I1003" s="74">
        <v>4.7134611018000002E-3</v>
      </c>
      <c r="J1003" s="77">
        <v>0</v>
      </c>
      <c r="K1003" s="75">
        <v>4.7134611018000002E-3</v>
      </c>
    </row>
    <row r="1004" spans="2:11" x14ac:dyDescent="0.25">
      <c r="B1004" s="70" t="s">
        <v>2186</v>
      </c>
      <c r="C1004" s="71" t="s">
        <v>2187</v>
      </c>
      <c r="D1004" s="72" t="s">
        <v>2223</v>
      </c>
      <c r="E1004" s="71" t="s">
        <v>2222</v>
      </c>
      <c r="F1004" s="81">
        <v>0</v>
      </c>
      <c r="G1004" s="31">
        <v>0</v>
      </c>
      <c r="H1004" s="73">
        <v>0</v>
      </c>
      <c r="I1004" s="74">
        <v>0</v>
      </c>
      <c r="J1004" s="77">
        <v>0</v>
      </c>
      <c r="K1004" s="75">
        <v>0</v>
      </c>
    </row>
    <row r="1005" spans="2:11" x14ac:dyDescent="0.25">
      <c r="B1005" s="86" t="s">
        <v>2278</v>
      </c>
      <c r="C1005" s="87" t="s">
        <v>2279</v>
      </c>
      <c r="D1005" s="88" t="s">
        <v>2281</v>
      </c>
      <c r="E1005" s="87" t="s">
        <v>2280</v>
      </c>
      <c r="F1005" s="89">
        <v>0</v>
      </c>
      <c r="G1005" s="19">
        <v>0</v>
      </c>
      <c r="H1005" s="90">
        <v>7.7456909399999975E-4</v>
      </c>
      <c r="I1005" s="91">
        <v>1.0127514624857139E-2</v>
      </c>
      <c r="J1005" s="92">
        <v>7.7456909399999975E-4</v>
      </c>
      <c r="K1005" s="93">
        <v>1.0902083718857139E-2</v>
      </c>
    </row>
    <row r="1006" spans="2:11" x14ac:dyDescent="0.25">
      <c r="B1006" s="86" t="s">
        <v>2278</v>
      </c>
      <c r="C1006" s="87" t="s">
        <v>2279</v>
      </c>
      <c r="D1006" s="88" t="s">
        <v>2285</v>
      </c>
      <c r="E1006" s="87" t="s">
        <v>2284</v>
      </c>
      <c r="F1006" s="89">
        <v>0</v>
      </c>
      <c r="G1006" s="19">
        <v>0</v>
      </c>
      <c r="H1006" s="90">
        <v>0.10103204126400001</v>
      </c>
      <c r="I1006" s="91">
        <v>2.3162195375691423</v>
      </c>
      <c r="J1006" s="92">
        <v>0.10103204126400001</v>
      </c>
      <c r="K1006" s="93">
        <v>2.4172515788331426</v>
      </c>
    </row>
    <row r="1007" spans="2:11" x14ac:dyDescent="0.25">
      <c r="B1007" s="86" t="s">
        <v>2278</v>
      </c>
      <c r="C1007" s="87" t="s">
        <v>2279</v>
      </c>
      <c r="D1007" s="88" t="s">
        <v>2283</v>
      </c>
      <c r="E1007" s="87" t="s">
        <v>2282</v>
      </c>
      <c r="F1007" s="89">
        <v>0</v>
      </c>
      <c r="G1007" s="19">
        <v>0</v>
      </c>
      <c r="H1007" s="90">
        <v>0</v>
      </c>
      <c r="I1007" s="91">
        <v>0.14744654015142852</v>
      </c>
      <c r="J1007" s="92">
        <v>0</v>
      </c>
      <c r="K1007" s="93">
        <v>0.14744654015142852</v>
      </c>
    </row>
    <row r="1008" spans="2:11" x14ac:dyDescent="0.25">
      <c r="B1008" s="86" t="s">
        <v>2278</v>
      </c>
      <c r="C1008" s="87" t="s">
        <v>2279</v>
      </c>
      <c r="D1008" s="88" t="s">
        <v>2287</v>
      </c>
      <c r="E1008" s="87" t="s">
        <v>2286</v>
      </c>
      <c r="F1008" s="89">
        <v>0</v>
      </c>
      <c r="G1008" s="19">
        <v>0</v>
      </c>
      <c r="H1008" s="90">
        <v>0</v>
      </c>
      <c r="I1008" s="91">
        <v>0.4817020817664</v>
      </c>
      <c r="J1008" s="92">
        <v>0</v>
      </c>
      <c r="K1008" s="93">
        <v>0.4817020817664</v>
      </c>
    </row>
    <row r="1009" spans="2:11" x14ac:dyDescent="0.25">
      <c r="B1009" s="86" t="s">
        <v>2278</v>
      </c>
      <c r="C1009" s="87" t="s">
        <v>2279</v>
      </c>
      <c r="D1009" s="88" t="s">
        <v>2289</v>
      </c>
      <c r="E1009" s="87" t="s">
        <v>2288</v>
      </c>
      <c r="F1009" s="89">
        <v>0</v>
      </c>
      <c r="G1009" s="19">
        <v>0</v>
      </c>
      <c r="H1009" s="90">
        <v>0.33583333676444993</v>
      </c>
      <c r="I1009" s="91">
        <v>1.143717588386999</v>
      </c>
      <c r="J1009" s="92">
        <v>0.33583333676444993</v>
      </c>
      <c r="K1009" s="93">
        <v>1.4795509251514489</v>
      </c>
    </row>
    <row r="1010" spans="2:11" x14ac:dyDescent="0.25">
      <c r="B1010" s="86" t="s">
        <v>2278</v>
      </c>
      <c r="C1010" s="87" t="s">
        <v>2279</v>
      </c>
      <c r="D1010" s="88" t="s">
        <v>2291</v>
      </c>
      <c r="E1010" s="87" t="s">
        <v>2290</v>
      </c>
      <c r="F1010" s="89">
        <v>0</v>
      </c>
      <c r="G1010" s="19">
        <v>0</v>
      </c>
      <c r="H1010" s="90">
        <v>0</v>
      </c>
      <c r="I1010" s="91">
        <v>0.58898453610857149</v>
      </c>
      <c r="J1010" s="92">
        <v>0</v>
      </c>
      <c r="K1010" s="93">
        <v>0.58898453610857149</v>
      </c>
    </row>
    <row r="1011" spans="2:11" x14ac:dyDescent="0.25">
      <c r="B1011" s="86" t="s">
        <v>2278</v>
      </c>
      <c r="C1011" s="87" t="s">
        <v>2279</v>
      </c>
      <c r="D1011" s="88" t="s">
        <v>2293</v>
      </c>
      <c r="E1011" s="87" t="s">
        <v>2292</v>
      </c>
      <c r="F1011" s="89">
        <v>0</v>
      </c>
      <c r="G1011" s="19">
        <v>0</v>
      </c>
      <c r="H1011" s="90">
        <v>0</v>
      </c>
      <c r="I1011" s="91">
        <v>3.5065799999999996E-3</v>
      </c>
      <c r="J1011" s="92">
        <v>0</v>
      </c>
      <c r="K1011" s="93">
        <v>3.5065799999999996E-3</v>
      </c>
    </row>
    <row r="1012" spans="2:11" x14ac:dyDescent="0.25">
      <c r="B1012" s="70" t="s">
        <v>2336</v>
      </c>
      <c r="C1012" s="71" t="s">
        <v>2337</v>
      </c>
      <c r="D1012" s="72" t="s">
        <v>2339</v>
      </c>
      <c r="E1012" s="71" t="s">
        <v>2338</v>
      </c>
      <c r="F1012" s="81">
        <v>123.23482535882617</v>
      </c>
      <c r="G1012" s="31">
        <v>32.665294576112437</v>
      </c>
      <c r="H1012" s="73">
        <v>0.20620631785905003</v>
      </c>
      <c r="I1012" s="74">
        <v>161.53338906855711</v>
      </c>
      <c r="J1012" s="77">
        <v>156.10632625279766</v>
      </c>
      <c r="K1012" s="75">
        <v>317.63971532135474</v>
      </c>
    </row>
    <row r="1013" spans="2:11" x14ac:dyDescent="0.25">
      <c r="B1013" s="70" t="s">
        <v>2336</v>
      </c>
      <c r="C1013" s="71" t="s">
        <v>2337</v>
      </c>
      <c r="D1013" s="72" t="s">
        <v>2341</v>
      </c>
      <c r="E1013" s="71" t="s">
        <v>2340</v>
      </c>
      <c r="F1013" s="81">
        <v>57.584214994235758</v>
      </c>
      <c r="G1013" s="31">
        <v>16.393148547004841</v>
      </c>
      <c r="H1013" s="73">
        <v>1.8862454794500005E-2</v>
      </c>
      <c r="I1013" s="74">
        <v>54.895839974277834</v>
      </c>
      <c r="J1013" s="77">
        <v>73.996225996035108</v>
      </c>
      <c r="K1013" s="75">
        <v>128.89206597031296</v>
      </c>
    </row>
    <row r="1014" spans="2:11" x14ac:dyDescent="0.25">
      <c r="B1014" s="70" t="s">
        <v>2336</v>
      </c>
      <c r="C1014" s="71" t="s">
        <v>2337</v>
      </c>
      <c r="D1014" s="72" t="s">
        <v>2343</v>
      </c>
      <c r="E1014" s="71" t="s">
        <v>2342</v>
      </c>
      <c r="F1014" s="81">
        <v>0.33830417564723342</v>
      </c>
      <c r="G1014" s="31">
        <v>0.28704265634759418</v>
      </c>
      <c r="H1014" s="73">
        <v>2.266145127E-4</v>
      </c>
      <c r="I1014" s="74">
        <v>1.389670288385615E-2</v>
      </c>
      <c r="J1014" s="77">
        <v>0.62557344650752766</v>
      </c>
      <c r="K1014" s="75">
        <v>0.6394701493913838</v>
      </c>
    </row>
    <row r="1015" spans="2:11" x14ac:dyDescent="0.25">
      <c r="B1015" s="70" t="s">
        <v>2336</v>
      </c>
      <c r="C1015" s="71" t="s">
        <v>2337</v>
      </c>
      <c r="D1015" s="72" t="s">
        <v>2345</v>
      </c>
      <c r="E1015" s="71" t="s">
        <v>2344</v>
      </c>
      <c r="F1015" s="81">
        <v>90.790450997013622</v>
      </c>
      <c r="G1015" s="31">
        <v>32.525867175792285</v>
      </c>
      <c r="H1015" s="73">
        <v>0.15567974055239997</v>
      </c>
      <c r="I1015" s="74">
        <v>136.80974810551231</v>
      </c>
      <c r="J1015" s="77">
        <v>123.47199791335831</v>
      </c>
      <c r="K1015" s="75">
        <v>260.28174601887065</v>
      </c>
    </row>
    <row r="1016" spans="2:11" x14ac:dyDescent="0.25">
      <c r="B1016" s="70" t="s">
        <v>2336</v>
      </c>
      <c r="C1016" s="71" t="s">
        <v>2337</v>
      </c>
      <c r="D1016" s="72" t="s">
        <v>2347</v>
      </c>
      <c r="E1016" s="71" t="s">
        <v>2346</v>
      </c>
      <c r="F1016" s="81">
        <v>141.7430755184584</v>
      </c>
      <c r="G1016" s="31">
        <v>15.02623958039195</v>
      </c>
      <c r="H1016" s="73">
        <v>0.32827872907244998</v>
      </c>
      <c r="I1016" s="74">
        <v>130.36879665500956</v>
      </c>
      <c r="J1016" s="77">
        <v>157.09759382792279</v>
      </c>
      <c r="K1016" s="75">
        <v>287.46639048293235</v>
      </c>
    </row>
    <row r="1017" spans="2:11" x14ac:dyDescent="0.25">
      <c r="B1017" s="70" t="s">
        <v>2336</v>
      </c>
      <c r="C1017" s="71" t="s">
        <v>2337</v>
      </c>
      <c r="D1017" s="72" t="s">
        <v>2352</v>
      </c>
      <c r="E1017" s="71" t="s">
        <v>2351</v>
      </c>
      <c r="F1017" s="81">
        <v>146.03729168677762</v>
      </c>
      <c r="G1017" s="31">
        <v>42.59813445274343</v>
      </c>
      <c r="H1017" s="73">
        <v>0.32942773465394992</v>
      </c>
      <c r="I1017" s="74">
        <v>160.122772683477</v>
      </c>
      <c r="J1017" s="77">
        <v>188.96485387417502</v>
      </c>
      <c r="K1017" s="75">
        <v>349.08762655765202</v>
      </c>
    </row>
    <row r="1018" spans="2:11" x14ac:dyDescent="0.25">
      <c r="B1018" s="70" t="s">
        <v>2336</v>
      </c>
      <c r="C1018" s="71" t="s">
        <v>2337</v>
      </c>
      <c r="D1018" s="72" t="s">
        <v>2348</v>
      </c>
      <c r="E1018" s="71" t="s">
        <v>459</v>
      </c>
      <c r="F1018" s="81">
        <v>51.78985963159576</v>
      </c>
      <c r="G1018" s="31">
        <v>18.637959354954223</v>
      </c>
      <c r="H1018" s="73">
        <v>0.14616172124159993</v>
      </c>
      <c r="I1018" s="74">
        <v>35.850367297352328</v>
      </c>
      <c r="J1018" s="77">
        <v>70.573980707791577</v>
      </c>
      <c r="K1018" s="75">
        <v>106.42434800514391</v>
      </c>
    </row>
    <row r="1019" spans="2:11" x14ac:dyDescent="0.25">
      <c r="B1019" s="70" t="s">
        <v>2336</v>
      </c>
      <c r="C1019" s="71" t="s">
        <v>2337</v>
      </c>
      <c r="D1019" s="72" t="s">
        <v>2354</v>
      </c>
      <c r="E1019" s="71" t="s">
        <v>2353</v>
      </c>
      <c r="F1019" s="81">
        <v>119.81577006316579</v>
      </c>
      <c r="G1019" s="31">
        <v>36.782763529778791</v>
      </c>
      <c r="H1019" s="73">
        <v>0.25256172021990003</v>
      </c>
      <c r="I1019" s="74">
        <v>156.03383364440461</v>
      </c>
      <c r="J1019" s="77">
        <v>156.85109531316448</v>
      </c>
      <c r="K1019" s="75">
        <v>312.88492895756906</v>
      </c>
    </row>
    <row r="1020" spans="2:11" x14ac:dyDescent="0.25">
      <c r="B1020" s="70" t="s">
        <v>2336</v>
      </c>
      <c r="C1020" s="71" t="s">
        <v>2337</v>
      </c>
      <c r="D1020" s="72" t="s">
        <v>2355</v>
      </c>
      <c r="E1020" s="71" t="s">
        <v>460</v>
      </c>
      <c r="F1020" s="81">
        <v>80.144307016412583</v>
      </c>
      <c r="G1020" s="31">
        <v>24.843919348019561</v>
      </c>
      <c r="H1020" s="73">
        <v>0.13550671441275003</v>
      </c>
      <c r="I1020" s="74">
        <v>61.874040602138692</v>
      </c>
      <c r="J1020" s="77">
        <v>105.12373307884489</v>
      </c>
      <c r="K1020" s="75">
        <v>166.99777368098358</v>
      </c>
    </row>
    <row r="1021" spans="2:11" x14ac:dyDescent="0.25">
      <c r="B1021" s="70" t="s">
        <v>2336</v>
      </c>
      <c r="C1021" s="71" t="s">
        <v>2337</v>
      </c>
      <c r="D1021" s="72" t="s">
        <v>2356</v>
      </c>
      <c r="E1021" s="71" t="s">
        <v>236</v>
      </c>
      <c r="F1021" s="81">
        <v>96.35055900298785</v>
      </c>
      <c r="G1021" s="31">
        <v>26.988529081222765</v>
      </c>
      <c r="H1021" s="73">
        <v>5.9726092999499998E-2</v>
      </c>
      <c r="I1021" s="74">
        <v>73.465742134431054</v>
      </c>
      <c r="J1021" s="77">
        <v>123.39881417721011</v>
      </c>
      <c r="K1021" s="75">
        <v>196.86455631164117</v>
      </c>
    </row>
    <row r="1022" spans="2:11" x14ac:dyDescent="0.25">
      <c r="B1022" s="70" t="s">
        <v>2336</v>
      </c>
      <c r="C1022" s="71" t="s">
        <v>2337</v>
      </c>
      <c r="D1022" s="72" t="s">
        <v>2350</v>
      </c>
      <c r="E1022" s="71" t="s">
        <v>2349</v>
      </c>
      <c r="F1022" s="81">
        <v>161.67656945905568</v>
      </c>
      <c r="G1022" s="31">
        <v>47.241728623745743</v>
      </c>
      <c r="H1022" s="73">
        <v>4.6324996868700001E-2</v>
      </c>
      <c r="I1022" s="74">
        <v>152.2181509008303</v>
      </c>
      <c r="J1022" s="77">
        <v>208.9646230796701</v>
      </c>
      <c r="K1022" s="75">
        <v>361.18277398050043</v>
      </c>
    </row>
    <row r="1023" spans="2:11" x14ac:dyDescent="0.25">
      <c r="B1023" s="70" t="s">
        <v>2336</v>
      </c>
      <c r="C1023" s="71" t="s">
        <v>2337</v>
      </c>
      <c r="D1023" s="72" t="s">
        <v>2357</v>
      </c>
      <c r="E1023" s="71" t="s">
        <v>461</v>
      </c>
      <c r="F1023" s="81">
        <v>105.43186690028422</v>
      </c>
      <c r="G1023" s="31">
        <v>25.461412047894211</v>
      </c>
      <c r="H1023" s="73">
        <v>0.27911176517699987</v>
      </c>
      <c r="I1023" s="74">
        <v>183.94122360505042</v>
      </c>
      <c r="J1023" s="77">
        <v>131.17239071335541</v>
      </c>
      <c r="K1023" s="75">
        <v>315.11361431840584</v>
      </c>
    </row>
    <row r="1024" spans="2:11" x14ac:dyDescent="0.25">
      <c r="B1024" s="70" t="s">
        <v>2336</v>
      </c>
      <c r="C1024" s="71" t="s">
        <v>2337</v>
      </c>
      <c r="D1024" s="72" t="s">
        <v>2359</v>
      </c>
      <c r="E1024" s="71" t="s">
        <v>2358</v>
      </c>
      <c r="F1024" s="81">
        <v>130.34303749405754</v>
      </c>
      <c r="G1024" s="31">
        <v>22.050310420931055</v>
      </c>
      <c r="H1024" s="73">
        <v>0.24474659516759997</v>
      </c>
      <c r="I1024" s="74">
        <v>83.235067247213081</v>
      </c>
      <c r="J1024" s="77">
        <v>152.63809451015621</v>
      </c>
      <c r="K1024" s="75">
        <v>235.8731617573693</v>
      </c>
    </row>
    <row r="1025" spans="2:11" x14ac:dyDescent="0.25">
      <c r="B1025" s="70" t="s">
        <v>2336</v>
      </c>
      <c r="C1025" s="71" t="s">
        <v>2337</v>
      </c>
      <c r="D1025" s="72" t="s">
        <v>2361</v>
      </c>
      <c r="E1025" s="71" t="s">
        <v>2360</v>
      </c>
      <c r="F1025" s="81">
        <v>83.451337895926031</v>
      </c>
      <c r="G1025" s="31">
        <v>26.994265645794194</v>
      </c>
      <c r="H1025" s="73">
        <v>6.118570803839999E-2</v>
      </c>
      <c r="I1025" s="74">
        <v>108.99216319134844</v>
      </c>
      <c r="J1025" s="77">
        <v>110.50678924975863</v>
      </c>
      <c r="K1025" s="75">
        <v>219.49895244110706</v>
      </c>
    </row>
    <row r="1026" spans="2:11" x14ac:dyDescent="0.25">
      <c r="B1026" s="86" t="s">
        <v>2458</v>
      </c>
      <c r="C1026" s="87" t="s">
        <v>2459</v>
      </c>
      <c r="D1026" s="88" t="s">
        <v>2461</v>
      </c>
      <c r="E1026" s="87" t="s">
        <v>2460</v>
      </c>
      <c r="F1026" s="89">
        <v>0</v>
      </c>
      <c r="G1026" s="19">
        <v>0</v>
      </c>
      <c r="H1026" s="90">
        <v>0</v>
      </c>
      <c r="I1026" s="91">
        <v>5.5685357074285726E-3</v>
      </c>
      <c r="J1026" s="92">
        <v>0</v>
      </c>
      <c r="K1026" s="93">
        <v>5.5685357074285726E-3</v>
      </c>
    </row>
    <row r="1027" spans="2:11" x14ac:dyDescent="0.25">
      <c r="B1027" s="86" t="s">
        <v>2458</v>
      </c>
      <c r="C1027" s="87" t="s">
        <v>2459</v>
      </c>
      <c r="D1027" s="88" t="s">
        <v>2463</v>
      </c>
      <c r="E1027" s="87" t="s">
        <v>2462</v>
      </c>
      <c r="F1027" s="89">
        <v>0</v>
      </c>
      <c r="G1027" s="19">
        <v>0</v>
      </c>
      <c r="H1027" s="90">
        <v>0</v>
      </c>
      <c r="I1027" s="91">
        <v>0</v>
      </c>
      <c r="J1027" s="92">
        <v>0</v>
      </c>
      <c r="K1027" s="93">
        <v>0</v>
      </c>
    </row>
    <row r="1028" spans="2:11" x14ac:dyDescent="0.25">
      <c r="B1028" s="86" t="s">
        <v>2458</v>
      </c>
      <c r="C1028" s="87" t="s">
        <v>2459</v>
      </c>
      <c r="D1028" s="88" t="s">
        <v>2465</v>
      </c>
      <c r="E1028" s="87" t="s">
        <v>2464</v>
      </c>
      <c r="F1028" s="89">
        <v>0</v>
      </c>
      <c r="G1028" s="19">
        <v>0</v>
      </c>
      <c r="H1028" s="90">
        <v>0</v>
      </c>
      <c r="I1028" s="91">
        <v>0</v>
      </c>
      <c r="J1028" s="92">
        <v>0</v>
      </c>
      <c r="K1028" s="93">
        <v>0</v>
      </c>
    </row>
    <row r="1029" spans="2:11" x14ac:dyDescent="0.25">
      <c r="B1029" s="86" t="s">
        <v>2458</v>
      </c>
      <c r="C1029" s="87" t="s">
        <v>2459</v>
      </c>
      <c r="D1029" s="88" t="s">
        <v>2481</v>
      </c>
      <c r="E1029" s="87" t="s">
        <v>2480</v>
      </c>
      <c r="F1029" s="89">
        <v>0</v>
      </c>
      <c r="G1029" s="19">
        <v>0</v>
      </c>
      <c r="H1029" s="90">
        <v>0</v>
      </c>
      <c r="I1029" s="91">
        <v>0</v>
      </c>
      <c r="J1029" s="92">
        <v>0</v>
      </c>
      <c r="K1029" s="93">
        <v>0</v>
      </c>
    </row>
    <row r="1030" spans="2:11" x14ac:dyDescent="0.25">
      <c r="B1030" s="86" t="s">
        <v>2458</v>
      </c>
      <c r="C1030" s="87" t="s">
        <v>2459</v>
      </c>
      <c r="D1030" s="88" t="s">
        <v>2483</v>
      </c>
      <c r="E1030" s="87" t="s">
        <v>2482</v>
      </c>
      <c r="F1030" s="89">
        <v>0</v>
      </c>
      <c r="G1030" s="19">
        <v>0</v>
      </c>
      <c r="H1030" s="90">
        <v>0</v>
      </c>
      <c r="I1030" s="91">
        <v>0</v>
      </c>
      <c r="J1030" s="92">
        <v>0</v>
      </c>
      <c r="K1030" s="93">
        <v>0</v>
      </c>
    </row>
    <row r="1031" spans="2:11" x14ac:dyDescent="0.25">
      <c r="B1031" s="86" t="s">
        <v>2458</v>
      </c>
      <c r="C1031" s="87" t="s">
        <v>2459</v>
      </c>
      <c r="D1031" s="88" t="s">
        <v>2467</v>
      </c>
      <c r="E1031" s="87" t="s">
        <v>2466</v>
      </c>
      <c r="F1031" s="89">
        <v>0</v>
      </c>
      <c r="G1031" s="19">
        <v>0</v>
      </c>
      <c r="H1031" s="90">
        <v>0</v>
      </c>
      <c r="I1031" s="91">
        <v>2.4361919057142847E-4</v>
      </c>
      <c r="J1031" s="92">
        <v>0</v>
      </c>
      <c r="K1031" s="93">
        <v>2.4361919057142847E-4</v>
      </c>
    </row>
    <row r="1032" spans="2:11" x14ac:dyDescent="0.25">
      <c r="B1032" s="86" t="s">
        <v>2458</v>
      </c>
      <c r="C1032" s="87" t="s">
        <v>2459</v>
      </c>
      <c r="D1032" s="88" t="s">
        <v>2469</v>
      </c>
      <c r="E1032" s="87" t="s">
        <v>2468</v>
      </c>
      <c r="F1032" s="89">
        <v>0</v>
      </c>
      <c r="G1032" s="19">
        <v>0</v>
      </c>
      <c r="H1032" s="90">
        <v>0</v>
      </c>
      <c r="I1032" s="91">
        <v>1.7390339339999987E-3</v>
      </c>
      <c r="J1032" s="92">
        <v>0</v>
      </c>
      <c r="K1032" s="93">
        <v>1.7390339339999987E-3</v>
      </c>
    </row>
    <row r="1033" spans="2:11" x14ac:dyDescent="0.25">
      <c r="B1033" s="86" t="s">
        <v>2458</v>
      </c>
      <c r="C1033" s="87" t="s">
        <v>2459</v>
      </c>
      <c r="D1033" s="88" t="s">
        <v>2471</v>
      </c>
      <c r="E1033" s="87" t="s">
        <v>2470</v>
      </c>
      <c r="F1033" s="89">
        <v>0</v>
      </c>
      <c r="G1033" s="19">
        <v>0</v>
      </c>
      <c r="H1033" s="90">
        <v>0</v>
      </c>
      <c r="I1033" s="91">
        <v>1.2473999528571426E-4</v>
      </c>
      <c r="J1033" s="92">
        <v>0</v>
      </c>
      <c r="K1033" s="93">
        <v>1.2473999528571426E-4</v>
      </c>
    </row>
    <row r="1034" spans="2:11" x14ac:dyDescent="0.25">
      <c r="B1034" s="86" t="s">
        <v>2458</v>
      </c>
      <c r="C1034" s="87" t="s">
        <v>2459</v>
      </c>
      <c r="D1034" s="88" t="s">
        <v>2473</v>
      </c>
      <c r="E1034" s="87" t="s">
        <v>2472</v>
      </c>
      <c r="F1034" s="89">
        <v>0</v>
      </c>
      <c r="G1034" s="19">
        <v>0</v>
      </c>
      <c r="H1034" s="90">
        <v>0</v>
      </c>
      <c r="I1034" s="91">
        <v>0</v>
      </c>
      <c r="J1034" s="92">
        <v>0</v>
      </c>
      <c r="K1034" s="93">
        <v>0</v>
      </c>
    </row>
    <row r="1035" spans="2:11" x14ac:dyDescent="0.25">
      <c r="B1035" s="86" t="s">
        <v>2458</v>
      </c>
      <c r="C1035" s="87" t="s">
        <v>2459</v>
      </c>
      <c r="D1035" s="88" t="s">
        <v>2479</v>
      </c>
      <c r="E1035" s="87" t="s">
        <v>2478</v>
      </c>
      <c r="F1035" s="89">
        <v>0</v>
      </c>
      <c r="G1035" s="19">
        <v>0</v>
      </c>
      <c r="H1035" s="90">
        <v>0</v>
      </c>
      <c r="I1035" s="91">
        <v>0</v>
      </c>
      <c r="J1035" s="92">
        <v>0</v>
      </c>
      <c r="K1035" s="93">
        <v>0</v>
      </c>
    </row>
    <row r="1036" spans="2:11" x14ac:dyDescent="0.25">
      <c r="B1036" s="86" t="s">
        <v>2458</v>
      </c>
      <c r="C1036" s="87" t="s">
        <v>2459</v>
      </c>
      <c r="D1036" s="88" t="s">
        <v>2477</v>
      </c>
      <c r="E1036" s="87" t="s">
        <v>2476</v>
      </c>
      <c r="F1036" s="89">
        <v>0</v>
      </c>
      <c r="G1036" s="19">
        <v>0</v>
      </c>
      <c r="H1036" s="90">
        <v>0</v>
      </c>
      <c r="I1036" s="91">
        <v>0</v>
      </c>
      <c r="J1036" s="92">
        <v>0</v>
      </c>
      <c r="K1036" s="93">
        <v>0</v>
      </c>
    </row>
    <row r="1037" spans="2:11" x14ac:dyDescent="0.25">
      <c r="B1037" s="86" t="s">
        <v>2458</v>
      </c>
      <c r="C1037" s="87" t="s">
        <v>2459</v>
      </c>
      <c r="D1037" s="88" t="s">
        <v>2475</v>
      </c>
      <c r="E1037" s="87" t="s">
        <v>2474</v>
      </c>
      <c r="F1037" s="89">
        <v>0</v>
      </c>
      <c r="G1037" s="19">
        <v>0</v>
      </c>
      <c r="H1037" s="90">
        <v>0</v>
      </c>
      <c r="I1037" s="91">
        <v>0</v>
      </c>
      <c r="J1037" s="92">
        <v>0</v>
      </c>
      <c r="K1037" s="93">
        <v>0</v>
      </c>
    </row>
    <row r="1038" spans="2:11" x14ac:dyDescent="0.25">
      <c r="B1038" s="70" t="s">
        <v>2484</v>
      </c>
      <c r="C1038" s="71" t="s">
        <v>2485</v>
      </c>
      <c r="D1038" s="72" t="s">
        <v>2487</v>
      </c>
      <c r="E1038" s="71" t="s">
        <v>2486</v>
      </c>
      <c r="F1038" s="81">
        <v>0</v>
      </c>
      <c r="G1038" s="31">
        <v>0</v>
      </c>
      <c r="H1038" s="73">
        <v>2.3464562611356001</v>
      </c>
      <c r="I1038" s="74">
        <v>65.070306345986552</v>
      </c>
      <c r="J1038" s="77">
        <v>2.3464562611356001</v>
      </c>
      <c r="K1038" s="75">
        <v>67.416762607122152</v>
      </c>
    </row>
    <row r="1039" spans="2:11" x14ac:dyDescent="0.25">
      <c r="B1039" s="70" t="s">
        <v>2484</v>
      </c>
      <c r="C1039" s="71" t="s">
        <v>2485</v>
      </c>
      <c r="D1039" s="72" t="s">
        <v>2489</v>
      </c>
      <c r="E1039" s="71" t="s">
        <v>2488</v>
      </c>
      <c r="F1039" s="81">
        <v>0</v>
      </c>
      <c r="G1039" s="31">
        <v>0</v>
      </c>
      <c r="H1039" s="73">
        <v>0</v>
      </c>
      <c r="I1039" s="74">
        <v>143.6012256952593</v>
      </c>
      <c r="J1039" s="77">
        <v>0</v>
      </c>
      <c r="K1039" s="75">
        <v>143.6012256952593</v>
      </c>
    </row>
    <row r="1040" spans="2:11" x14ac:dyDescent="0.25">
      <c r="B1040" s="70" t="s">
        <v>2484</v>
      </c>
      <c r="C1040" s="71" t="s">
        <v>2485</v>
      </c>
      <c r="D1040" s="72" t="s">
        <v>2493</v>
      </c>
      <c r="E1040" s="71" t="s">
        <v>2492</v>
      </c>
      <c r="F1040" s="81">
        <v>0</v>
      </c>
      <c r="G1040" s="31">
        <v>0</v>
      </c>
      <c r="H1040" s="73">
        <v>21.075912110387993</v>
      </c>
      <c r="I1040" s="74">
        <v>2.0770264023017133</v>
      </c>
      <c r="J1040" s="77">
        <v>21.075912110387993</v>
      </c>
      <c r="K1040" s="75">
        <v>23.152938512689705</v>
      </c>
    </row>
    <row r="1041" spans="2:11" x14ac:dyDescent="0.25">
      <c r="B1041" s="70" t="s">
        <v>2484</v>
      </c>
      <c r="C1041" s="71" t="s">
        <v>2485</v>
      </c>
      <c r="D1041" s="72" t="s">
        <v>2491</v>
      </c>
      <c r="E1041" s="71" t="s">
        <v>2490</v>
      </c>
      <c r="F1041" s="81">
        <v>0</v>
      </c>
      <c r="G1041" s="31">
        <v>0</v>
      </c>
      <c r="H1041" s="73">
        <v>8.3773128839399968E-2</v>
      </c>
      <c r="I1041" s="74">
        <v>1.0816072386428572</v>
      </c>
      <c r="J1041" s="77">
        <v>8.3773128839399968E-2</v>
      </c>
      <c r="K1041" s="75">
        <v>1.1653803674822572</v>
      </c>
    </row>
    <row r="1042" spans="2:11" x14ac:dyDescent="0.25">
      <c r="B1042" s="70" t="s">
        <v>2484</v>
      </c>
      <c r="C1042" s="71" t="s">
        <v>2485</v>
      </c>
      <c r="D1042" s="72" t="s">
        <v>2495</v>
      </c>
      <c r="E1042" s="71" t="s">
        <v>2494</v>
      </c>
      <c r="F1042" s="81">
        <v>0</v>
      </c>
      <c r="G1042" s="31">
        <v>0</v>
      </c>
      <c r="H1042" s="73">
        <v>2.1151186815149998</v>
      </c>
      <c r="I1042" s="74">
        <v>404.33718552239083</v>
      </c>
      <c r="J1042" s="77">
        <v>2.1151186815149998</v>
      </c>
      <c r="K1042" s="75">
        <v>406.45230420390584</v>
      </c>
    </row>
    <row r="1043" spans="2:11" x14ac:dyDescent="0.25">
      <c r="B1043" s="70" t="s">
        <v>2484</v>
      </c>
      <c r="C1043" s="71" t="s">
        <v>2485</v>
      </c>
      <c r="D1043" s="72" t="s">
        <v>2497</v>
      </c>
      <c r="E1043" s="71" t="s">
        <v>2496</v>
      </c>
      <c r="F1043" s="81">
        <v>0</v>
      </c>
      <c r="G1043" s="31">
        <v>0</v>
      </c>
      <c r="H1043" s="73">
        <v>0</v>
      </c>
      <c r="I1043" s="74">
        <v>5.4397768599428555E-2</v>
      </c>
      <c r="J1043" s="77">
        <v>0</v>
      </c>
      <c r="K1043" s="75">
        <v>5.4397768599428555E-2</v>
      </c>
    </row>
    <row r="1044" spans="2:11" x14ac:dyDescent="0.25">
      <c r="B1044" s="70" t="s">
        <v>2484</v>
      </c>
      <c r="C1044" s="71" t="s">
        <v>2485</v>
      </c>
      <c r="D1044" s="72" t="s">
        <v>2499</v>
      </c>
      <c r="E1044" s="71" t="s">
        <v>2498</v>
      </c>
      <c r="F1044" s="81">
        <v>0</v>
      </c>
      <c r="G1044" s="31">
        <v>0</v>
      </c>
      <c r="H1044" s="73">
        <v>0.27884420793374992</v>
      </c>
      <c r="I1044" s="74">
        <v>153.03708032569941</v>
      </c>
      <c r="J1044" s="77">
        <v>0.27884420793374992</v>
      </c>
      <c r="K1044" s="75">
        <v>153.31592453363317</v>
      </c>
    </row>
    <row r="1045" spans="2:11" x14ac:dyDescent="0.25">
      <c r="B1045" s="70" t="s">
        <v>2484</v>
      </c>
      <c r="C1045" s="71" t="s">
        <v>2485</v>
      </c>
      <c r="D1045" s="72" t="s">
        <v>2501</v>
      </c>
      <c r="E1045" s="71" t="s">
        <v>2500</v>
      </c>
      <c r="F1045" s="81">
        <v>0</v>
      </c>
      <c r="G1045" s="31">
        <v>0</v>
      </c>
      <c r="H1045" s="73">
        <v>2.1737964933675</v>
      </c>
      <c r="I1045" s="74">
        <v>125.75392718104912</v>
      </c>
      <c r="J1045" s="77">
        <v>2.1737964933675</v>
      </c>
      <c r="K1045" s="75">
        <v>127.92772367441663</v>
      </c>
    </row>
    <row r="1046" spans="2:11" x14ac:dyDescent="0.25">
      <c r="B1046" s="70" t="s">
        <v>2484</v>
      </c>
      <c r="C1046" s="71" t="s">
        <v>2485</v>
      </c>
      <c r="D1046" s="72" t="s">
        <v>2503</v>
      </c>
      <c r="E1046" s="71" t="s">
        <v>2502</v>
      </c>
      <c r="F1046" s="81">
        <v>0</v>
      </c>
      <c r="G1046" s="31">
        <v>0</v>
      </c>
      <c r="H1046" s="73">
        <v>1.1263705946849998</v>
      </c>
      <c r="I1046" s="74">
        <v>1.1638912767051426</v>
      </c>
      <c r="J1046" s="77">
        <v>1.1263705946849998</v>
      </c>
      <c r="K1046" s="75">
        <v>2.2902618713901424</v>
      </c>
    </row>
    <row r="1047" spans="2:11" x14ac:dyDescent="0.25">
      <c r="B1047" s="70" t="s">
        <v>2484</v>
      </c>
      <c r="C1047" s="71" t="s">
        <v>2485</v>
      </c>
      <c r="D1047" s="72" t="s">
        <v>2507</v>
      </c>
      <c r="E1047" s="71" t="s">
        <v>2506</v>
      </c>
      <c r="F1047" s="81">
        <v>0</v>
      </c>
      <c r="G1047" s="31">
        <v>0</v>
      </c>
      <c r="H1047" s="73">
        <v>0.20927791068210003</v>
      </c>
      <c r="I1047" s="74">
        <v>1.9432297103764278</v>
      </c>
      <c r="J1047" s="77">
        <v>0.20927791068210003</v>
      </c>
      <c r="K1047" s="75">
        <v>2.1525076210585277</v>
      </c>
    </row>
    <row r="1048" spans="2:11" x14ac:dyDescent="0.25">
      <c r="B1048" s="70" t="s">
        <v>2484</v>
      </c>
      <c r="C1048" s="71" t="s">
        <v>2485</v>
      </c>
      <c r="D1048" s="72" t="s">
        <v>2505</v>
      </c>
      <c r="E1048" s="71" t="s">
        <v>2504</v>
      </c>
      <c r="F1048" s="81">
        <v>0</v>
      </c>
      <c r="G1048" s="31">
        <v>0</v>
      </c>
      <c r="H1048" s="73">
        <v>0.83483559733320012</v>
      </c>
      <c r="I1048" s="74">
        <v>204.88890539852187</v>
      </c>
      <c r="J1048" s="77">
        <v>0.83483559733320012</v>
      </c>
      <c r="K1048" s="75">
        <v>205.72374099585508</v>
      </c>
    </row>
    <row r="1049" spans="2:11" x14ac:dyDescent="0.25">
      <c r="B1049" s="70" t="s">
        <v>2484</v>
      </c>
      <c r="C1049" s="71" t="s">
        <v>2485</v>
      </c>
      <c r="D1049" s="72" t="s">
        <v>2509</v>
      </c>
      <c r="E1049" s="71" t="s">
        <v>2508</v>
      </c>
      <c r="F1049" s="81">
        <v>0</v>
      </c>
      <c r="G1049" s="31">
        <v>0</v>
      </c>
      <c r="H1049" s="73">
        <v>8.4775748315999988E-3</v>
      </c>
      <c r="I1049" s="74">
        <v>2.8983917080281429</v>
      </c>
      <c r="J1049" s="77">
        <v>8.4775748315999988E-3</v>
      </c>
      <c r="K1049" s="75">
        <v>2.9068692828597431</v>
      </c>
    </row>
    <row r="1050" spans="2:11" x14ac:dyDescent="0.25">
      <c r="B1050" s="70" t="s">
        <v>2484</v>
      </c>
      <c r="C1050" s="71" t="s">
        <v>2485</v>
      </c>
      <c r="D1050" s="72" t="s">
        <v>2511</v>
      </c>
      <c r="E1050" s="71" t="s">
        <v>2510</v>
      </c>
      <c r="F1050" s="81">
        <v>0</v>
      </c>
      <c r="G1050" s="31">
        <v>0</v>
      </c>
      <c r="H1050" s="73">
        <v>1.5342682735445996</v>
      </c>
      <c r="I1050" s="74">
        <v>22.001460984202129</v>
      </c>
      <c r="J1050" s="77">
        <v>1.5342682735445996</v>
      </c>
      <c r="K1050" s="75">
        <v>23.535729257746731</v>
      </c>
    </row>
    <row r="1051" spans="2:11" x14ac:dyDescent="0.25">
      <c r="B1051" s="70" t="s">
        <v>2484</v>
      </c>
      <c r="C1051" s="71" t="s">
        <v>2485</v>
      </c>
      <c r="D1051" s="72" t="s">
        <v>2513</v>
      </c>
      <c r="E1051" s="71" t="s">
        <v>2512</v>
      </c>
      <c r="F1051" s="81">
        <v>0</v>
      </c>
      <c r="G1051" s="31">
        <v>0</v>
      </c>
      <c r="H1051" s="73">
        <v>1.1105042541697501</v>
      </c>
      <c r="I1051" s="74">
        <v>5.4955515658559992</v>
      </c>
      <c r="J1051" s="77">
        <v>1.1105042541697501</v>
      </c>
      <c r="K1051" s="75">
        <v>6.6060558200257491</v>
      </c>
    </row>
    <row r="1052" spans="2:11" x14ac:dyDescent="0.25">
      <c r="B1052" s="86" t="s">
        <v>2514</v>
      </c>
      <c r="C1052" s="87" t="s">
        <v>2515</v>
      </c>
      <c r="D1052" s="88" t="s">
        <v>6527</v>
      </c>
      <c r="E1052" s="87" t="s">
        <v>443</v>
      </c>
      <c r="F1052" s="89">
        <v>74.138134800583927</v>
      </c>
      <c r="G1052" s="19">
        <v>1467.6553037296046</v>
      </c>
      <c r="H1052" s="90">
        <v>5.4338122201499995E-3</v>
      </c>
      <c r="I1052" s="91">
        <v>529.47507306371972</v>
      </c>
      <c r="J1052" s="92">
        <v>1541.7988723424087</v>
      </c>
      <c r="K1052" s="93">
        <v>2071.2739454061284</v>
      </c>
    </row>
    <row r="1053" spans="2:11" x14ac:dyDescent="0.25">
      <c r="B1053" s="86" t="s">
        <v>2514</v>
      </c>
      <c r="C1053" s="87" t="s">
        <v>2515</v>
      </c>
      <c r="D1053" s="88" t="s">
        <v>6528</v>
      </c>
      <c r="E1053" s="87" t="s">
        <v>6732</v>
      </c>
      <c r="F1053" s="89">
        <v>121.17867729343625</v>
      </c>
      <c r="G1053" s="19">
        <v>5383.7096617804918</v>
      </c>
      <c r="H1053" s="90">
        <v>8.2086269852422493</v>
      </c>
      <c r="I1053" s="91">
        <v>2378.8342123132156</v>
      </c>
      <c r="J1053" s="92">
        <v>5513.0969660591709</v>
      </c>
      <c r="K1053" s="93">
        <v>7891.9311783723861</v>
      </c>
    </row>
    <row r="1054" spans="2:11" x14ac:dyDescent="0.25">
      <c r="B1054" s="86" t="s">
        <v>2514</v>
      </c>
      <c r="C1054" s="87" t="s">
        <v>2515</v>
      </c>
      <c r="D1054" s="88" t="s">
        <v>6529</v>
      </c>
      <c r="E1054" s="87" t="s">
        <v>196</v>
      </c>
      <c r="F1054" s="89">
        <v>62.169812510176534</v>
      </c>
      <c r="G1054" s="19">
        <v>8101.1102290119316</v>
      </c>
      <c r="H1054" s="90">
        <v>9.9100052393999993E-2</v>
      </c>
      <c r="I1054" s="91">
        <v>564.18171465884041</v>
      </c>
      <c r="J1054" s="92">
        <v>8163.3791415745018</v>
      </c>
      <c r="K1054" s="93">
        <v>8727.5608562333418</v>
      </c>
    </row>
    <row r="1055" spans="2:11" x14ac:dyDescent="0.25">
      <c r="B1055" s="86" t="s">
        <v>2514</v>
      </c>
      <c r="C1055" s="87" t="s">
        <v>2515</v>
      </c>
      <c r="D1055" s="88" t="s">
        <v>6530</v>
      </c>
      <c r="E1055" s="87" t="s">
        <v>2517</v>
      </c>
      <c r="F1055" s="89">
        <v>1.0157551052246918</v>
      </c>
      <c r="G1055" s="19">
        <v>16.543464026260541</v>
      </c>
      <c r="H1055" s="90">
        <v>0</v>
      </c>
      <c r="I1055" s="91">
        <v>7.516651896159785</v>
      </c>
      <c r="J1055" s="92">
        <v>17.559219131485232</v>
      </c>
      <c r="K1055" s="93">
        <v>25.075871027645018</v>
      </c>
    </row>
    <row r="1056" spans="2:11" x14ac:dyDescent="0.25">
      <c r="B1056" s="86" t="s">
        <v>2514</v>
      </c>
      <c r="C1056" s="87" t="s">
        <v>2515</v>
      </c>
      <c r="D1056" s="88" t="s">
        <v>6531</v>
      </c>
      <c r="E1056" s="87" t="s">
        <v>6733</v>
      </c>
      <c r="F1056" s="89">
        <v>41.784267802018945</v>
      </c>
      <c r="G1056" s="19">
        <v>1778.212998431728</v>
      </c>
      <c r="H1056" s="90">
        <v>19.064506275677999</v>
      </c>
      <c r="I1056" s="91">
        <v>37.689328223471527</v>
      </c>
      <c r="J1056" s="92">
        <v>1839.0617725094251</v>
      </c>
      <c r="K1056" s="93">
        <v>1876.7511007328965</v>
      </c>
    </row>
    <row r="1057" spans="2:11" x14ac:dyDescent="0.25">
      <c r="B1057" s="86" t="s">
        <v>2514</v>
      </c>
      <c r="C1057" s="87" t="s">
        <v>2515</v>
      </c>
      <c r="D1057" s="88" t="s">
        <v>6532</v>
      </c>
      <c r="E1057" s="87" t="s">
        <v>6734</v>
      </c>
      <c r="F1057" s="89">
        <v>52.394241721760949</v>
      </c>
      <c r="G1057" s="19">
        <v>572.68902085829416</v>
      </c>
      <c r="H1057" s="90">
        <v>0.42999310354515002</v>
      </c>
      <c r="I1057" s="91">
        <v>290.41456955674897</v>
      </c>
      <c r="J1057" s="92">
        <v>625.51325568360028</v>
      </c>
      <c r="K1057" s="93">
        <v>915.92782524034919</v>
      </c>
    </row>
    <row r="1058" spans="2:11" x14ac:dyDescent="0.25">
      <c r="B1058" s="86" t="s">
        <v>2514</v>
      </c>
      <c r="C1058" s="87" t="s">
        <v>2515</v>
      </c>
      <c r="D1058" s="88" t="s">
        <v>6533</v>
      </c>
      <c r="E1058" s="87" t="s">
        <v>6735</v>
      </c>
      <c r="F1058" s="89">
        <v>235.75825319296379</v>
      </c>
      <c r="G1058" s="19">
        <v>15597.770491541673</v>
      </c>
      <c r="H1058" s="90">
        <v>5.9381060783938491</v>
      </c>
      <c r="I1058" s="91">
        <v>7509.7329885737581</v>
      </c>
      <c r="J1058" s="92">
        <v>15839.466850813031</v>
      </c>
      <c r="K1058" s="93">
        <v>23349.199839386791</v>
      </c>
    </row>
    <row r="1059" spans="2:11" x14ac:dyDescent="0.25">
      <c r="B1059" s="86" t="s">
        <v>2514</v>
      </c>
      <c r="C1059" s="87" t="s">
        <v>2515</v>
      </c>
      <c r="D1059" s="88" t="s">
        <v>6534</v>
      </c>
      <c r="E1059" s="87" t="s">
        <v>197</v>
      </c>
      <c r="F1059" s="89">
        <v>28.139924434300251</v>
      </c>
      <c r="G1059" s="19">
        <v>629.23734454767236</v>
      </c>
      <c r="H1059" s="90">
        <v>8.3491224059222962</v>
      </c>
      <c r="I1059" s="91">
        <v>430.11358223523229</v>
      </c>
      <c r="J1059" s="92">
        <v>665.72639138789498</v>
      </c>
      <c r="K1059" s="93">
        <v>1095.8399736231272</v>
      </c>
    </row>
    <row r="1060" spans="2:11" x14ac:dyDescent="0.25">
      <c r="B1060" s="70" t="s">
        <v>2548</v>
      </c>
      <c r="C1060" s="71" t="s">
        <v>2549</v>
      </c>
      <c r="D1060" s="72" t="s">
        <v>2551</v>
      </c>
      <c r="E1060" s="71" t="s">
        <v>2550</v>
      </c>
      <c r="F1060" s="81">
        <v>0</v>
      </c>
      <c r="G1060" s="31">
        <v>0</v>
      </c>
      <c r="H1060" s="73">
        <v>0</v>
      </c>
      <c r="I1060" s="74">
        <v>0.24828746676171429</v>
      </c>
      <c r="J1060" s="77">
        <v>0</v>
      </c>
      <c r="K1060" s="75">
        <v>0.24828746676171429</v>
      </c>
    </row>
    <row r="1061" spans="2:11" x14ac:dyDescent="0.25">
      <c r="B1061" s="70" t="s">
        <v>2548</v>
      </c>
      <c r="C1061" s="71" t="s">
        <v>2549</v>
      </c>
      <c r="D1061" s="72" t="s">
        <v>2555</v>
      </c>
      <c r="E1061" s="71" t="s">
        <v>2554</v>
      </c>
      <c r="F1061" s="81">
        <v>0</v>
      </c>
      <c r="G1061" s="31">
        <v>0</v>
      </c>
      <c r="H1061" s="73">
        <v>0.16735567663080006</v>
      </c>
      <c r="I1061" s="74">
        <v>5.6261941032414855</v>
      </c>
      <c r="J1061" s="77">
        <v>0.16735567663080006</v>
      </c>
      <c r="K1061" s="75">
        <v>5.7935497798722855</v>
      </c>
    </row>
    <row r="1062" spans="2:11" x14ac:dyDescent="0.25">
      <c r="B1062" s="70" t="s">
        <v>2548</v>
      </c>
      <c r="C1062" s="71" t="s">
        <v>2549</v>
      </c>
      <c r="D1062" s="72" t="s">
        <v>2557</v>
      </c>
      <c r="E1062" s="71" t="s">
        <v>2556</v>
      </c>
      <c r="F1062" s="81">
        <v>0</v>
      </c>
      <c r="G1062" s="31">
        <v>0</v>
      </c>
      <c r="H1062" s="73">
        <v>8.7069192123749986E-2</v>
      </c>
      <c r="I1062" s="74">
        <v>1.0530978243531424</v>
      </c>
      <c r="J1062" s="92">
        <v>8.7069192123749986E-2</v>
      </c>
      <c r="K1062" s="93">
        <v>1.1401670164768924</v>
      </c>
    </row>
    <row r="1063" spans="2:11" x14ac:dyDescent="0.25">
      <c r="B1063" s="70" t="s">
        <v>2548</v>
      </c>
      <c r="C1063" s="71" t="s">
        <v>2549</v>
      </c>
      <c r="D1063" s="72" t="s">
        <v>2553</v>
      </c>
      <c r="E1063" s="71" t="s">
        <v>2552</v>
      </c>
      <c r="F1063" s="81">
        <v>0</v>
      </c>
      <c r="G1063" s="31">
        <v>0</v>
      </c>
      <c r="H1063" s="73">
        <v>0</v>
      </c>
      <c r="I1063" s="74">
        <v>3.5091822857142847E-3</v>
      </c>
      <c r="J1063" s="92">
        <v>0</v>
      </c>
      <c r="K1063" s="93">
        <v>3.5091822857142847E-3</v>
      </c>
    </row>
    <row r="1064" spans="2:11" x14ac:dyDescent="0.25">
      <c r="B1064" s="70" t="s">
        <v>2548</v>
      </c>
      <c r="C1064" s="71" t="s">
        <v>2549</v>
      </c>
      <c r="D1064" s="72" t="s">
        <v>2559</v>
      </c>
      <c r="E1064" s="71" t="s">
        <v>2558</v>
      </c>
      <c r="F1064" s="81">
        <v>0</v>
      </c>
      <c r="G1064" s="31">
        <v>0</v>
      </c>
      <c r="H1064" s="73">
        <v>1.2042535194599998E-2</v>
      </c>
      <c r="I1064" s="74">
        <v>1.507140137556342</v>
      </c>
      <c r="J1064" s="92">
        <v>1.2042535194599998E-2</v>
      </c>
      <c r="K1064" s="93">
        <v>1.5191826727509421</v>
      </c>
    </row>
    <row r="1065" spans="2:11" x14ac:dyDescent="0.25">
      <c r="B1065" s="70" t="s">
        <v>2548</v>
      </c>
      <c r="C1065" s="71" t="s">
        <v>2549</v>
      </c>
      <c r="D1065" s="72" t="s">
        <v>2560</v>
      </c>
      <c r="E1065" s="71" t="s">
        <v>2561</v>
      </c>
      <c r="F1065" s="81">
        <v>0</v>
      </c>
      <c r="G1065" s="31">
        <v>0</v>
      </c>
      <c r="H1065" s="73">
        <v>6.3494226450000009E-3</v>
      </c>
      <c r="I1065" s="74">
        <v>3.4843008614673194</v>
      </c>
      <c r="J1065" s="92">
        <v>6.3494226450000009E-3</v>
      </c>
      <c r="K1065" s="93">
        <v>3.4906502841123195</v>
      </c>
    </row>
    <row r="1066" spans="2:11" x14ac:dyDescent="0.25">
      <c r="B1066" s="70" t="s">
        <v>2548</v>
      </c>
      <c r="C1066" s="71" t="s">
        <v>2549</v>
      </c>
      <c r="D1066" s="72" t="s">
        <v>2563</v>
      </c>
      <c r="E1066" s="71" t="s">
        <v>2562</v>
      </c>
      <c r="F1066" s="81">
        <v>0</v>
      </c>
      <c r="G1066" s="31">
        <v>0</v>
      </c>
      <c r="H1066" s="73">
        <v>8.0310630351600007E-2</v>
      </c>
      <c r="I1066" s="74">
        <v>1.0124715092391425</v>
      </c>
      <c r="J1066" s="92">
        <v>8.0310630351600007E-2</v>
      </c>
      <c r="K1066" s="93">
        <v>1.0927821395907424</v>
      </c>
    </row>
    <row r="1067" spans="2:11" x14ac:dyDescent="0.25">
      <c r="B1067" s="70" t="s">
        <v>2548</v>
      </c>
      <c r="C1067" s="71" t="s">
        <v>2549</v>
      </c>
      <c r="D1067" s="72" t="s">
        <v>2565</v>
      </c>
      <c r="E1067" s="71" t="s">
        <v>2564</v>
      </c>
      <c r="F1067" s="81">
        <v>0</v>
      </c>
      <c r="G1067" s="31">
        <v>0</v>
      </c>
      <c r="H1067" s="73">
        <v>3.6536393879999998E-4</v>
      </c>
      <c r="I1067" s="74">
        <v>4.5753453917296527</v>
      </c>
      <c r="J1067" s="92">
        <v>3.6536393879999998E-4</v>
      </c>
      <c r="K1067" s="93">
        <v>4.5757107556684531</v>
      </c>
    </row>
    <row r="1068" spans="2:11" x14ac:dyDescent="0.25">
      <c r="B1068" s="86" t="s">
        <v>740</v>
      </c>
      <c r="C1068" s="87" t="s">
        <v>741</v>
      </c>
      <c r="D1068" s="88" t="s">
        <v>761</v>
      </c>
      <c r="E1068" s="87" t="s">
        <v>760</v>
      </c>
      <c r="F1068" s="89">
        <v>0.2472789069521838</v>
      </c>
      <c r="G1068" s="19">
        <v>5.8033518482215012</v>
      </c>
      <c r="H1068" s="90">
        <v>1.2844699444799998</v>
      </c>
      <c r="I1068" s="91">
        <v>8.5261466076849253</v>
      </c>
      <c r="J1068" s="92">
        <v>7.3351006996536849</v>
      </c>
      <c r="K1068" s="93">
        <v>15.86124730733861</v>
      </c>
    </row>
    <row r="1069" spans="2:11" x14ac:dyDescent="0.25">
      <c r="B1069" s="86" t="s">
        <v>740</v>
      </c>
      <c r="C1069" s="87" t="s">
        <v>741</v>
      </c>
      <c r="D1069" s="88" t="s">
        <v>745</v>
      </c>
      <c r="E1069" s="87" t="s">
        <v>744</v>
      </c>
      <c r="F1069" s="89">
        <v>46.681383417254217</v>
      </c>
      <c r="G1069" s="19">
        <v>0</v>
      </c>
      <c r="H1069" s="90">
        <v>399.12249403504518</v>
      </c>
      <c r="I1069" s="91">
        <v>7870.1053012577395</v>
      </c>
      <c r="J1069" s="92">
        <v>445.80387745229939</v>
      </c>
      <c r="K1069" s="93">
        <v>8315.9091787100388</v>
      </c>
    </row>
    <row r="1070" spans="2:11" x14ac:dyDescent="0.25">
      <c r="B1070" s="86" t="s">
        <v>740</v>
      </c>
      <c r="C1070" s="87" t="s">
        <v>741</v>
      </c>
      <c r="D1070" s="88" t="s">
        <v>767</v>
      </c>
      <c r="E1070" s="87" t="s">
        <v>766</v>
      </c>
      <c r="F1070" s="89">
        <v>8.1282000605431133</v>
      </c>
      <c r="G1070" s="19">
        <v>0</v>
      </c>
      <c r="H1070" s="90">
        <v>5.9436913994261991</v>
      </c>
      <c r="I1070" s="91">
        <v>743.20165394709159</v>
      </c>
      <c r="J1070" s="92">
        <v>14.071891459969311</v>
      </c>
      <c r="K1070" s="93">
        <v>757.27354540706085</v>
      </c>
    </row>
    <row r="1071" spans="2:11" x14ac:dyDescent="0.25">
      <c r="B1071" s="86" t="s">
        <v>740</v>
      </c>
      <c r="C1071" s="87" t="s">
        <v>741</v>
      </c>
      <c r="D1071" s="88" t="s">
        <v>751</v>
      </c>
      <c r="E1071" s="87" t="s">
        <v>750</v>
      </c>
      <c r="F1071" s="89">
        <v>13.31576380295631</v>
      </c>
      <c r="G1071" s="19">
        <v>164.20846120544078</v>
      </c>
      <c r="H1071" s="90">
        <v>82.470901034770222</v>
      </c>
      <c r="I1071" s="91">
        <v>543.12022992721927</v>
      </c>
      <c r="J1071" s="92">
        <v>259.99512604316732</v>
      </c>
      <c r="K1071" s="93">
        <v>803.11535597038664</v>
      </c>
    </row>
    <row r="1072" spans="2:11" x14ac:dyDescent="0.25">
      <c r="B1072" s="86" t="s">
        <v>740</v>
      </c>
      <c r="C1072" s="87" t="s">
        <v>741</v>
      </c>
      <c r="D1072" s="88" t="s">
        <v>763</v>
      </c>
      <c r="E1072" s="87" t="s">
        <v>762</v>
      </c>
      <c r="F1072" s="89">
        <v>70.567243317760457</v>
      </c>
      <c r="G1072" s="19">
        <v>93.074155303904405</v>
      </c>
      <c r="H1072" s="90">
        <v>363.84063883494167</v>
      </c>
      <c r="I1072" s="91">
        <v>8068.3430326143452</v>
      </c>
      <c r="J1072" s="92">
        <v>527.48203745660658</v>
      </c>
      <c r="K1072" s="93">
        <v>8595.8250700709523</v>
      </c>
    </row>
    <row r="1073" spans="2:11" x14ac:dyDescent="0.25">
      <c r="B1073" s="86" t="s">
        <v>740</v>
      </c>
      <c r="C1073" s="87" t="s">
        <v>741</v>
      </c>
      <c r="D1073" s="88" t="s">
        <v>759</v>
      </c>
      <c r="E1073" s="87" t="s">
        <v>758</v>
      </c>
      <c r="F1073" s="89">
        <v>104.36829395586452</v>
      </c>
      <c r="G1073" s="19">
        <v>0</v>
      </c>
      <c r="H1073" s="90">
        <v>51.389074739224483</v>
      </c>
      <c r="I1073" s="91">
        <v>4633.5588142184079</v>
      </c>
      <c r="J1073" s="92">
        <v>155.75736869508899</v>
      </c>
      <c r="K1073" s="93">
        <v>4789.316182913497</v>
      </c>
    </row>
    <row r="1074" spans="2:11" x14ac:dyDescent="0.25">
      <c r="B1074" s="86" t="s">
        <v>740</v>
      </c>
      <c r="C1074" s="87" t="s">
        <v>741</v>
      </c>
      <c r="D1074" s="88" t="s">
        <v>749</v>
      </c>
      <c r="E1074" s="87" t="s">
        <v>748</v>
      </c>
      <c r="F1074" s="89">
        <v>20.807025440191161</v>
      </c>
      <c r="G1074" s="19">
        <v>118.12408853351971</v>
      </c>
      <c r="H1074" s="90">
        <v>23.978361648339298</v>
      </c>
      <c r="I1074" s="91">
        <v>2524.5156972377076</v>
      </c>
      <c r="J1074" s="92">
        <v>162.90947562205017</v>
      </c>
      <c r="K1074" s="93">
        <v>2687.4251728597578</v>
      </c>
    </row>
    <row r="1075" spans="2:11" x14ac:dyDescent="0.25">
      <c r="B1075" s="86" t="s">
        <v>740</v>
      </c>
      <c r="C1075" s="87" t="s">
        <v>741</v>
      </c>
      <c r="D1075" s="88" t="s">
        <v>757</v>
      </c>
      <c r="E1075" s="87" t="s">
        <v>756</v>
      </c>
      <c r="F1075" s="89">
        <v>5.2674261446380903</v>
      </c>
      <c r="G1075" s="19">
        <v>167.58785911645543</v>
      </c>
      <c r="H1075" s="90">
        <v>4.2189865286400001E-2</v>
      </c>
      <c r="I1075" s="91">
        <v>57.817716004014301</v>
      </c>
      <c r="J1075" s="92">
        <v>172.8974751263799</v>
      </c>
      <c r="K1075" s="93">
        <v>230.7151911303942</v>
      </c>
    </row>
    <row r="1076" spans="2:11" x14ac:dyDescent="0.25">
      <c r="B1076" s="86" t="s">
        <v>740</v>
      </c>
      <c r="C1076" s="87" t="s">
        <v>741</v>
      </c>
      <c r="D1076" s="88" t="s">
        <v>747</v>
      </c>
      <c r="E1076" s="87" t="s">
        <v>746</v>
      </c>
      <c r="F1076" s="89">
        <v>17.319983862413199</v>
      </c>
      <c r="G1076" s="19">
        <v>34.502937177038518</v>
      </c>
      <c r="H1076" s="90">
        <v>41.967421064986645</v>
      </c>
      <c r="I1076" s="91">
        <v>1397.6388472986014</v>
      </c>
      <c r="J1076" s="92">
        <v>93.790342104438366</v>
      </c>
      <c r="K1076" s="93">
        <v>1491.4291894030398</v>
      </c>
    </row>
    <row r="1077" spans="2:11" x14ac:dyDescent="0.25">
      <c r="B1077" s="86" t="s">
        <v>740</v>
      </c>
      <c r="C1077" s="87" t="s">
        <v>741</v>
      </c>
      <c r="D1077" s="88" t="s">
        <v>753</v>
      </c>
      <c r="E1077" s="87" t="s">
        <v>752</v>
      </c>
      <c r="F1077" s="89">
        <v>20.08774206369317</v>
      </c>
      <c r="G1077" s="19">
        <v>125.92187105797453</v>
      </c>
      <c r="H1077" s="90">
        <v>133.75211443845404</v>
      </c>
      <c r="I1077" s="91">
        <v>2273.4975089166655</v>
      </c>
      <c r="J1077" s="92">
        <v>279.76172756012176</v>
      </c>
      <c r="K1077" s="93">
        <v>2553.2592364767875</v>
      </c>
    </row>
    <row r="1078" spans="2:11" x14ac:dyDescent="0.25">
      <c r="B1078" s="86" t="s">
        <v>740</v>
      </c>
      <c r="C1078" s="87" t="s">
        <v>741</v>
      </c>
      <c r="D1078" s="88" t="s">
        <v>755</v>
      </c>
      <c r="E1078" s="87" t="s">
        <v>754</v>
      </c>
      <c r="F1078" s="89">
        <v>64.787586962519129</v>
      </c>
      <c r="G1078" s="19">
        <v>0</v>
      </c>
      <c r="H1078" s="90">
        <v>104.78080963312682</v>
      </c>
      <c r="I1078" s="91">
        <v>8031.3108782311783</v>
      </c>
      <c r="J1078" s="92">
        <v>169.56839659564594</v>
      </c>
      <c r="K1078" s="93">
        <v>8200.8792748268243</v>
      </c>
    </row>
    <row r="1079" spans="2:11" x14ac:dyDescent="0.25">
      <c r="B1079" s="86" t="s">
        <v>740</v>
      </c>
      <c r="C1079" s="87" t="s">
        <v>741</v>
      </c>
      <c r="D1079" s="88" t="s">
        <v>769</v>
      </c>
      <c r="E1079" s="87" t="s">
        <v>768</v>
      </c>
      <c r="F1079" s="89">
        <v>82.29851686355012</v>
      </c>
      <c r="G1079" s="19">
        <v>15.432931017409212</v>
      </c>
      <c r="H1079" s="90">
        <v>1332.4749438555718</v>
      </c>
      <c r="I1079" s="91">
        <v>1738.847591756047</v>
      </c>
      <c r="J1079" s="92">
        <v>1430.2063917365313</v>
      </c>
      <c r="K1079" s="93">
        <v>3169.0539834925785</v>
      </c>
    </row>
    <row r="1080" spans="2:11" x14ac:dyDescent="0.25">
      <c r="B1080" s="86" t="s">
        <v>740</v>
      </c>
      <c r="C1080" s="87" t="s">
        <v>741</v>
      </c>
      <c r="D1080" s="88" t="s">
        <v>771</v>
      </c>
      <c r="E1080" s="87" t="s">
        <v>770</v>
      </c>
      <c r="F1080" s="89">
        <v>19.14374154002855</v>
      </c>
      <c r="G1080" s="19">
        <v>36.643428543434041</v>
      </c>
      <c r="H1080" s="90">
        <v>71.286857713108787</v>
      </c>
      <c r="I1080" s="91">
        <v>1963.1156117639484</v>
      </c>
      <c r="J1080" s="92">
        <v>127.07402779657139</v>
      </c>
      <c r="K1080" s="93">
        <v>2090.1896395605199</v>
      </c>
    </row>
    <row r="1081" spans="2:11" x14ac:dyDescent="0.25">
      <c r="B1081" s="86" t="s">
        <v>740</v>
      </c>
      <c r="C1081" s="87" t="s">
        <v>741</v>
      </c>
      <c r="D1081" s="88" t="s">
        <v>743</v>
      </c>
      <c r="E1081" s="87" t="s">
        <v>742</v>
      </c>
      <c r="F1081" s="89">
        <v>4.5228291637257163</v>
      </c>
      <c r="G1081" s="19">
        <v>144.21862671846031</v>
      </c>
      <c r="H1081" s="90">
        <v>128.24602755476039</v>
      </c>
      <c r="I1081" s="91">
        <v>520.6288577604945</v>
      </c>
      <c r="J1081" s="92">
        <v>276.98748343694638</v>
      </c>
      <c r="K1081" s="93">
        <v>797.61634119744087</v>
      </c>
    </row>
    <row r="1082" spans="2:11" x14ac:dyDescent="0.25">
      <c r="B1082" s="86" t="s">
        <v>740</v>
      </c>
      <c r="C1082" s="87" t="s">
        <v>741</v>
      </c>
      <c r="D1082" s="88" t="s">
        <v>777</v>
      </c>
      <c r="E1082" s="87" t="s">
        <v>776</v>
      </c>
      <c r="F1082" s="89">
        <v>91.723567886418266</v>
      </c>
      <c r="G1082" s="19">
        <v>95.461859290084931</v>
      </c>
      <c r="H1082" s="90">
        <v>527.74841165658131</v>
      </c>
      <c r="I1082" s="91">
        <v>3202.789725396492</v>
      </c>
      <c r="J1082" s="92">
        <v>714.93383883308456</v>
      </c>
      <c r="K1082" s="93">
        <v>3917.7235642295764</v>
      </c>
    </row>
    <row r="1083" spans="2:11" x14ac:dyDescent="0.25">
      <c r="B1083" s="86" t="s">
        <v>740</v>
      </c>
      <c r="C1083" s="87" t="s">
        <v>741</v>
      </c>
      <c r="D1083" s="88" t="s">
        <v>765</v>
      </c>
      <c r="E1083" s="87" t="s">
        <v>764</v>
      </c>
      <c r="F1083" s="89">
        <v>6.6705050419773482</v>
      </c>
      <c r="G1083" s="19">
        <v>2.5100507011525819</v>
      </c>
      <c r="H1083" s="90">
        <v>9.512718655446001</v>
      </c>
      <c r="I1083" s="91">
        <v>2072.5040567265928</v>
      </c>
      <c r="J1083" s="92">
        <v>18.69327439857593</v>
      </c>
      <c r="K1083" s="93">
        <v>2091.1973311251686</v>
      </c>
    </row>
    <row r="1084" spans="2:11" x14ac:dyDescent="0.25">
      <c r="B1084" s="86" t="s">
        <v>740</v>
      </c>
      <c r="C1084" s="87" t="s">
        <v>741</v>
      </c>
      <c r="D1084" s="88" t="s">
        <v>775</v>
      </c>
      <c r="E1084" s="87" t="s">
        <v>774</v>
      </c>
      <c r="F1084" s="89">
        <v>76.976407274269533</v>
      </c>
      <c r="G1084" s="19">
        <v>0</v>
      </c>
      <c r="H1084" s="90">
        <v>444.64802264925675</v>
      </c>
      <c r="I1084" s="91">
        <v>3632.0077399449419</v>
      </c>
      <c r="J1084" s="92">
        <v>521.62442992352624</v>
      </c>
      <c r="K1084" s="93">
        <v>4153.6321698684678</v>
      </c>
    </row>
    <row r="1085" spans="2:11" x14ac:dyDescent="0.25">
      <c r="B1085" s="86" t="s">
        <v>740</v>
      </c>
      <c r="C1085" s="87" t="s">
        <v>741</v>
      </c>
      <c r="D1085" s="88" t="s">
        <v>773</v>
      </c>
      <c r="E1085" s="87" t="s">
        <v>772</v>
      </c>
      <c r="F1085" s="89">
        <v>0.10508343694227876</v>
      </c>
      <c r="G1085" s="19">
        <v>58.797620820755995</v>
      </c>
      <c r="H1085" s="90">
        <v>1.2410326544999998E-3</v>
      </c>
      <c r="I1085" s="91">
        <v>0.45462887899817139</v>
      </c>
      <c r="J1085" s="92">
        <v>58.903945290352773</v>
      </c>
      <c r="K1085" s="93">
        <v>59.358574169350945</v>
      </c>
    </row>
    <row r="1086" spans="2:11" x14ac:dyDescent="0.25">
      <c r="B1086" s="86" t="s">
        <v>740</v>
      </c>
      <c r="C1086" s="87" t="s">
        <v>741</v>
      </c>
      <c r="D1086" s="88" t="s">
        <v>779</v>
      </c>
      <c r="E1086" s="87" t="s">
        <v>778</v>
      </c>
      <c r="F1086" s="89">
        <v>0.45503055328789588</v>
      </c>
      <c r="G1086" s="19">
        <v>154.85315339849882</v>
      </c>
      <c r="H1086" s="90">
        <v>0.12689229871499996</v>
      </c>
      <c r="I1086" s="91">
        <v>20.242982685765281</v>
      </c>
      <c r="J1086" s="92">
        <v>155.43507625050171</v>
      </c>
      <c r="K1086" s="93">
        <v>175.67805893626698</v>
      </c>
    </row>
    <row r="1087" spans="2:11" x14ac:dyDescent="0.25">
      <c r="B1087" s="86" t="s">
        <v>740</v>
      </c>
      <c r="C1087" s="87" t="s">
        <v>741</v>
      </c>
      <c r="D1087" s="88" t="s">
        <v>781</v>
      </c>
      <c r="E1087" s="87" t="s">
        <v>780</v>
      </c>
      <c r="F1087" s="89">
        <v>84.290465265176707</v>
      </c>
      <c r="G1087" s="19">
        <v>34.974541426271529</v>
      </c>
      <c r="H1087" s="90">
        <v>1084.0383625819745</v>
      </c>
      <c r="I1087" s="91">
        <v>6923.132646678765</v>
      </c>
      <c r="J1087" s="92">
        <v>1203.3033692734227</v>
      </c>
      <c r="K1087" s="93">
        <v>8126.4360159521875</v>
      </c>
    </row>
    <row r="1088" spans="2:11" x14ac:dyDescent="0.25">
      <c r="B1088" s="86" t="s">
        <v>740</v>
      </c>
      <c r="C1088" s="87" t="s">
        <v>741</v>
      </c>
      <c r="D1088" s="88" t="s">
        <v>783</v>
      </c>
      <c r="E1088" s="87" t="s">
        <v>782</v>
      </c>
      <c r="F1088" s="89">
        <v>55.718558994290184</v>
      </c>
      <c r="G1088" s="19">
        <v>166.57279173726738</v>
      </c>
      <c r="H1088" s="90">
        <v>225.51051945244311</v>
      </c>
      <c r="I1088" s="91">
        <v>5296.6842158629725</v>
      </c>
      <c r="J1088" s="92">
        <v>447.80187018400068</v>
      </c>
      <c r="K1088" s="93">
        <v>5744.4860860469735</v>
      </c>
    </row>
    <row r="1089" spans="2:11" x14ac:dyDescent="0.25">
      <c r="B1089" s="86" t="s">
        <v>740</v>
      </c>
      <c r="C1089" s="87" t="s">
        <v>741</v>
      </c>
      <c r="D1089" s="88" t="s">
        <v>787</v>
      </c>
      <c r="E1089" s="87" t="s">
        <v>786</v>
      </c>
      <c r="F1089" s="89">
        <v>1.0542173710765712</v>
      </c>
      <c r="G1089" s="19">
        <v>119.30631309004481</v>
      </c>
      <c r="H1089" s="90">
        <v>0.5260089385154999</v>
      </c>
      <c r="I1089" s="91">
        <v>87.914611688876207</v>
      </c>
      <c r="J1089" s="92">
        <v>120.88653939963689</v>
      </c>
      <c r="K1089" s="93">
        <v>208.80115108851311</v>
      </c>
    </row>
    <row r="1090" spans="2:11" x14ac:dyDescent="0.25">
      <c r="B1090" s="86" t="s">
        <v>740</v>
      </c>
      <c r="C1090" s="87" t="s">
        <v>741</v>
      </c>
      <c r="D1090" s="88" t="s">
        <v>785</v>
      </c>
      <c r="E1090" s="87" t="s">
        <v>784</v>
      </c>
      <c r="F1090" s="89">
        <v>87.622225383960597</v>
      </c>
      <c r="G1090" s="19">
        <v>35.105834458189676</v>
      </c>
      <c r="H1090" s="90">
        <v>742.16015459250059</v>
      </c>
      <c r="I1090" s="91">
        <v>4396.410077389899</v>
      </c>
      <c r="J1090" s="92">
        <v>864.88821443465088</v>
      </c>
      <c r="K1090" s="93">
        <v>5261.2982918245498</v>
      </c>
    </row>
    <row r="1091" spans="2:11" x14ac:dyDescent="0.25">
      <c r="B1091" s="86" t="s">
        <v>740</v>
      </c>
      <c r="C1091" s="87" t="s">
        <v>741</v>
      </c>
      <c r="D1091" s="88" t="s">
        <v>789</v>
      </c>
      <c r="E1091" s="87" t="s">
        <v>788</v>
      </c>
      <c r="F1091" s="89">
        <v>0.57900662384396617</v>
      </c>
      <c r="G1091" s="19">
        <v>112.84676187784622</v>
      </c>
      <c r="H1091" s="90">
        <v>0.37751800535175001</v>
      </c>
      <c r="I1091" s="91">
        <v>13.427295428595013</v>
      </c>
      <c r="J1091" s="92">
        <v>113.80328650704193</v>
      </c>
      <c r="K1091" s="93">
        <v>127.23058193563695</v>
      </c>
    </row>
    <row r="1092" spans="2:11" x14ac:dyDescent="0.25">
      <c r="B1092" s="70" t="s">
        <v>4817</v>
      </c>
      <c r="C1092" s="71" t="s">
        <v>4818</v>
      </c>
      <c r="D1092" s="72" t="s">
        <v>4844</v>
      </c>
      <c r="E1092" s="71" t="s">
        <v>4843</v>
      </c>
      <c r="F1092" s="81">
        <v>0</v>
      </c>
      <c r="G1092" s="31">
        <v>0</v>
      </c>
      <c r="H1092" s="73">
        <v>0</v>
      </c>
      <c r="I1092" s="74">
        <v>1170.6931237236649</v>
      </c>
      <c r="J1092" s="77">
        <v>0</v>
      </c>
      <c r="K1092" s="75">
        <v>1170.6931237236649</v>
      </c>
    </row>
    <row r="1093" spans="2:11" x14ac:dyDescent="0.25">
      <c r="B1093" s="70" t="s">
        <v>4817</v>
      </c>
      <c r="C1093" s="71" t="s">
        <v>4818</v>
      </c>
      <c r="D1093" s="72" t="s">
        <v>4842</v>
      </c>
      <c r="E1093" s="71" t="s">
        <v>4841</v>
      </c>
      <c r="F1093" s="81">
        <v>0</v>
      </c>
      <c r="G1093" s="31">
        <v>0</v>
      </c>
      <c r="H1093" s="73">
        <v>0</v>
      </c>
      <c r="I1093" s="74">
        <v>90.634407210213993</v>
      </c>
      <c r="J1093" s="77">
        <v>0</v>
      </c>
      <c r="K1093" s="75">
        <v>90.634407210213993</v>
      </c>
    </row>
    <row r="1094" spans="2:11" x14ac:dyDescent="0.25">
      <c r="B1094" s="70" t="s">
        <v>4817</v>
      </c>
      <c r="C1094" s="71" t="s">
        <v>4818</v>
      </c>
      <c r="D1094" s="72" t="s">
        <v>4846</v>
      </c>
      <c r="E1094" s="71" t="s">
        <v>4845</v>
      </c>
      <c r="F1094" s="81">
        <v>0</v>
      </c>
      <c r="G1094" s="31">
        <v>0</v>
      </c>
      <c r="H1094" s="73">
        <v>0</v>
      </c>
      <c r="I1094" s="74">
        <v>836.86102287989013</v>
      </c>
      <c r="J1094" s="77">
        <v>0</v>
      </c>
      <c r="K1094" s="75">
        <v>836.86102287989013</v>
      </c>
    </row>
    <row r="1095" spans="2:11" x14ac:dyDescent="0.25">
      <c r="B1095" s="70" t="s">
        <v>4817</v>
      </c>
      <c r="C1095" s="71" t="s">
        <v>4818</v>
      </c>
      <c r="D1095" s="72" t="s">
        <v>4822</v>
      </c>
      <c r="E1095" s="71" t="s">
        <v>4821</v>
      </c>
      <c r="F1095" s="81">
        <v>0</v>
      </c>
      <c r="G1095" s="31">
        <v>0</v>
      </c>
      <c r="H1095" s="73">
        <v>0</v>
      </c>
      <c r="I1095" s="74">
        <v>574.34484948461807</v>
      </c>
      <c r="J1095" s="77">
        <v>0</v>
      </c>
      <c r="K1095" s="75">
        <v>574.34484948461807</v>
      </c>
    </row>
    <row r="1096" spans="2:11" x14ac:dyDescent="0.25">
      <c r="B1096" s="70" t="s">
        <v>4817</v>
      </c>
      <c r="C1096" s="71" t="s">
        <v>4818</v>
      </c>
      <c r="D1096" s="72" t="s">
        <v>4824</v>
      </c>
      <c r="E1096" s="71" t="s">
        <v>4823</v>
      </c>
      <c r="F1096" s="81">
        <v>0</v>
      </c>
      <c r="G1096" s="31">
        <v>0</v>
      </c>
      <c r="H1096" s="73">
        <v>0</v>
      </c>
      <c r="I1096" s="74">
        <v>659.09774879557244</v>
      </c>
      <c r="J1096" s="77">
        <v>0</v>
      </c>
      <c r="K1096" s="75">
        <v>659.09774879557244</v>
      </c>
    </row>
    <row r="1097" spans="2:11" x14ac:dyDescent="0.25">
      <c r="B1097" s="70" t="s">
        <v>4817</v>
      </c>
      <c r="C1097" s="71" t="s">
        <v>4818</v>
      </c>
      <c r="D1097" s="72" t="s">
        <v>4840</v>
      </c>
      <c r="E1097" s="71" t="s">
        <v>4839</v>
      </c>
      <c r="F1097" s="81">
        <v>0</v>
      </c>
      <c r="G1097" s="31">
        <v>0</v>
      </c>
      <c r="H1097" s="73">
        <v>0</v>
      </c>
      <c r="I1097" s="74">
        <v>12.772122066979692</v>
      </c>
      <c r="J1097" s="77">
        <v>0</v>
      </c>
      <c r="K1097" s="75">
        <v>12.772122066979692</v>
      </c>
    </row>
    <row r="1098" spans="2:11" x14ac:dyDescent="0.25">
      <c r="B1098" s="70" t="s">
        <v>4817</v>
      </c>
      <c r="C1098" s="71" t="s">
        <v>4818</v>
      </c>
      <c r="D1098" s="72" t="s">
        <v>4836</v>
      </c>
      <c r="E1098" s="71" t="s">
        <v>4835</v>
      </c>
      <c r="F1098" s="81">
        <v>0</v>
      </c>
      <c r="G1098" s="31">
        <v>0</v>
      </c>
      <c r="H1098" s="73">
        <v>0</v>
      </c>
      <c r="I1098" s="74">
        <v>938.23014362885715</v>
      </c>
      <c r="J1098" s="77">
        <v>0</v>
      </c>
      <c r="K1098" s="75">
        <v>938.23014362885715</v>
      </c>
    </row>
    <row r="1099" spans="2:11" x14ac:dyDescent="0.25">
      <c r="B1099" s="70" t="s">
        <v>4817</v>
      </c>
      <c r="C1099" s="71" t="s">
        <v>4818</v>
      </c>
      <c r="D1099" s="72" t="s">
        <v>4834</v>
      </c>
      <c r="E1099" s="71" t="s">
        <v>4833</v>
      </c>
      <c r="F1099" s="81">
        <v>0</v>
      </c>
      <c r="G1099" s="31">
        <v>0</v>
      </c>
      <c r="H1099" s="73">
        <v>2.1897852599999989E-4</v>
      </c>
      <c r="I1099" s="74">
        <v>794.75977121639812</v>
      </c>
      <c r="J1099" s="77">
        <v>2.1897852599999989E-4</v>
      </c>
      <c r="K1099" s="75">
        <v>794.75999019492417</v>
      </c>
    </row>
    <row r="1100" spans="2:11" x14ac:dyDescent="0.25">
      <c r="B1100" s="70" t="s">
        <v>4817</v>
      </c>
      <c r="C1100" s="71" t="s">
        <v>4818</v>
      </c>
      <c r="D1100" s="72" t="s">
        <v>4832</v>
      </c>
      <c r="E1100" s="71" t="s">
        <v>4831</v>
      </c>
      <c r="F1100" s="81">
        <v>0</v>
      </c>
      <c r="G1100" s="31">
        <v>0</v>
      </c>
      <c r="H1100" s="73">
        <v>0</v>
      </c>
      <c r="I1100" s="74">
        <v>10.378415425833468</v>
      </c>
      <c r="J1100" s="77">
        <v>0</v>
      </c>
      <c r="K1100" s="75">
        <v>10.378415425833468</v>
      </c>
    </row>
    <row r="1101" spans="2:11" x14ac:dyDescent="0.25">
      <c r="B1101" s="70" t="s">
        <v>4817</v>
      </c>
      <c r="C1101" s="71" t="s">
        <v>4818</v>
      </c>
      <c r="D1101" s="72" t="s">
        <v>4838</v>
      </c>
      <c r="E1101" s="71" t="s">
        <v>4837</v>
      </c>
      <c r="F1101" s="81">
        <v>0</v>
      </c>
      <c r="G1101" s="31">
        <v>0</v>
      </c>
      <c r="H1101" s="73">
        <v>0</v>
      </c>
      <c r="I1101" s="74">
        <v>481.43950501108816</v>
      </c>
      <c r="J1101" s="77">
        <v>0</v>
      </c>
      <c r="K1101" s="75">
        <v>481.43950501108816</v>
      </c>
    </row>
    <row r="1102" spans="2:11" x14ac:dyDescent="0.25">
      <c r="B1102" s="70" t="s">
        <v>4817</v>
      </c>
      <c r="C1102" s="71" t="s">
        <v>4818</v>
      </c>
      <c r="D1102" s="72" t="s">
        <v>4830</v>
      </c>
      <c r="E1102" s="71" t="s">
        <v>4829</v>
      </c>
      <c r="F1102" s="81">
        <v>0</v>
      </c>
      <c r="G1102" s="31">
        <v>0</v>
      </c>
      <c r="H1102" s="73">
        <v>1.1779539645509998</v>
      </c>
      <c r="I1102" s="74">
        <v>1449.9576975665254</v>
      </c>
      <c r="J1102" s="77">
        <v>1.1779539645509998</v>
      </c>
      <c r="K1102" s="75">
        <v>1451.1356515310765</v>
      </c>
    </row>
    <row r="1103" spans="2:11" x14ac:dyDescent="0.25">
      <c r="B1103" s="70" t="s">
        <v>4817</v>
      </c>
      <c r="C1103" s="71" t="s">
        <v>4818</v>
      </c>
      <c r="D1103" s="72" t="s">
        <v>4820</v>
      </c>
      <c r="E1103" s="71" t="s">
        <v>4819</v>
      </c>
      <c r="F1103" s="81">
        <v>0</v>
      </c>
      <c r="G1103" s="31">
        <v>0</v>
      </c>
      <c r="H1103" s="73">
        <v>0</v>
      </c>
      <c r="I1103" s="74">
        <v>59.102420980544537</v>
      </c>
      <c r="J1103" s="77">
        <v>0</v>
      </c>
      <c r="K1103" s="75">
        <v>59.102420980544537</v>
      </c>
    </row>
    <row r="1104" spans="2:11" x14ac:dyDescent="0.25">
      <c r="B1104" s="70" t="s">
        <v>4817</v>
      </c>
      <c r="C1104" s="71" t="s">
        <v>4818</v>
      </c>
      <c r="D1104" s="72" t="s">
        <v>4848</v>
      </c>
      <c r="E1104" s="71" t="s">
        <v>4847</v>
      </c>
      <c r="F1104" s="81">
        <v>0</v>
      </c>
      <c r="G1104" s="31">
        <v>0</v>
      </c>
      <c r="H1104" s="73">
        <v>0</v>
      </c>
      <c r="I1104" s="74">
        <v>29.159137181336039</v>
      </c>
      <c r="J1104" s="77">
        <v>0</v>
      </c>
      <c r="K1104" s="75">
        <v>29.159137181336039</v>
      </c>
    </row>
    <row r="1105" spans="2:11" x14ac:dyDescent="0.25">
      <c r="B1105" s="70" t="s">
        <v>4817</v>
      </c>
      <c r="C1105" s="71" t="s">
        <v>4818</v>
      </c>
      <c r="D1105" s="72" t="s">
        <v>4850</v>
      </c>
      <c r="E1105" s="71" t="s">
        <v>4849</v>
      </c>
      <c r="F1105" s="81">
        <v>0</v>
      </c>
      <c r="G1105" s="31">
        <v>0</v>
      </c>
      <c r="H1105" s="73">
        <v>0</v>
      </c>
      <c r="I1105" s="74">
        <v>3.3273223202706563</v>
      </c>
      <c r="J1105" s="77">
        <v>0</v>
      </c>
      <c r="K1105" s="75">
        <v>3.3273223202706563</v>
      </c>
    </row>
    <row r="1106" spans="2:11" x14ac:dyDescent="0.25">
      <c r="B1106" s="70" t="s">
        <v>4817</v>
      </c>
      <c r="C1106" s="71" t="s">
        <v>4818</v>
      </c>
      <c r="D1106" s="72" t="s">
        <v>4826</v>
      </c>
      <c r="E1106" s="71" t="s">
        <v>4825</v>
      </c>
      <c r="F1106" s="81">
        <v>0</v>
      </c>
      <c r="G1106" s="31">
        <v>0</v>
      </c>
      <c r="H1106" s="73">
        <v>0</v>
      </c>
      <c r="I1106" s="74">
        <v>15.032482099873826</v>
      </c>
      <c r="J1106" s="77">
        <v>0</v>
      </c>
      <c r="K1106" s="75">
        <v>15.032482099873826</v>
      </c>
    </row>
    <row r="1107" spans="2:11" x14ac:dyDescent="0.25">
      <c r="B1107" s="70" t="s">
        <v>4817</v>
      </c>
      <c r="C1107" s="71" t="s">
        <v>4818</v>
      </c>
      <c r="D1107" s="72" t="s">
        <v>4828</v>
      </c>
      <c r="E1107" s="71" t="s">
        <v>4827</v>
      </c>
      <c r="F1107" s="81">
        <v>0</v>
      </c>
      <c r="G1107" s="31">
        <v>0</v>
      </c>
      <c r="H1107" s="73">
        <v>0</v>
      </c>
      <c r="I1107" s="74">
        <v>8.2972061862182525</v>
      </c>
      <c r="J1107" s="77">
        <v>0</v>
      </c>
      <c r="K1107" s="75">
        <v>8.2972061862182525</v>
      </c>
    </row>
    <row r="1108" spans="2:11" x14ac:dyDescent="0.25">
      <c r="B1108" s="70" t="s">
        <v>4817</v>
      </c>
      <c r="C1108" s="71" t="s">
        <v>4818</v>
      </c>
      <c r="D1108" s="72" t="s">
        <v>4852</v>
      </c>
      <c r="E1108" s="71" t="s">
        <v>4851</v>
      </c>
      <c r="F1108" s="81">
        <v>0</v>
      </c>
      <c r="G1108" s="31">
        <v>0</v>
      </c>
      <c r="H1108" s="73">
        <v>0</v>
      </c>
      <c r="I1108" s="74">
        <v>54.20483999964646</v>
      </c>
      <c r="J1108" s="77">
        <v>0</v>
      </c>
      <c r="K1108" s="75">
        <v>54.20483999964646</v>
      </c>
    </row>
    <row r="1109" spans="2:11" x14ac:dyDescent="0.25">
      <c r="B1109" s="86" t="s">
        <v>2534</v>
      </c>
      <c r="C1109" s="87" t="s">
        <v>2535</v>
      </c>
      <c r="D1109" s="88" t="s">
        <v>2537</v>
      </c>
      <c r="E1109" s="87" t="s">
        <v>2536</v>
      </c>
      <c r="F1109" s="89">
        <v>0</v>
      </c>
      <c r="G1109" s="19">
        <v>0</v>
      </c>
      <c r="H1109" s="90">
        <v>0</v>
      </c>
      <c r="I1109" s="91">
        <v>0</v>
      </c>
      <c r="J1109" s="92">
        <v>0</v>
      </c>
      <c r="K1109" s="93">
        <v>0</v>
      </c>
    </row>
    <row r="1110" spans="2:11" x14ac:dyDescent="0.25">
      <c r="B1110" s="86" t="s">
        <v>2534</v>
      </c>
      <c r="C1110" s="87" t="s">
        <v>2535</v>
      </c>
      <c r="D1110" s="88" t="s">
        <v>2539</v>
      </c>
      <c r="E1110" s="87" t="s">
        <v>2538</v>
      </c>
      <c r="F1110" s="89">
        <v>0</v>
      </c>
      <c r="G1110" s="19">
        <v>0</v>
      </c>
      <c r="H1110" s="90">
        <v>0</v>
      </c>
      <c r="I1110" s="91">
        <v>0</v>
      </c>
      <c r="J1110" s="92">
        <v>0</v>
      </c>
      <c r="K1110" s="93">
        <v>0</v>
      </c>
    </row>
    <row r="1111" spans="2:11" x14ac:dyDescent="0.25">
      <c r="B1111" s="86" t="s">
        <v>2534</v>
      </c>
      <c r="C1111" s="87" t="s">
        <v>2535</v>
      </c>
      <c r="D1111" s="88" t="s">
        <v>2545</v>
      </c>
      <c r="E1111" s="87" t="s">
        <v>2544</v>
      </c>
      <c r="F1111" s="89">
        <v>0</v>
      </c>
      <c r="G1111" s="19">
        <v>0</v>
      </c>
      <c r="H1111" s="90">
        <v>0</v>
      </c>
      <c r="I1111" s="91">
        <v>0</v>
      </c>
      <c r="J1111" s="92">
        <v>0</v>
      </c>
      <c r="K1111" s="93">
        <v>0</v>
      </c>
    </row>
    <row r="1112" spans="2:11" x14ac:dyDescent="0.25">
      <c r="B1112" s="86" t="s">
        <v>2534</v>
      </c>
      <c r="C1112" s="87" t="s">
        <v>2535</v>
      </c>
      <c r="D1112" s="88" t="s">
        <v>2541</v>
      </c>
      <c r="E1112" s="87" t="s">
        <v>2540</v>
      </c>
      <c r="F1112" s="89">
        <v>0</v>
      </c>
      <c r="G1112" s="19">
        <v>0</v>
      </c>
      <c r="H1112" s="90">
        <v>0</v>
      </c>
      <c r="I1112" s="91">
        <v>0</v>
      </c>
      <c r="J1112" s="92">
        <v>0</v>
      </c>
      <c r="K1112" s="93">
        <v>0</v>
      </c>
    </row>
    <row r="1113" spans="2:11" x14ac:dyDescent="0.25">
      <c r="B1113" s="86" t="s">
        <v>2534</v>
      </c>
      <c r="C1113" s="87" t="s">
        <v>2535</v>
      </c>
      <c r="D1113" s="88" t="s">
        <v>2543</v>
      </c>
      <c r="E1113" s="87" t="s">
        <v>2542</v>
      </c>
      <c r="F1113" s="89">
        <v>0</v>
      </c>
      <c r="G1113" s="19">
        <v>0</v>
      </c>
      <c r="H1113" s="90">
        <v>0</v>
      </c>
      <c r="I1113" s="91">
        <v>0</v>
      </c>
      <c r="J1113" s="92">
        <v>0</v>
      </c>
      <c r="K1113" s="93">
        <v>0</v>
      </c>
    </row>
    <row r="1114" spans="2:11" x14ac:dyDescent="0.25">
      <c r="B1114" s="86" t="s">
        <v>2534</v>
      </c>
      <c r="C1114" s="87" t="s">
        <v>2535</v>
      </c>
      <c r="D1114" s="88" t="s">
        <v>2547</v>
      </c>
      <c r="E1114" s="87" t="s">
        <v>2546</v>
      </c>
      <c r="F1114" s="89">
        <v>0</v>
      </c>
      <c r="G1114" s="19">
        <v>0</v>
      </c>
      <c r="H1114" s="90">
        <v>0</v>
      </c>
      <c r="I1114" s="91">
        <v>0</v>
      </c>
      <c r="J1114" s="92">
        <v>0</v>
      </c>
      <c r="K1114" s="93">
        <v>0</v>
      </c>
    </row>
    <row r="1115" spans="2:11" x14ac:dyDescent="0.25">
      <c r="B1115" s="70" t="s">
        <v>2566</v>
      </c>
      <c r="C1115" s="71" t="s">
        <v>2567</v>
      </c>
      <c r="D1115" s="72" t="s">
        <v>2569</v>
      </c>
      <c r="E1115" s="71" t="s">
        <v>2568</v>
      </c>
      <c r="F1115" s="81">
        <v>143.16114874914908</v>
      </c>
      <c r="G1115" s="31">
        <v>54.397604749415649</v>
      </c>
      <c r="H1115" s="73">
        <v>90.825398350346703</v>
      </c>
      <c r="I1115" s="74">
        <v>4007.4143778469302</v>
      </c>
      <c r="J1115" s="77">
        <v>288.38415184891142</v>
      </c>
      <c r="K1115" s="75">
        <v>4295.7985296958414</v>
      </c>
    </row>
    <row r="1116" spans="2:11" x14ac:dyDescent="0.25">
      <c r="B1116" s="70" t="s">
        <v>2566</v>
      </c>
      <c r="C1116" s="71" t="s">
        <v>2567</v>
      </c>
      <c r="D1116" s="72" t="s">
        <v>2571</v>
      </c>
      <c r="E1116" s="71" t="s">
        <v>2570</v>
      </c>
      <c r="F1116" s="81">
        <v>107.1651860191339</v>
      </c>
      <c r="G1116" s="31">
        <v>31.957299682456128</v>
      </c>
      <c r="H1116" s="73">
        <v>144.42535287933566</v>
      </c>
      <c r="I1116" s="74">
        <v>3213.5850664107579</v>
      </c>
      <c r="J1116" s="77">
        <v>283.54783858092571</v>
      </c>
      <c r="K1116" s="75">
        <v>3497.1329049916835</v>
      </c>
    </row>
    <row r="1117" spans="2:11" x14ac:dyDescent="0.25">
      <c r="B1117" s="70" t="s">
        <v>2566</v>
      </c>
      <c r="C1117" s="71" t="s">
        <v>2567</v>
      </c>
      <c r="D1117" s="72" t="s">
        <v>2573</v>
      </c>
      <c r="E1117" s="71" t="s">
        <v>2572</v>
      </c>
      <c r="F1117" s="81">
        <v>247.08861959463283</v>
      </c>
      <c r="G1117" s="31">
        <v>0</v>
      </c>
      <c r="H1117" s="73">
        <v>362.11056835244278</v>
      </c>
      <c r="I1117" s="74">
        <v>8401.594268624609</v>
      </c>
      <c r="J1117" s="77">
        <v>609.19918794707564</v>
      </c>
      <c r="K1117" s="75">
        <v>9010.7934565716841</v>
      </c>
    </row>
    <row r="1118" spans="2:11" x14ac:dyDescent="0.25">
      <c r="B1118" s="70" t="s">
        <v>2566</v>
      </c>
      <c r="C1118" s="71" t="s">
        <v>2567</v>
      </c>
      <c r="D1118" s="72" t="s">
        <v>2575</v>
      </c>
      <c r="E1118" s="71" t="s">
        <v>2574</v>
      </c>
      <c r="F1118" s="81">
        <v>173.85479119747859</v>
      </c>
      <c r="G1118" s="31">
        <v>189.37730124169917</v>
      </c>
      <c r="H1118" s="73">
        <v>252.01513280476482</v>
      </c>
      <c r="I1118" s="74">
        <v>2861.2998722987895</v>
      </c>
      <c r="J1118" s="77">
        <v>615.24722524394258</v>
      </c>
      <c r="K1118" s="75">
        <v>3476.547097542732</v>
      </c>
    </row>
    <row r="1119" spans="2:11" x14ac:dyDescent="0.25">
      <c r="B1119" s="70" t="s">
        <v>2566</v>
      </c>
      <c r="C1119" s="71" t="s">
        <v>2567</v>
      </c>
      <c r="D1119" s="72" t="s">
        <v>2577</v>
      </c>
      <c r="E1119" s="71" t="s">
        <v>2576</v>
      </c>
      <c r="F1119" s="81">
        <v>275.12740111758973</v>
      </c>
      <c r="G1119" s="31">
        <v>52.787170399779647</v>
      </c>
      <c r="H1119" s="73">
        <v>177.27691879796157</v>
      </c>
      <c r="I1119" s="74">
        <v>7887.0514960967621</v>
      </c>
      <c r="J1119" s="77">
        <v>505.19149031533095</v>
      </c>
      <c r="K1119" s="75">
        <v>8392.2429864120932</v>
      </c>
    </row>
    <row r="1120" spans="2:11" x14ac:dyDescent="0.25">
      <c r="B1120" s="70" t="s">
        <v>2566</v>
      </c>
      <c r="C1120" s="71" t="s">
        <v>2567</v>
      </c>
      <c r="D1120" s="72" t="s">
        <v>2579</v>
      </c>
      <c r="E1120" s="71" t="s">
        <v>2578</v>
      </c>
      <c r="F1120" s="81">
        <v>242.66189411619862</v>
      </c>
      <c r="G1120" s="31">
        <v>0</v>
      </c>
      <c r="H1120" s="73">
        <v>21.793763281358245</v>
      </c>
      <c r="I1120" s="74">
        <v>4927.9442362302761</v>
      </c>
      <c r="J1120" s="77">
        <v>264.45565739755688</v>
      </c>
      <c r="K1120" s="75">
        <v>5192.3998936278331</v>
      </c>
    </row>
    <row r="1121" spans="2:11" x14ac:dyDescent="0.25">
      <c r="B1121" s="70" t="s">
        <v>2566</v>
      </c>
      <c r="C1121" s="71" t="s">
        <v>2567</v>
      </c>
      <c r="D1121" s="72" t="s">
        <v>2581</v>
      </c>
      <c r="E1121" s="71" t="s">
        <v>2580</v>
      </c>
      <c r="F1121" s="81">
        <v>159.87627131316594</v>
      </c>
      <c r="G1121" s="31">
        <v>0</v>
      </c>
      <c r="H1121" s="73">
        <v>120.53881835305381</v>
      </c>
      <c r="I1121" s="74">
        <v>6740.4492221242854</v>
      </c>
      <c r="J1121" s="77">
        <v>280.41508966621973</v>
      </c>
      <c r="K1121" s="75">
        <v>7020.8643117905049</v>
      </c>
    </row>
    <row r="1122" spans="2:11" x14ac:dyDescent="0.25">
      <c r="B1122" s="70" t="s">
        <v>2566</v>
      </c>
      <c r="C1122" s="71" t="s">
        <v>2567</v>
      </c>
      <c r="D1122" s="72" t="s">
        <v>2583</v>
      </c>
      <c r="E1122" s="71" t="s">
        <v>2582</v>
      </c>
      <c r="F1122" s="81">
        <v>319.08527340566997</v>
      </c>
      <c r="G1122" s="31">
        <v>0</v>
      </c>
      <c r="H1122" s="73">
        <v>443.37186681593869</v>
      </c>
      <c r="I1122" s="74">
        <v>7531.310691975862</v>
      </c>
      <c r="J1122" s="77">
        <v>762.4571402216086</v>
      </c>
      <c r="K1122" s="75">
        <v>8293.7678321974709</v>
      </c>
    </row>
    <row r="1123" spans="2:11" x14ac:dyDescent="0.25">
      <c r="B1123" s="70" t="s">
        <v>2566</v>
      </c>
      <c r="C1123" s="71" t="s">
        <v>2567</v>
      </c>
      <c r="D1123" s="72" t="s">
        <v>2585</v>
      </c>
      <c r="E1123" s="71" t="s">
        <v>2584</v>
      </c>
      <c r="F1123" s="81">
        <v>188.46066745719068</v>
      </c>
      <c r="G1123" s="31">
        <v>87.026410568674208</v>
      </c>
      <c r="H1123" s="73">
        <v>889.07107941608263</v>
      </c>
      <c r="I1123" s="74">
        <v>5749.5890669885448</v>
      </c>
      <c r="J1123" s="77">
        <v>1164.5581574419475</v>
      </c>
      <c r="K1123" s="75">
        <v>6914.1472244304923</v>
      </c>
    </row>
    <row r="1124" spans="2:11" x14ac:dyDescent="0.25">
      <c r="B1124" s="70" t="s">
        <v>2566</v>
      </c>
      <c r="C1124" s="71" t="s">
        <v>2567</v>
      </c>
      <c r="D1124" s="72" t="s">
        <v>2587</v>
      </c>
      <c r="E1124" s="71" t="s">
        <v>2586</v>
      </c>
      <c r="F1124" s="81">
        <v>249.76491262081035</v>
      </c>
      <c r="G1124" s="31">
        <v>92.753242550790588</v>
      </c>
      <c r="H1124" s="73">
        <v>258.5800155082012</v>
      </c>
      <c r="I1124" s="74">
        <v>4798.4193986589189</v>
      </c>
      <c r="J1124" s="77">
        <v>601.09817067980214</v>
      </c>
      <c r="K1124" s="75">
        <v>5399.5175693387209</v>
      </c>
    </row>
    <row r="1125" spans="2:11" x14ac:dyDescent="0.25">
      <c r="B1125" s="70" t="s">
        <v>2566</v>
      </c>
      <c r="C1125" s="71" t="s">
        <v>2567</v>
      </c>
      <c r="D1125" s="72" t="s">
        <v>2589</v>
      </c>
      <c r="E1125" s="71" t="s">
        <v>2588</v>
      </c>
      <c r="F1125" s="81">
        <v>130.50547004566329</v>
      </c>
      <c r="G1125" s="31">
        <v>135.54887693877416</v>
      </c>
      <c r="H1125" s="73">
        <v>14.876103671532604</v>
      </c>
      <c r="I1125" s="74">
        <v>2260.9407922187797</v>
      </c>
      <c r="J1125" s="77">
        <v>280.93045065597005</v>
      </c>
      <c r="K1125" s="75">
        <v>2541.8712428747499</v>
      </c>
    </row>
    <row r="1126" spans="2:11" x14ac:dyDescent="0.25">
      <c r="B1126" s="70" t="s">
        <v>2566</v>
      </c>
      <c r="C1126" s="71" t="s">
        <v>2567</v>
      </c>
      <c r="D1126" s="72" t="s">
        <v>2591</v>
      </c>
      <c r="E1126" s="71" t="s">
        <v>2590</v>
      </c>
      <c r="F1126" s="81">
        <v>226.94504079544049</v>
      </c>
      <c r="G1126" s="31">
        <v>255.9472982974797</v>
      </c>
      <c r="H1126" s="73">
        <v>61.512313661131174</v>
      </c>
      <c r="I1126" s="74">
        <v>5201.4873317186848</v>
      </c>
      <c r="J1126" s="77">
        <v>544.40465275405143</v>
      </c>
      <c r="K1126" s="75">
        <v>5745.8919844727361</v>
      </c>
    </row>
    <row r="1127" spans="2:11" x14ac:dyDescent="0.25">
      <c r="B1127" s="70" t="s">
        <v>2566</v>
      </c>
      <c r="C1127" s="71" t="s">
        <v>2567</v>
      </c>
      <c r="D1127" s="72" t="s">
        <v>2595</v>
      </c>
      <c r="E1127" s="71" t="s">
        <v>2594</v>
      </c>
      <c r="F1127" s="81">
        <v>173.95421018563917</v>
      </c>
      <c r="G1127" s="31">
        <v>0</v>
      </c>
      <c r="H1127" s="73">
        <v>304.10666637756839</v>
      </c>
      <c r="I1127" s="74">
        <v>4730.0692257794417</v>
      </c>
      <c r="J1127" s="77">
        <v>478.06087656320756</v>
      </c>
      <c r="K1127" s="75">
        <v>5208.1301023426495</v>
      </c>
    </row>
    <row r="1128" spans="2:11" x14ac:dyDescent="0.25">
      <c r="B1128" s="70" t="s">
        <v>2566</v>
      </c>
      <c r="C1128" s="71" t="s">
        <v>2567</v>
      </c>
      <c r="D1128" s="72" t="s">
        <v>2593</v>
      </c>
      <c r="E1128" s="71" t="s">
        <v>2592</v>
      </c>
      <c r="F1128" s="81">
        <v>28.074877692733573</v>
      </c>
      <c r="G1128" s="31">
        <v>54.578446103042559</v>
      </c>
      <c r="H1128" s="73">
        <v>17.661118361172004</v>
      </c>
      <c r="I1128" s="74">
        <v>1028.8345646956705</v>
      </c>
      <c r="J1128" s="77">
        <v>100.31444215694813</v>
      </c>
      <c r="K1128" s="75">
        <v>1129.1490068526186</v>
      </c>
    </row>
    <row r="1129" spans="2:11" x14ac:dyDescent="0.25">
      <c r="B1129" s="70" t="s">
        <v>2566</v>
      </c>
      <c r="C1129" s="71" t="s">
        <v>2567</v>
      </c>
      <c r="D1129" s="72" t="s">
        <v>2599</v>
      </c>
      <c r="E1129" s="71" t="s">
        <v>2598</v>
      </c>
      <c r="F1129" s="81">
        <v>227.76664586530168</v>
      </c>
      <c r="G1129" s="31">
        <v>77.005937461533904</v>
      </c>
      <c r="H1129" s="73">
        <v>680.59267110669441</v>
      </c>
      <c r="I1129" s="74">
        <v>3893.8524273515864</v>
      </c>
      <c r="J1129" s="77">
        <v>985.36525443353003</v>
      </c>
      <c r="K1129" s="75">
        <v>4879.2176817851159</v>
      </c>
    </row>
    <row r="1130" spans="2:11" x14ac:dyDescent="0.25">
      <c r="B1130" s="70" t="s">
        <v>2566</v>
      </c>
      <c r="C1130" s="71" t="s">
        <v>2567</v>
      </c>
      <c r="D1130" s="72" t="s">
        <v>2597</v>
      </c>
      <c r="E1130" s="71" t="s">
        <v>2596</v>
      </c>
      <c r="F1130" s="81">
        <v>134.18511606503813</v>
      </c>
      <c r="G1130" s="31">
        <v>32.305918890978923</v>
      </c>
      <c r="H1130" s="73">
        <v>21.453238053921897</v>
      </c>
      <c r="I1130" s="74">
        <v>3413.0062752797403</v>
      </c>
      <c r="J1130" s="77">
        <v>187.94427300993894</v>
      </c>
      <c r="K1130" s="75">
        <v>3600.9505482896793</v>
      </c>
    </row>
    <row r="1131" spans="2:11" x14ac:dyDescent="0.25">
      <c r="B1131" s="70" t="s">
        <v>2566</v>
      </c>
      <c r="C1131" s="71" t="s">
        <v>2567</v>
      </c>
      <c r="D1131" s="72" t="s">
        <v>2603</v>
      </c>
      <c r="E1131" s="71" t="s">
        <v>2602</v>
      </c>
      <c r="F1131" s="81">
        <v>185.78632139907475</v>
      </c>
      <c r="G1131" s="31">
        <v>108.82039684834665</v>
      </c>
      <c r="H1131" s="73">
        <v>152.76914958715832</v>
      </c>
      <c r="I1131" s="74">
        <v>4001.4761327722749</v>
      </c>
      <c r="J1131" s="77">
        <v>447.37586783457971</v>
      </c>
      <c r="K1131" s="75">
        <v>4448.8520006068547</v>
      </c>
    </row>
    <row r="1132" spans="2:11" x14ac:dyDescent="0.25">
      <c r="B1132" s="70" t="s">
        <v>2566</v>
      </c>
      <c r="C1132" s="71" t="s">
        <v>2567</v>
      </c>
      <c r="D1132" s="72" t="s">
        <v>2601</v>
      </c>
      <c r="E1132" s="71" t="s">
        <v>2600</v>
      </c>
      <c r="F1132" s="81">
        <v>121.66723943435561</v>
      </c>
      <c r="G1132" s="31">
        <v>8.873494557061834</v>
      </c>
      <c r="H1132" s="73">
        <v>118.01861714002048</v>
      </c>
      <c r="I1132" s="74">
        <v>2190.4074353045157</v>
      </c>
      <c r="J1132" s="77">
        <v>248.55935113143795</v>
      </c>
      <c r="K1132" s="75">
        <v>2438.9667864359535</v>
      </c>
    </row>
    <row r="1133" spans="2:11" x14ac:dyDescent="0.25">
      <c r="B1133" s="86" t="s">
        <v>2616</v>
      </c>
      <c r="C1133" s="87" t="s">
        <v>2617</v>
      </c>
      <c r="D1133" s="88" t="s">
        <v>2619</v>
      </c>
      <c r="E1133" s="87" t="s">
        <v>2618</v>
      </c>
      <c r="F1133" s="89">
        <v>0</v>
      </c>
      <c r="G1133" s="19">
        <v>0</v>
      </c>
      <c r="H1133" s="90">
        <v>0</v>
      </c>
      <c r="I1133" s="91">
        <v>1.9256007726944997</v>
      </c>
      <c r="J1133" s="92">
        <v>0</v>
      </c>
      <c r="K1133" s="93">
        <v>1.9256007726944997</v>
      </c>
    </row>
    <row r="1134" spans="2:11" x14ac:dyDescent="0.25">
      <c r="B1134" s="86" t="s">
        <v>2616</v>
      </c>
      <c r="C1134" s="87" t="s">
        <v>2617</v>
      </c>
      <c r="D1134" s="88" t="s">
        <v>2623</v>
      </c>
      <c r="E1134" s="87" t="s">
        <v>2622</v>
      </c>
      <c r="F1134" s="89">
        <v>0</v>
      </c>
      <c r="G1134" s="19">
        <v>0</v>
      </c>
      <c r="H1134" s="90">
        <v>0</v>
      </c>
      <c r="I1134" s="91">
        <v>0</v>
      </c>
      <c r="J1134" s="92">
        <v>0</v>
      </c>
      <c r="K1134" s="93">
        <v>0</v>
      </c>
    </row>
    <row r="1135" spans="2:11" x14ac:dyDescent="0.25">
      <c r="B1135" s="86" t="s">
        <v>2616</v>
      </c>
      <c r="C1135" s="87" t="s">
        <v>2617</v>
      </c>
      <c r="D1135" s="88" t="s">
        <v>2621</v>
      </c>
      <c r="E1135" s="87" t="s">
        <v>2620</v>
      </c>
      <c r="F1135" s="89">
        <v>0</v>
      </c>
      <c r="G1135" s="19">
        <v>0</v>
      </c>
      <c r="H1135" s="90">
        <v>0</v>
      </c>
      <c r="I1135" s="91">
        <v>1.969787065714285E-2</v>
      </c>
      <c r="J1135" s="92">
        <v>0</v>
      </c>
      <c r="K1135" s="93">
        <v>1.969787065714285E-2</v>
      </c>
    </row>
    <row r="1136" spans="2:11" x14ac:dyDescent="0.25">
      <c r="B1136" s="86" t="s">
        <v>2616</v>
      </c>
      <c r="C1136" s="87" t="s">
        <v>2617</v>
      </c>
      <c r="D1136" s="88" t="s">
        <v>2625</v>
      </c>
      <c r="E1136" s="87" t="s">
        <v>2624</v>
      </c>
      <c r="F1136" s="89">
        <v>0</v>
      </c>
      <c r="G1136" s="19">
        <v>0</v>
      </c>
      <c r="H1136" s="90">
        <v>7.0579702559999983E-3</v>
      </c>
      <c r="I1136" s="91">
        <v>1.129425E-2</v>
      </c>
      <c r="J1136" s="92">
        <v>7.0579702559999983E-3</v>
      </c>
      <c r="K1136" s="93">
        <v>1.8352220255999998E-2</v>
      </c>
    </row>
    <row r="1137" spans="2:11" x14ac:dyDescent="0.25">
      <c r="B1137" s="86" t="s">
        <v>2616</v>
      </c>
      <c r="C1137" s="87" t="s">
        <v>2617</v>
      </c>
      <c r="D1137" s="88" t="s">
        <v>2627</v>
      </c>
      <c r="E1137" s="87" t="s">
        <v>2626</v>
      </c>
      <c r="F1137" s="89">
        <v>0</v>
      </c>
      <c r="G1137" s="19">
        <v>0</v>
      </c>
      <c r="H1137" s="90">
        <v>2.0986752187500003E-2</v>
      </c>
      <c r="I1137" s="91">
        <v>2.9691033918197132</v>
      </c>
      <c r="J1137" s="92">
        <v>2.0986752187500003E-2</v>
      </c>
      <c r="K1137" s="93">
        <v>2.9900901440072132</v>
      </c>
    </row>
    <row r="1138" spans="2:11" x14ac:dyDescent="0.25">
      <c r="B1138" s="86" t="s">
        <v>2616</v>
      </c>
      <c r="C1138" s="87" t="s">
        <v>2617</v>
      </c>
      <c r="D1138" s="88" t="s">
        <v>2629</v>
      </c>
      <c r="E1138" s="87" t="s">
        <v>2628</v>
      </c>
      <c r="F1138" s="89">
        <v>0</v>
      </c>
      <c r="G1138" s="19">
        <v>0</v>
      </c>
      <c r="H1138" s="90">
        <v>2.1671353416000003E-2</v>
      </c>
      <c r="I1138" s="91">
        <v>0.16185276855</v>
      </c>
      <c r="J1138" s="92">
        <v>2.1671353416000003E-2</v>
      </c>
      <c r="K1138" s="93">
        <v>0.18352412196599999</v>
      </c>
    </row>
    <row r="1139" spans="2:11" x14ac:dyDescent="0.25">
      <c r="B1139" s="86" t="s">
        <v>2616</v>
      </c>
      <c r="C1139" s="87" t="s">
        <v>2617</v>
      </c>
      <c r="D1139" s="88" t="s">
        <v>2630</v>
      </c>
      <c r="E1139" s="87" t="s">
        <v>1921</v>
      </c>
      <c r="F1139" s="89">
        <v>0</v>
      </c>
      <c r="G1139" s="19">
        <v>0</v>
      </c>
      <c r="H1139" s="90">
        <v>0</v>
      </c>
      <c r="I1139" s="91">
        <v>1.1913617390399995</v>
      </c>
      <c r="J1139" s="92">
        <v>0</v>
      </c>
      <c r="K1139" s="93">
        <v>1.1913617390399995</v>
      </c>
    </row>
    <row r="1140" spans="2:11" x14ac:dyDescent="0.25">
      <c r="B1140" s="86" t="s">
        <v>2616</v>
      </c>
      <c r="C1140" s="87" t="s">
        <v>2617</v>
      </c>
      <c r="D1140" s="88" t="s">
        <v>2632</v>
      </c>
      <c r="E1140" s="87" t="s">
        <v>2631</v>
      </c>
      <c r="F1140" s="89">
        <v>0</v>
      </c>
      <c r="G1140" s="19">
        <v>0</v>
      </c>
      <c r="H1140" s="90">
        <v>2.6970943327349988E-2</v>
      </c>
      <c r="I1140" s="91">
        <v>0.58560462187071427</v>
      </c>
      <c r="J1140" s="92">
        <v>2.6970943327349988E-2</v>
      </c>
      <c r="K1140" s="93">
        <v>0.61257556519806422</v>
      </c>
    </row>
    <row r="1141" spans="2:11" x14ac:dyDescent="0.25">
      <c r="B1141" s="70" t="s">
        <v>2655</v>
      </c>
      <c r="C1141" s="71" t="s">
        <v>2656</v>
      </c>
      <c r="D1141" s="72" t="s">
        <v>2660</v>
      </c>
      <c r="E1141" s="71" t="s">
        <v>2659</v>
      </c>
      <c r="F1141" s="81">
        <v>1.8698274909354491</v>
      </c>
      <c r="G1141" s="31">
        <v>0</v>
      </c>
      <c r="H1141" s="73">
        <v>0</v>
      </c>
      <c r="I1141" s="74">
        <v>4738.7761390805908</v>
      </c>
      <c r="J1141" s="77">
        <v>1.8698274909354491</v>
      </c>
      <c r="K1141" s="75">
        <v>4740.6459665715265</v>
      </c>
    </row>
    <row r="1142" spans="2:11" x14ac:dyDescent="0.25">
      <c r="B1142" s="70" t="s">
        <v>2655</v>
      </c>
      <c r="C1142" s="71" t="s">
        <v>2656</v>
      </c>
      <c r="D1142" s="72" t="s">
        <v>2658</v>
      </c>
      <c r="E1142" s="71" t="s">
        <v>2657</v>
      </c>
      <c r="F1142" s="81">
        <v>0</v>
      </c>
      <c r="G1142" s="31">
        <v>9.5568410765321836</v>
      </c>
      <c r="H1142" s="73">
        <v>0</v>
      </c>
      <c r="I1142" s="74">
        <v>1022.6694922434535</v>
      </c>
      <c r="J1142" s="77">
        <v>9.5568410765321836</v>
      </c>
      <c r="K1142" s="75">
        <v>1032.2263333199858</v>
      </c>
    </row>
    <row r="1143" spans="2:11" x14ac:dyDescent="0.25">
      <c r="B1143" s="70" t="s">
        <v>2655</v>
      </c>
      <c r="C1143" s="71" t="s">
        <v>2656</v>
      </c>
      <c r="D1143" s="72" t="s">
        <v>2664</v>
      </c>
      <c r="E1143" s="71" t="s">
        <v>2663</v>
      </c>
      <c r="F1143" s="81">
        <v>0</v>
      </c>
      <c r="G1143" s="31">
        <v>0</v>
      </c>
      <c r="H1143" s="73">
        <v>0</v>
      </c>
      <c r="I1143" s="74">
        <v>1336.4324455238382</v>
      </c>
      <c r="J1143" s="77">
        <v>0</v>
      </c>
      <c r="K1143" s="75">
        <v>1336.4324455238382</v>
      </c>
    </row>
    <row r="1144" spans="2:11" x14ac:dyDescent="0.25">
      <c r="B1144" s="70" t="s">
        <v>2655</v>
      </c>
      <c r="C1144" s="71" t="s">
        <v>2656</v>
      </c>
      <c r="D1144" s="72" t="s">
        <v>2666</v>
      </c>
      <c r="E1144" s="71" t="s">
        <v>2665</v>
      </c>
      <c r="F1144" s="81">
        <v>0</v>
      </c>
      <c r="G1144" s="31">
        <v>0</v>
      </c>
      <c r="H1144" s="73">
        <v>0</v>
      </c>
      <c r="I1144" s="74">
        <v>3305.9493357372507</v>
      </c>
      <c r="J1144" s="77">
        <v>0</v>
      </c>
      <c r="K1144" s="75">
        <v>3305.9493357372507</v>
      </c>
    </row>
    <row r="1145" spans="2:11" x14ac:dyDescent="0.25">
      <c r="B1145" s="70" t="s">
        <v>2655</v>
      </c>
      <c r="C1145" s="71" t="s">
        <v>2656</v>
      </c>
      <c r="D1145" s="72" t="s">
        <v>2668</v>
      </c>
      <c r="E1145" s="71" t="s">
        <v>2667</v>
      </c>
      <c r="F1145" s="81">
        <v>426.00669691916102</v>
      </c>
      <c r="G1145" s="31">
        <v>11.675302549787547</v>
      </c>
      <c r="H1145" s="73">
        <v>0</v>
      </c>
      <c r="I1145" s="74">
        <v>1097.6266302869317</v>
      </c>
      <c r="J1145" s="77">
        <v>437.68199946894856</v>
      </c>
      <c r="K1145" s="75">
        <v>1535.3086297558802</v>
      </c>
    </row>
    <row r="1146" spans="2:11" x14ac:dyDescent="0.25">
      <c r="B1146" s="70" t="s">
        <v>2655</v>
      </c>
      <c r="C1146" s="71" t="s">
        <v>2656</v>
      </c>
      <c r="D1146" s="72" t="s">
        <v>2670</v>
      </c>
      <c r="E1146" s="71" t="s">
        <v>2669</v>
      </c>
      <c r="F1146" s="81">
        <v>171.15003621642148</v>
      </c>
      <c r="G1146" s="31">
        <v>0</v>
      </c>
      <c r="H1146" s="73">
        <v>0</v>
      </c>
      <c r="I1146" s="74">
        <v>1035.4365651291216</v>
      </c>
      <c r="J1146" s="77">
        <v>171.15003621642148</v>
      </c>
      <c r="K1146" s="75">
        <v>1206.5866013455432</v>
      </c>
    </row>
    <row r="1147" spans="2:11" x14ac:dyDescent="0.25">
      <c r="B1147" s="70" t="s">
        <v>2655</v>
      </c>
      <c r="C1147" s="71" t="s">
        <v>2656</v>
      </c>
      <c r="D1147" s="72" t="s">
        <v>2662</v>
      </c>
      <c r="E1147" s="71" t="s">
        <v>2661</v>
      </c>
      <c r="F1147" s="81">
        <v>64.383270309928847</v>
      </c>
      <c r="G1147" s="31">
        <v>0</v>
      </c>
      <c r="H1147" s="73">
        <v>0</v>
      </c>
      <c r="I1147" s="74">
        <v>1777.2563629005638</v>
      </c>
      <c r="J1147" s="77">
        <v>64.383270309928847</v>
      </c>
      <c r="K1147" s="75">
        <v>1841.6396332104925</v>
      </c>
    </row>
    <row r="1148" spans="2:11" x14ac:dyDescent="0.25">
      <c r="B1148" s="70" t="s">
        <v>2655</v>
      </c>
      <c r="C1148" s="71" t="s">
        <v>2656</v>
      </c>
      <c r="D1148" s="72" t="s">
        <v>2672</v>
      </c>
      <c r="E1148" s="71" t="s">
        <v>2671</v>
      </c>
      <c r="F1148" s="81">
        <v>179.31097743238033</v>
      </c>
      <c r="G1148" s="31">
        <v>0</v>
      </c>
      <c r="H1148" s="73">
        <v>2.4088061319</v>
      </c>
      <c r="I1148" s="74">
        <v>3685.6879119700329</v>
      </c>
      <c r="J1148" s="77">
        <v>181.71978356428033</v>
      </c>
      <c r="K1148" s="75">
        <v>3867.4076955343135</v>
      </c>
    </row>
    <row r="1149" spans="2:11" x14ac:dyDescent="0.25">
      <c r="B1149" s="70" t="s">
        <v>2655</v>
      </c>
      <c r="C1149" s="71" t="s">
        <v>2656</v>
      </c>
      <c r="D1149" s="72" t="s">
        <v>2674</v>
      </c>
      <c r="E1149" s="71" t="s">
        <v>2673</v>
      </c>
      <c r="F1149" s="81">
        <v>0</v>
      </c>
      <c r="G1149" s="31">
        <v>78.738146443208265</v>
      </c>
      <c r="H1149" s="73">
        <v>0</v>
      </c>
      <c r="I1149" s="74">
        <v>1846.9097997005044</v>
      </c>
      <c r="J1149" s="77">
        <v>78.738146443208265</v>
      </c>
      <c r="K1149" s="75">
        <v>1925.6479461437127</v>
      </c>
    </row>
    <row r="1150" spans="2:11" x14ac:dyDescent="0.25">
      <c r="B1150" s="70" t="s">
        <v>2655</v>
      </c>
      <c r="C1150" s="71" t="s">
        <v>2656</v>
      </c>
      <c r="D1150" s="72" t="s">
        <v>2678</v>
      </c>
      <c r="E1150" s="71" t="s">
        <v>2677</v>
      </c>
      <c r="F1150" s="81">
        <v>0</v>
      </c>
      <c r="G1150" s="31">
        <v>102.02507674129879</v>
      </c>
      <c r="H1150" s="73">
        <v>0</v>
      </c>
      <c r="I1150" s="74">
        <v>1022.3756341712104</v>
      </c>
      <c r="J1150" s="77">
        <v>102.02507674129879</v>
      </c>
      <c r="K1150" s="75">
        <v>1124.4007109125091</v>
      </c>
    </row>
    <row r="1151" spans="2:11" x14ac:dyDescent="0.25">
      <c r="B1151" s="70" t="s">
        <v>2655</v>
      </c>
      <c r="C1151" s="71" t="s">
        <v>2656</v>
      </c>
      <c r="D1151" s="72" t="s">
        <v>2676</v>
      </c>
      <c r="E1151" s="71" t="s">
        <v>2675</v>
      </c>
      <c r="F1151" s="81">
        <v>42.690154927213051</v>
      </c>
      <c r="G1151" s="31">
        <v>13.147404829091307</v>
      </c>
      <c r="H1151" s="73">
        <v>0</v>
      </c>
      <c r="I1151" s="74">
        <v>866.52696881322254</v>
      </c>
      <c r="J1151" s="77">
        <v>55.837559756304358</v>
      </c>
      <c r="K1151" s="75">
        <v>922.3645285695269</v>
      </c>
    </row>
    <row r="1152" spans="2:11" x14ac:dyDescent="0.25">
      <c r="B1152" s="70" t="s">
        <v>2655</v>
      </c>
      <c r="C1152" s="71" t="s">
        <v>2656</v>
      </c>
      <c r="D1152" s="72" t="s">
        <v>2680</v>
      </c>
      <c r="E1152" s="71" t="s">
        <v>2679</v>
      </c>
      <c r="F1152" s="81">
        <v>25.962394771935088</v>
      </c>
      <c r="G1152" s="31">
        <v>72.412526999305058</v>
      </c>
      <c r="H1152" s="73">
        <v>0.33273799917299995</v>
      </c>
      <c r="I1152" s="74">
        <v>4596.170693670093</v>
      </c>
      <c r="J1152" s="77">
        <v>98.707659770413144</v>
      </c>
      <c r="K1152" s="75">
        <v>4694.8783534405065</v>
      </c>
    </row>
    <row r="1153" spans="2:11" x14ac:dyDescent="0.25">
      <c r="B1153" s="70" t="s">
        <v>2655</v>
      </c>
      <c r="C1153" s="71" t="s">
        <v>2656</v>
      </c>
      <c r="D1153" s="72" t="s">
        <v>2684</v>
      </c>
      <c r="E1153" s="71" t="s">
        <v>2683</v>
      </c>
      <c r="F1153" s="81">
        <v>391.76815901276257</v>
      </c>
      <c r="G1153" s="31">
        <v>0</v>
      </c>
      <c r="H1153" s="73">
        <v>0</v>
      </c>
      <c r="I1153" s="74">
        <v>733.57639749363454</v>
      </c>
      <c r="J1153" s="77">
        <v>391.76815901276257</v>
      </c>
      <c r="K1153" s="75">
        <v>1125.3445565063971</v>
      </c>
    </row>
    <row r="1154" spans="2:11" x14ac:dyDescent="0.25">
      <c r="B1154" s="70" t="s">
        <v>2655</v>
      </c>
      <c r="C1154" s="71" t="s">
        <v>2656</v>
      </c>
      <c r="D1154" s="72" t="s">
        <v>2682</v>
      </c>
      <c r="E1154" s="71" t="s">
        <v>2681</v>
      </c>
      <c r="F1154" s="81">
        <v>249.45054583122038</v>
      </c>
      <c r="G1154" s="31">
        <v>0</v>
      </c>
      <c r="H1154" s="73">
        <v>0</v>
      </c>
      <c r="I1154" s="74">
        <v>1634.3152374462686</v>
      </c>
      <c r="J1154" s="77">
        <v>249.45054583122038</v>
      </c>
      <c r="K1154" s="75">
        <v>1883.7657832774889</v>
      </c>
    </row>
    <row r="1155" spans="2:11" x14ac:dyDescent="0.25">
      <c r="B1155" s="70" t="s">
        <v>2655</v>
      </c>
      <c r="C1155" s="71" t="s">
        <v>2656</v>
      </c>
      <c r="D1155" s="72" t="s">
        <v>2686</v>
      </c>
      <c r="E1155" s="71" t="s">
        <v>2685</v>
      </c>
      <c r="F1155" s="81">
        <v>96.335437088040919</v>
      </c>
      <c r="G1155" s="31">
        <v>0</v>
      </c>
      <c r="H1155" s="73">
        <v>0</v>
      </c>
      <c r="I1155" s="74">
        <v>1288.9486953405399</v>
      </c>
      <c r="J1155" s="77">
        <v>96.335437088040919</v>
      </c>
      <c r="K1155" s="75">
        <v>1385.2841324285807</v>
      </c>
    </row>
    <row r="1156" spans="2:11" x14ac:dyDescent="0.25">
      <c r="B1156" s="86" t="s">
        <v>2687</v>
      </c>
      <c r="C1156" s="87" t="s">
        <v>2688</v>
      </c>
      <c r="D1156" s="88" t="s">
        <v>2706</v>
      </c>
      <c r="E1156" s="87" t="s">
        <v>2705</v>
      </c>
      <c r="F1156" s="89">
        <v>0</v>
      </c>
      <c r="G1156" s="19">
        <v>0</v>
      </c>
      <c r="H1156" s="90">
        <v>0</v>
      </c>
      <c r="I1156" s="91">
        <v>0</v>
      </c>
      <c r="J1156" s="92">
        <v>0</v>
      </c>
      <c r="K1156" s="93">
        <v>0</v>
      </c>
    </row>
    <row r="1157" spans="2:11" x14ac:dyDescent="0.25">
      <c r="B1157" s="86" t="s">
        <v>2687</v>
      </c>
      <c r="C1157" s="87" t="s">
        <v>2688</v>
      </c>
      <c r="D1157" s="88" t="s">
        <v>2712</v>
      </c>
      <c r="E1157" s="87" t="s">
        <v>2711</v>
      </c>
      <c r="F1157" s="89">
        <v>0</v>
      </c>
      <c r="G1157" s="19">
        <v>0</v>
      </c>
      <c r="H1157" s="90">
        <v>0</v>
      </c>
      <c r="I1157" s="91">
        <v>4.2423167159999992E-3</v>
      </c>
      <c r="J1157" s="92">
        <v>0</v>
      </c>
      <c r="K1157" s="93">
        <v>4.2423167159999992E-3</v>
      </c>
    </row>
    <row r="1158" spans="2:11" x14ac:dyDescent="0.25">
      <c r="B1158" s="86" t="s">
        <v>2687</v>
      </c>
      <c r="C1158" s="87" t="s">
        <v>2688</v>
      </c>
      <c r="D1158" s="88" t="s">
        <v>2690</v>
      </c>
      <c r="E1158" s="87" t="s">
        <v>2689</v>
      </c>
      <c r="F1158" s="89">
        <v>0</v>
      </c>
      <c r="G1158" s="19">
        <v>0</v>
      </c>
      <c r="H1158" s="90">
        <v>0</v>
      </c>
      <c r="I1158" s="91">
        <v>0</v>
      </c>
      <c r="J1158" s="92">
        <v>0</v>
      </c>
      <c r="K1158" s="93">
        <v>0</v>
      </c>
    </row>
    <row r="1159" spans="2:11" x14ac:dyDescent="0.25">
      <c r="B1159" s="86" t="s">
        <v>2687</v>
      </c>
      <c r="C1159" s="87" t="s">
        <v>2688</v>
      </c>
      <c r="D1159" s="88" t="s">
        <v>2714</v>
      </c>
      <c r="E1159" s="87" t="s">
        <v>2713</v>
      </c>
      <c r="F1159" s="89">
        <v>0</v>
      </c>
      <c r="G1159" s="19">
        <v>0</v>
      </c>
      <c r="H1159" s="90">
        <v>0</v>
      </c>
      <c r="I1159" s="91">
        <v>0.22009297473900002</v>
      </c>
      <c r="J1159" s="92">
        <v>0</v>
      </c>
      <c r="K1159" s="93">
        <v>0.22009297473900002</v>
      </c>
    </row>
    <row r="1160" spans="2:11" x14ac:dyDescent="0.25">
      <c r="B1160" s="86" t="s">
        <v>2687</v>
      </c>
      <c r="C1160" s="87" t="s">
        <v>2688</v>
      </c>
      <c r="D1160" s="88" t="s">
        <v>2716</v>
      </c>
      <c r="E1160" s="87" t="s">
        <v>2715</v>
      </c>
      <c r="F1160" s="89">
        <v>0</v>
      </c>
      <c r="G1160" s="19">
        <v>0</v>
      </c>
      <c r="H1160" s="90">
        <v>0</v>
      </c>
      <c r="I1160" s="91">
        <v>0</v>
      </c>
      <c r="J1160" s="92">
        <v>0</v>
      </c>
      <c r="K1160" s="93">
        <v>0</v>
      </c>
    </row>
    <row r="1161" spans="2:11" x14ac:dyDescent="0.25">
      <c r="B1161" s="86" t="s">
        <v>2687</v>
      </c>
      <c r="C1161" s="87" t="s">
        <v>2688</v>
      </c>
      <c r="D1161" s="88" t="s">
        <v>2698</v>
      </c>
      <c r="E1161" s="87" t="s">
        <v>2697</v>
      </c>
      <c r="F1161" s="89">
        <v>0</v>
      </c>
      <c r="G1161" s="19">
        <v>0</v>
      </c>
      <c r="H1161" s="90">
        <v>0</v>
      </c>
      <c r="I1161" s="91">
        <v>0</v>
      </c>
      <c r="J1161" s="92">
        <v>0</v>
      </c>
      <c r="K1161" s="93">
        <v>0</v>
      </c>
    </row>
    <row r="1162" spans="2:11" x14ac:dyDescent="0.25">
      <c r="B1162" s="86" t="s">
        <v>2687</v>
      </c>
      <c r="C1162" s="87" t="s">
        <v>2688</v>
      </c>
      <c r="D1162" s="88" t="s">
        <v>2694</v>
      </c>
      <c r="E1162" s="87" t="s">
        <v>2693</v>
      </c>
      <c r="F1162" s="89">
        <v>0</v>
      </c>
      <c r="G1162" s="19">
        <v>0</v>
      </c>
      <c r="H1162" s="90">
        <v>0</v>
      </c>
      <c r="I1162" s="91">
        <v>0</v>
      </c>
      <c r="J1162" s="92">
        <v>0</v>
      </c>
      <c r="K1162" s="93">
        <v>0</v>
      </c>
    </row>
    <row r="1163" spans="2:11" x14ac:dyDescent="0.25">
      <c r="B1163" s="86" t="s">
        <v>2687</v>
      </c>
      <c r="C1163" s="87" t="s">
        <v>2688</v>
      </c>
      <c r="D1163" s="88" t="s">
        <v>2692</v>
      </c>
      <c r="E1163" s="87" t="s">
        <v>2691</v>
      </c>
      <c r="F1163" s="89">
        <v>0</v>
      </c>
      <c r="G1163" s="19">
        <v>0</v>
      </c>
      <c r="H1163" s="90">
        <v>0</v>
      </c>
      <c r="I1163" s="91">
        <v>0.91968853495859992</v>
      </c>
      <c r="J1163" s="92">
        <v>0</v>
      </c>
      <c r="K1163" s="93">
        <v>0.91968853495859992</v>
      </c>
    </row>
    <row r="1164" spans="2:11" x14ac:dyDescent="0.25">
      <c r="B1164" s="86" t="s">
        <v>2687</v>
      </c>
      <c r="C1164" s="87" t="s">
        <v>2688</v>
      </c>
      <c r="D1164" s="88" t="s">
        <v>2696</v>
      </c>
      <c r="E1164" s="87" t="s">
        <v>2695</v>
      </c>
      <c r="F1164" s="89">
        <v>0</v>
      </c>
      <c r="G1164" s="19">
        <v>0</v>
      </c>
      <c r="H1164" s="90">
        <v>0</v>
      </c>
      <c r="I1164" s="91">
        <v>0</v>
      </c>
      <c r="J1164" s="92">
        <v>0</v>
      </c>
      <c r="K1164" s="93">
        <v>0</v>
      </c>
    </row>
    <row r="1165" spans="2:11" x14ac:dyDescent="0.25">
      <c r="B1165" s="86" t="s">
        <v>2687</v>
      </c>
      <c r="C1165" s="87" t="s">
        <v>2688</v>
      </c>
      <c r="D1165" s="88" t="s">
        <v>2700</v>
      </c>
      <c r="E1165" s="87" t="s">
        <v>2699</v>
      </c>
      <c r="F1165" s="89">
        <v>0</v>
      </c>
      <c r="G1165" s="19">
        <v>0</v>
      </c>
      <c r="H1165" s="90">
        <v>0</v>
      </c>
      <c r="I1165" s="91">
        <v>0</v>
      </c>
      <c r="J1165" s="92">
        <v>0</v>
      </c>
      <c r="K1165" s="93">
        <v>0</v>
      </c>
    </row>
    <row r="1166" spans="2:11" x14ac:dyDescent="0.25">
      <c r="B1166" s="86" t="s">
        <v>2687</v>
      </c>
      <c r="C1166" s="87" t="s">
        <v>2688</v>
      </c>
      <c r="D1166" s="88" t="s">
        <v>2702</v>
      </c>
      <c r="E1166" s="87" t="s">
        <v>2701</v>
      </c>
      <c r="F1166" s="89">
        <v>0</v>
      </c>
      <c r="G1166" s="19">
        <v>0</v>
      </c>
      <c r="H1166" s="90">
        <v>0</v>
      </c>
      <c r="I1166" s="91">
        <v>0.13368537763585714</v>
      </c>
      <c r="J1166" s="92">
        <v>0</v>
      </c>
      <c r="K1166" s="93">
        <v>0.13368537763585714</v>
      </c>
    </row>
    <row r="1167" spans="2:11" x14ac:dyDescent="0.25">
      <c r="B1167" s="86" t="s">
        <v>2687</v>
      </c>
      <c r="C1167" s="87" t="s">
        <v>2688</v>
      </c>
      <c r="D1167" s="88" t="s">
        <v>2704</v>
      </c>
      <c r="E1167" s="87" t="s">
        <v>2703</v>
      </c>
      <c r="F1167" s="89">
        <v>0</v>
      </c>
      <c r="G1167" s="19">
        <v>0</v>
      </c>
      <c r="H1167" s="90">
        <v>0</v>
      </c>
      <c r="I1167" s="91">
        <v>2.0650834285714272E-2</v>
      </c>
      <c r="J1167" s="92">
        <v>0</v>
      </c>
      <c r="K1167" s="93">
        <v>2.0650834285714272E-2</v>
      </c>
    </row>
    <row r="1168" spans="2:11" x14ac:dyDescent="0.25">
      <c r="B1168" s="86" t="s">
        <v>2687</v>
      </c>
      <c r="C1168" s="87" t="s">
        <v>2688</v>
      </c>
      <c r="D1168" s="88" t="s">
        <v>6324</v>
      </c>
      <c r="E1168" s="87" t="s">
        <v>2717</v>
      </c>
      <c r="F1168" s="89">
        <v>0</v>
      </c>
      <c r="G1168" s="19">
        <v>0</v>
      </c>
      <c r="H1168" s="90">
        <v>0</v>
      </c>
      <c r="I1168" s="91">
        <v>0</v>
      </c>
      <c r="J1168" s="92">
        <v>0</v>
      </c>
      <c r="K1168" s="93">
        <v>0</v>
      </c>
    </row>
    <row r="1169" spans="2:11" x14ac:dyDescent="0.25">
      <c r="B1169" s="86" t="s">
        <v>2687</v>
      </c>
      <c r="C1169" s="87" t="s">
        <v>2688</v>
      </c>
      <c r="D1169" s="88" t="s">
        <v>2719</v>
      </c>
      <c r="E1169" s="87" t="s">
        <v>2718</v>
      </c>
      <c r="F1169" s="89">
        <v>0</v>
      </c>
      <c r="G1169" s="19">
        <v>0</v>
      </c>
      <c r="H1169" s="90">
        <v>0</v>
      </c>
      <c r="I1169" s="91">
        <v>0</v>
      </c>
      <c r="J1169" s="92">
        <v>0</v>
      </c>
      <c r="K1169" s="93">
        <v>0</v>
      </c>
    </row>
    <row r="1170" spans="2:11" x14ac:dyDescent="0.25">
      <c r="B1170" s="86" t="s">
        <v>2687</v>
      </c>
      <c r="C1170" s="87" t="s">
        <v>2688</v>
      </c>
      <c r="D1170" s="88" t="s">
        <v>2708</v>
      </c>
      <c r="E1170" s="87" t="s">
        <v>2707</v>
      </c>
      <c r="F1170" s="89">
        <v>0</v>
      </c>
      <c r="G1170" s="19">
        <v>0</v>
      </c>
      <c r="H1170" s="90">
        <v>0</v>
      </c>
      <c r="I1170" s="91">
        <v>0</v>
      </c>
      <c r="J1170" s="92">
        <v>0</v>
      </c>
      <c r="K1170" s="93">
        <v>0</v>
      </c>
    </row>
    <row r="1171" spans="2:11" x14ac:dyDescent="0.25">
      <c r="B1171" s="86" t="s">
        <v>2687</v>
      </c>
      <c r="C1171" s="87" t="s">
        <v>2688</v>
      </c>
      <c r="D1171" s="88" t="s">
        <v>2721</v>
      </c>
      <c r="E1171" s="87" t="s">
        <v>2720</v>
      </c>
      <c r="F1171" s="89">
        <v>0</v>
      </c>
      <c r="G1171" s="19">
        <v>0</v>
      </c>
      <c r="H1171" s="90">
        <v>0</v>
      </c>
      <c r="I1171" s="91">
        <v>0</v>
      </c>
      <c r="J1171" s="92">
        <v>0</v>
      </c>
      <c r="K1171" s="93">
        <v>0</v>
      </c>
    </row>
    <row r="1172" spans="2:11" x14ac:dyDescent="0.25">
      <c r="B1172" s="86" t="s">
        <v>2687</v>
      </c>
      <c r="C1172" s="87" t="s">
        <v>2688</v>
      </c>
      <c r="D1172" s="88" t="s">
        <v>2723</v>
      </c>
      <c r="E1172" s="87" t="s">
        <v>2722</v>
      </c>
      <c r="F1172" s="89">
        <v>0</v>
      </c>
      <c r="G1172" s="19">
        <v>0</v>
      </c>
      <c r="H1172" s="90">
        <v>0</v>
      </c>
      <c r="I1172" s="91">
        <v>0</v>
      </c>
      <c r="J1172" s="92">
        <v>0</v>
      </c>
      <c r="K1172" s="93">
        <v>0</v>
      </c>
    </row>
    <row r="1173" spans="2:11" x14ac:dyDescent="0.25">
      <c r="B1173" s="86" t="s">
        <v>2687</v>
      </c>
      <c r="C1173" s="87" t="s">
        <v>2688</v>
      </c>
      <c r="D1173" s="88" t="s">
        <v>2725</v>
      </c>
      <c r="E1173" s="87" t="s">
        <v>2724</v>
      </c>
      <c r="F1173" s="89">
        <v>0</v>
      </c>
      <c r="G1173" s="19">
        <v>0</v>
      </c>
      <c r="H1173" s="90">
        <v>0</v>
      </c>
      <c r="I1173" s="91">
        <v>0</v>
      </c>
      <c r="J1173" s="92">
        <v>0</v>
      </c>
      <c r="K1173" s="93">
        <v>0</v>
      </c>
    </row>
    <row r="1174" spans="2:11" x14ac:dyDescent="0.25">
      <c r="B1174" s="86" t="s">
        <v>2687</v>
      </c>
      <c r="C1174" s="87" t="s">
        <v>2688</v>
      </c>
      <c r="D1174" s="88" t="s">
        <v>2727</v>
      </c>
      <c r="E1174" s="87" t="s">
        <v>2726</v>
      </c>
      <c r="F1174" s="89">
        <v>0</v>
      </c>
      <c r="G1174" s="19">
        <v>0</v>
      </c>
      <c r="H1174" s="90">
        <v>0</v>
      </c>
      <c r="I1174" s="91">
        <v>1.9996891200000002E-2</v>
      </c>
      <c r="J1174" s="92">
        <v>0</v>
      </c>
      <c r="K1174" s="93">
        <v>1.9996891200000002E-2</v>
      </c>
    </row>
    <row r="1175" spans="2:11" x14ac:dyDescent="0.25">
      <c r="B1175" s="86" t="s">
        <v>2687</v>
      </c>
      <c r="C1175" s="87" t="s">
        <v>2688</v>
      </c>
      <c r="D1175" s="88" t="s">
        <v>2729</v>
      </c>
      <c r="E1175" s="87" t="s">
        <v>2728</v>
      </c>
      <c r="F1175" s="89">
        <v>0</v>
      </c>
      <c r="G1175" s="19">
        <v>0</v>
      </c>
      <c r="H1175" s="90">
        <v>0</v>
      </c>
      <c r="I1175" s="91">
        <v>0</v>
      </c>
      <c r="J1175" s="92">
        <v>0</v>
      </c>
      <c r="K1175" s="93">
        <v>0</v>
      </c>
    </row>
    <row r="1176" spans="2:11" x14ac:dyDescent="0.25">
      <c r="B1176" s="86" t="s">
        <v>2687</v>
      </c>
      <c r="C1176" s="87" t="s">
        <v>2688</v>
      </c>
      <c r="D1176" s="88" t="s">
        <v>2731</v>
      </c>
      <c r="E1176" s="87" t="s">
        <v>2730</v>
      </c>
      <c r="F1176" s="89">
        <v>0</v>
      </c>
      <c r="G1176" s="19">
        <v>0</v>
      </c>
      <c r="H1176" s="90">
        <v>0</v>
      </c>
      <c r="I1176" s="91">
        <v>0</v>
      </c>
      <c r="J1176" s="92">
        <v>0</v>
      </c>
      <c r="K1176" s="93">
        <v>0</v>
      </c>
    </row>
    <row r="1177" spans="2:11" x14ac:dyDescent="0.25">
      <c r="B1177" s="86" t="s">
        <v>2687</v>
      </c>
      <c r="C1177" s="87" t="s">
        <v>2688</v>
      </c>
      <c r="D1177" s="88" t="s">
        <v>2710</v>
      </c>
      <c r="E1177" s="87" t="s">
        <v>2709</v>
      </c>
      <c r="F1177" s="89">
        <v>0</v>
      </c>
      <c r="G1177" s="19">
        <v>0</v>
      </c>
      <c r="H1177" s="90">
        <v>0</v>
      </c>
      <c r="I1177" s="91">
        <v>3.2525063999999999E-2</v>
      </c>
      <c r="J1177" s="92">
        <v>0</v>
      </c>
      <c r="K1177" s="93">
        <v>3.2525063999999999E-2</v>
      </c>
    </row>
    <row r="1178" spans="2:11" x14ac:dyDescent="0.25">
      <c r="B1178" s="70" t="s">
        <v>4912</v>
      </c>
      <c r="C1178" s="71" t="s">
        <v>4913</v>
      </c>
      <c r="D1178" s="72" t="s">
        <v>4917</v>
      </c>
      <c r="E1178" s="71" t="s">
        <v>4916</v>
      </c>
      <c r="F1178" s="81">
        <v>331.9968716399564</v>
      </c>
      <c r="G1178" s="31">
        <v>197.69842433737992</v>
      </c>
      <c r="H1178" s="73">
        <v>0.63685915966829987</v>
      </c>
      <c r="I1178" s="74">
        <v>621.19786723297841</v>
      </c>
      <c r="J1178" s="77">
        <v>530.33215513700463</v>
      </c>
      <c r="K1178" s="75">
        <v>1151.530022369983</v>
      </c>
    </row>
    <row r="1179" spans="2:11" x14ac:dyDescent="0.25">
      <c r="B1179" s="70" t="s">
        <v>4912</v>
      </c>
      <c r="C1179" s="71" t="s">
        <v>4913</v>
      </c>
      <c r="D1179" s="72" t="s">
        <v>4915</v>
      </c>
      <c r="E1179" s="71" t="s">
        <v>4914</v>
      </c>
      <c r="F1179" s="81">
        <v>183.73575698029904</v>
      </c>
      <c r="G1179" s="31">
        <v>100.52640334853685</v>
      </c>
      <c r="H1179" s="73">
        <v>0.87504085451655</v>
      </c>
      <c r="I1179" s="74">
        <v>198.46239380369283</v>
      </c>
      <c r="J1179" s="77">
        <v>285.13720118335243</v>
      </c>
      <c r="K1179" s="75">
        <v>483.59959498704529</v>
      </c>
    </row>
    <row r="1180" spans="2:11" x14ac:dyDescent="0.25">
      <c r="B1180" s="70" t="s">
        <v>4912</v>
      </c>
      <c r="C1180" s="71" t="s">
        <v>4913</v>
      </c>
      <c r="D1180" s="72" t="s">
        <v>4921</v>
      </c>
      <c r="E1180" s="71" t="s">
        <v>4920</v>
      </c>
      <c r="F1180" s="81">
        <v>47.490057155714155</v>
      </c>
      <c r="G1180" s="31">
        <v>53.488399723094162</v>
      </c>
      <c r="H1180" s="73">
        <v>0.11030089140029999</v>
      </c>
      <c r="I1180" s="74">
        <v>34.806021598363664</v>
      </c>
      <c r="J1180" s="77">
        <v>101.08875777020862</v>
      </c>
      <c r="K1180" s="75">
        <v>135.89477936857227</v>
      </c>
    </row>
    <row r="1181" spans="2:11" x14ac:dyDescent="0.25">
      <c r="B1181" s="70" t="s">
        <v>4912</v>
      </c>
      <c r="C1181" s="71" t="s">
        <v>4913</v>
      </c>
      <c r="D1181" s="72" t="s">
        <v>4919</v>
      </c>
      <c r="E1181" s="71" t="s">
        <v>4918</v>
      </c>
      <c r="F1181" s="81">
        <v>176.38661900202928</v>
      </c>
      <c r="G1181" s="31">
        <v>239.33645617240904</v>
      </c>
      <c r="H1181" s="73">
        <v>1.0261870671189002</v>
      </c>
      <c r="I1181" s="74">
        <v>164.12665138910401</v>
      </c>
      <c r="J1181" s="77">
        <v>416.74926224155723</v>
      </c>
      <c r="K1181" s="75">
        <v>580.87591363066122</v>
      </c>
    </row>
    <row r="1182" spans="2:11" x14ac:dyDescent="0.25">
      <c r="B1182" s="70" t="s">
        <v>4912</v>
      </c>
      <c r="C1182" s="71" t="s">
        <v>4913</v>
      </c>
      <c r="D1182" s="72" t="s">
        <v>4923</v>
      </c>
      <c r="E1182" s="71" t="s">
        <v>4922</v>
      </c>
      <c r="F1182" s="81">
        <v>32.717090616315929</v>
      </c>
      <c r="G1182" s="31">
        <v>69.948792374340073</v>
      </c>
      <c r="H1182" s="73">
        <v>0</v>
      </c>
      <c r="I1182" s="74">
        <v>62.872038103208027</v>
      </c>
      <c r="J1182" s="77">
        <v>102.665882990656</v>
      </c>
      <c r="K1182" s="75">
        <v>165.53792109386404</v>
      </c>
    </row>
    <row r="1183" spans="2:11" x14ac:dyDescent="0.25">
      <c r="B1183" s="70" t="s">
        <v>4912</v>
      </c>
      <c r="C1183" s="71" t="s">
        <v>4913</v>
      </c>
      <c r="D1183" s="72" t="s">
        <v>4925</v>
      </c>
      <c r="E1183" s="71" t="s">
        <v>4924</v>
      </c>
      <c r="F1183" s="81">
        <v>118.35726676928375</v>
      </c>
      <c r="G1183" s="31">
        <v>206.02456673777527</v>
      </c>
      <c r="H1183" s="73">
        <v>1.45185858E-4</v>
      </c>
      <c r="I1183" s="74">
        <v>157.46941990828057</v>
      </c>
      <c r="J1183" s="77">
        <v>324.38197869291702</v>
      </c>
      <c r="K1183" s="75">
        <v>481.85139860119762</v>
      </c>
    </row>
    <row r="1184" spans="2:11" x14ac:dyDescent="0.25">
      <c r="B1184" s="70" t="s">
        <v>4912</v>
      </c>
      <c r="C1184" s="71" t="s">
        <v>4913</v>
      </c>
      <c r="D1184" s="72" t="s">
        <v>4927</v>
      </c>
      <c r="E1184" s="71" t="s">
        <v>4926</v>
      </c>
      <c r="F1184" s="81">
        <v>86.345467557943223</v>
      </c>
      <c r="G1184" s="31">
        <v>166.27297223970339</v>
      </c>
      <c r="H1184" s="73">
        <v>0</v>
      </c>
      <c r="I1184" s="74">
        <v>50.793271192238841</v>
      </c>
      <c r="J1184" s="77">
        <v>252.6184397976466</v>
      </c>
      <c r="K1184" s="75">
        <v>303.41171098988542</v>
      </c>
    </row>
    <row r="1185" spans="2:11" x14ac:dyDescent="0.25">
      <c r="B1185" s="70" t="s">
        <v>4912</v>
      </c>
      <c r="C1185" s="71" t="s">
        <v>4913</v>
      </c>
      <c r="D1185" s="72" t="s">
        <v>4929</v>
      </c>
      <c r="E1185" s="71" t="s">
        <v>4928</v>
      </c>
      <c r="F1185" s="81">
        <v>107.53928582026786</v>
      </c>
      <c r="G1185" s="31">
        <v>160.06846012419072</v>
      </c>
      <c r="H1185" s="73">
        <v>0.10918311751199997</v>
      </c>
      <c r="I1185" s="74">
        <v>107.35576283116477</v>
      </c>
      <c r="J1185" s="77">
        <v>267.71692906197057</v>
      </c>
      <c r="K1185" s="75">
        <v>375.07269189313536</v>
      </c>
    </row>
    <row r="1186" spans="2:11" x14ac:dyDescent="0.25">
      <c r="B1186" s="70" t="s">
        <v>4912</v>
      </c>
      <c r="C1186" s="71" t="s">
        <v>4913</v>
      </c>
      <c r="D1186" s="72" t="s">
        <v>4931</v>
      </c>
      <c r="E1186" s="71" t="s">
        <v>4930</v>
      </c>
      <c r="F1186" s="81">
        <v>3.8492957233918013</v>
      </c>
      <c r="G1186" s="31">
        <v>43.37370309232864</v>
      </c>
      <c r="H1186" s="73">
        <v>0</v>
      </c>
      <c r="I1186" s="74">
        <v>2.8657275195026828</v>
      </c>
      <c r="J1186" s="77">
        <v>47.222998815720445</v>
      </c>
      <c r="K1186" s="75">
        <v>50.088726335223129</v>
      </c>
    </row>
    <row r="1187" spans="2:11" x14ac:dyDescent="0.25">
      <c r="B1187" s="70" t="s">
        <v>4912</v>
      </c>
      <c r="C1187" s="71" t="s">
        <v>4913</v>
      </c>
      <c r="D1187" s="72" t="s">
        <v>4937</v>
      </c>
      <c r="E1187" s="71" t="s">
        <v>4936</v>
      </c>
      <c r="F1187" s="81">
        <v>133.90229240255678</v>
      </c>
      <c r="G1187" s="31">
        <v>247.44202737908677</v>
      </c>
      <c r="H1187" s="73">
        <v>0</v>
      </c>
      <c r="I1187" s="74">
        <v>205.04819980157535</v>
      </c>
      <c r="J1187" s="77">
        <v>381.34431978164355</v>
      </c>
      <c r="K1187" s="75">
        <v>586.39251958321893</v>
      </c>
    </row>
    <row r="1188" spans="2:11" x14ac:dyDescent="0.25">
      <c r="B1188" s="70" t="s">
        <v>4912</v>
      </c>
      <c r="C1188" s="71" t="s">
        <v>4913</v>
      </c>
      <c r="D1188" s="72" t="s">
        <v>4941</v>
      </c>
      <c r="E1188" s="71" t="s">
        <v>4940</v>
      </c>
      <c r="F1188" s="81">
        <v>262.74385551896052</v>
      </c>
      <c r="G1188" s="31">
        <v>541.74659224936829</v>
      </c>
      <c r="H1188" s="73">
        <v>1.4143654890000003E-3</v>
      </c>
      <c r="I1188" s="74">
        <v>285.40778342241208</v>
      </c>
      <c r="J1188" s="77">
        <v>804.49186213381779</v>
      </c>
      <c r="K1188" s="75">
        <v>1089.8996455562299</v>
      </c>
    </row>
    <row r="1189" spans="2:11" x14ac:dyDescent="0.25">
      <c r="B1189" s="70" t="s">
        <v>4912</v>
      </c>
      <c r="C1189" s="71" t="s">
        <v>4913</v>
      </c>
      <c r="D1189" s="72" t="s">
        <v>4939</v>
      </c>
      <c r="E1189" s="71" t="s">
        <v>4938</v>
      </c>
      <c r="F1189" s="81">
        <v>33.965369482052751</v>
      </c>
      <c r="G1189" s="31">
        <v>48.064132631784837</v>
      </c>
      <c r="H1189" s="73">
        <v>1.4981402099999998E-3</v>
      </c>
      <c r="I1189" s="74">
        <v>28.848564904373088</v>
      </c>
      <c r="J1189" s="77">
        <v>82.031000254047598</v>
      </c>
      <c r="K1189" s="75">
        <v>110.87956515842069</v>
      </c>
    </row>
    <row r="1190" spans="2:11" x14ac:dyDescent="0.25">
      <c r="B1190" s="70" t="s">
        <v>4912</v>
      </c>
      <c r="C1190" s="71" t="s">
        <v>4913</v>
      </c>
      <c r="D1190" s="72" t="s">
        <v>4933</v>
      </c>
      <c r="E1190" s="71" t="s">
        <v>4932</v>
      </c>
      <c r="F1190" s="81">
        <v>118.96686807634343</v>
      </c>
      <c r="G1190" s="31">
        <v>236.55090039796551</v>
      </c>
      <c r="H1190" s="73">
        <v>0</v>
      </c>
      <c r="I1190" s="74">
        <v>169.80163840572172</v>
      </c>
      <c r="J1190" s="77">
        <v>355.51776847430892</v>
      </c>
      <c r="K1190" s="75">
        <v>525.31940688003067</v>
      </c>
    </row>
    <row r="1191" spans="2:11" x14ac:dyDescent="0.25">
      <c r="B1191" s="70" t="s">
        <v>4912</v>
      </c>
      <c r="C1191" s="71" t="s">
        <v>4913</v>
      </c>
      <c r="D1191" s="72" t="s">
        <v>4935</v>
      </c>
      <c r="E1191" s="71" t="s">
        <v>4934</v>
      </c>
      <c r="F1191" s="81">
        <v>141.10935673866388</v>
      </c>
      <c r="G1191" s="31">
        <v>224.45834896476242</v>
      </c>
      <c r="H1191" s="73">
        <v>0.59925544475159986</v>
      </c>
      <c r="I1191" s="74">
        <v>97.183434800581693</v>
      </c>
      <c r="J1191" s="77">
        <v>366.1669611481779</v>
      </c>
      <c r="K1191" s="75">
        <v>463.35039594875957</v>
      </c>
    </row>
    <row r="1192" spans="2:11" x14ac:dyDescent="0.25">
      <c r="B1192" s="70" t="s">
        <v>4912</v>
      </c>
      <c r="C1192" s="71" t="s">
        <v>4913</v>
      </c>
      <c r="D1192" s="72" t="s">
        <v>4943</v>
      </c>
      <c r="E1192" s="71" t="s">
        <v>4942</v>
      </c>
      <c r="F1192" s="81">
        <v>113.59537673586595</v>
      </c>
      <c r="G1192" s="31">
        <v>21.549620507302873</v>
      </c>
      <c r="H1192" s="73">
        <v>5.093509943160001E-2</v>
      </c>
      <c r="I1192" s="74">
        <v>64.498655306945551</v>
      </c>
      <c r="J1192" s="77">
        <v>135.19593234260043</v>
      </c>
      <c r="K1192" s="75">
        <v>199.69458764954598</v>
      </c>
    </row>
    <row r="1193" spans="2:11" x14ac:dyDescent="0.25">
      <c r="B1193" s="70" t="s">
        <v>4912</v>
      </c>
      <c r="C1193" s="71" t="s">
        <v>4913</v>
      </c>
      <c r="D1193" s="72" t="s">
        <v>4947</v>
      </c>
      <c r="E1193" s="71" t="s">
        <v>4946</v>
      </c>
      <c r="F1193" s="81">
        <v>94.910346691806453</v>
      </c>
      <c r="G1193" s="31">
        <v>167.54303980714255</v>
      </c>
      <c r="H1193" s="73">
        <v>5.3636659500000006E-3</v>
      </c>
      <c r="I1193" s="74">
        <v>76.957677766240067</v>
      </c>
      <c r="J1193" s="77">
        <v>262.45875016489896</v>
      </c>
      <c r="K1193" s="75">
        <v>339.41642793113903</v>
      </c>
    </row>
    <row r="1194" spans="2:11" x14ac:dyDescent="0.25">
      <c r="B1194" s="70" t="s">
        <v>4912</v>
      </c>
      <c r="C1194" s="71" t="s">
        <v>4913</v>
      </c>
      <c r="D1194" s="72" t="s">
        <v>4949</v>
      </c>
      <c r="E1194" s="71" t="s">
        <v>4948</v>
      </c>
      <c r="F1194" s="81">
        <v>310.03991715462365</v>
      </c>
      <c r="G1194" s="31">
        <v>153.58527200460924</v>
      </c>
      <c r="H1194" s="73">
        <v>0.51925423847309982</v>
      </c>
      <c r="I1194" s="74">
        <v>467.22579434182654</v>
      </c>
      <c r="J1194" s="77">
        <v>464.14444339770597</v>
      </c>
      <c r="K1194" s="75">
        <v>931.37023773953251</v>
      </c>
    </row>
    <row r="1195" spans="2:11" x14ac:dyDescent="0.25">
      <c r="B1195" s="70" t="s">
        <v>4912</v>
      </c>
      <c r="C1195" s="71" t="s">
        <v>4913</v>
      </c>
      <c r="D1195" s="72" t="s">
        <v>4951</v>
      </c>
      <c r="E1195" s="71" t="s">
        <v>4950</v>
      </c>
      <c r="F1195" s="81">
        <v>155.096187586182</v>
      </c>
      <c r="G1195" s="31">
        <v>14.487074457532401</v>
      </c>
      <c r="H1195" s="73">
        <v>2.4709479285299995E-2</v>
      </c>
      <c r="I1195" s="74">
        <v>118.03161583574433</v>
      </c>
      <c r="J1195" s="77">
        <v>169.60797152299969</v>
      </c>
      <c r="K1195" s="75">
        <v>287.63958735874405</v>
      </c>
    </row>
    <row r="1196" spans="2:11" x14ac:dyDescent="0.25">
      <c r="B1196" s="70" t="s">
        <v>4912</v>
      </c>
      <c r="C1196" s="71" t="s">
        <v>4913</v>
      </c>
      <c r="D1196" s="72" t="s">
        <v>4945</v>
      </c>
      <c r="E1196" s="71" t="s">
        <v>4944</v>
      </c>
      <c r="F1196" s="81">
        <v>137.44621056266445</v>
      </c>
      <c r="G1196" s="31">
        <v>192.37165552556948</v>
      </c>
      <c r="H1196" s="73">
        <v>0.67569244686405017</v>
      </c>
      <c r="I1196" s="74">
        <v>121.60762458161219</v>
      </c>
      <c r="J1196" s="77">
        <v>330.49355853509797</v>
      </c>
      <c r="K1196" s="75">
        <v>452.10118311671016</v>
      </c>
    </row>
    <row r="1197" spans="2:11" x14ac:dyDescent="0.25">
      <c r="B1197" s="70" t="s">
        <v>4912</v>
      </c>
      <c r="C1197" s="71" t="s">
        <v>4913</v>
      </c>
      <c r="D1197" s="72" t="s">
        <v>4953</v>
      </c>
      <c r="E1197" s="71" t="s">
        <v>4952</v>
      </c>
      <c r="F1197" s="81">
        <v>122.95162221004841</v>
      </c>
      <c r="G1197" s="31">
        <v>198.44987865460621</v>
      </c>
      <c r="H1197" s="73">
        <v>5.7177610717499987E-2</v>
      </c>
      <c r="I1197" s="74">
        <v>179.88407012483182</v>
      </c>
      <c r="J1197" s="77">
        <v>321.4586784753721</v>
      </c>
      <c r="K1197" s="75">
        <v>501.34274860020389</v>
      </c>
    </row>
    <row r="1198" spans="2:11" x14ac:dyDescent="0.25">
      <c r="B1198" s="70" t="s">
        <v>4912</v>
      </c>
      <c r="C1198" s="71" t="s">
        <v>4913</v>
      </c>
      <c r="D1198" s="72" t="s">
        <v>4955</v>
      </c>
      <c r="E1198" s="71" t="s">
        <v>4954</v>
      </c>
      <c r="F1198" s="81">
        <v>159.42754910027955</v>
      </c>
      <c r="G1198" s="31">
        <v>172.58236437242743</v>
      </c>
      <c r="H1198" s="73">
        <v>1.0302603228540004</v>
      </c>
      <c r="I1198" s="74">
        <v>93.368927536499299</v>
      </c>
      <c r="J1198" s="77">
        <v>333.04017379556103</v>
      </c>
      <c r="K1198" s="75">
        <v>426.40910133206035</v>
      </c>
    </row>
    <row r="1199" spans="2:11" x14ac:dyDescent="0.25">
      <c r="B1199" s="70" t="s">
        <v>4912</v>
      </c>
      <c r="C1199" s="71" t="s">
        <v>4913</v>
      </c>
      <c r="D1199" s="72" t="s">
        <v>4957</v>
      </c>
      <c r="E1199" s="71" t="s">
        <v>4956</v>
      </c>
      <c r="F1199" s="81">
        <v>156.03916580993524</v>
      </c>
      <c r="G1199" s="31">
        <v>202.40954054344365</v>
      </c>
      <c r="H1199" s="73">
        <v>1.04819611884E-2</v>
      </c>
      <c r="I1199" s="74">
        <v>127.21243631273175</v>
      </c>
      <c r="J1199" s="77">
        <v>358.45918831456731</v>
      </c>
      <c r="K1199" s="75">
        <v>485.67162462729908</v>
      </c>
    </row>
    <row r="1200" spans="2:11" x14ac:dyDescent="0.25">
      <c r="B1200" s="70" t="s">
        <v>4912</v>
      </c>
      <c r="C1200" s="71" t="s">
        <v>4913</v>
      </c>
      <c r="D1200" s="72" t="s">
        <v>4959</v>
      </c>
      <c r="E1200" s="71" t="s">
        <v>4958</v>
      </c>
      <c r="F1200" s="81">
        <v>242.11717800577799</v>
      </c>
      <c r="G1200" s="31">
        <v>397.84931922947538</v>
      </c>
      <c r="H1200" s="73">
        <v>9.9463793147999951E-3</v>
      </c>
      <c r="I1200" s="74">
        <v>183.50033519427996</v>
      </c>
      <c r="J1200" s="77">
        <v>639.97644361456821</v>
      </c>
      <c r="K1200" s="75">
        <v>823.47677880884817</v>
      </c>
    </row>
    <row r="1201" spans="2:11" x14ac:dyDescent="0.25">
      <c r="B1201" s="70" t="s">
        <v>4912</v>
      </c>
      <c r="C1201" s="71" t="s">
        <v>4913</v>
      </c>
      <c r="D1201" s="72" t="s">
        <v>4961</v>
      </c>
      <c r="E1201" s="71" t="s">
        <v>4960</v>
      </c>
      <c r="F1201" s="81">
        <v>124.37297400207977</v>
      </c>
      <c r="G1201" s="31">
        <v>42.878266921111567</v>
      </c>
      <c r="H1201" s="73">
        <v>0.27616813496999998</v>
      </c>
      <c r="I1201" s="74">
        <v>160.87916974408802</v>
      </c>
      <c r="J1201" s="77">
        <v>167.52740905816134</v>
      </c>
      <c r="K1201" s="75">
        <v>328.40657880224933</v>
      </c>
    </row>
    <row r="1202" spans="2:11" x14ac:dyDescent="0.25">
      <c r="B1202" s="70" t="s">
        <v>4912</v>
      </c>
      <c r="C1202" s="71" t="s">
        <v>4913</v>
      </c>
      <c r="D1202" s="72" t="s">
        <v>4963</v>
      </c>
      <c r="E1202" s="71" t="s">
        <v>4962</v>
      </c>
      <c r="F1202" s="81">
        <v>121.90380025361095</v>
      </c>
      <c r="G1202" s="31">
        <v>14.735998278134252</v>
      </c>
      <c r="H1202" s="73">
        <v>0.21314091387225007</v>
      </c>
      <c r="I1202" s="74">
        <v>167.05432957084381</v>
      </c>
      <c r="J1202" s="77">
        <v>136.85293944561747</v>
      </c>
      <c r="K1202" s="75">
        <v>303.90726901646127</v>
      </c>
    </row>
    <row r="1203" spans="2:11" x14ac:dyDescent="0.25">
      <c r="B1203" s="86" t="s">
        <v>2633</v>
      </c>
      <c r="C1203" s="87" t="s">
        <v>2634</v>
      </c>
      <c r="D1203" s="88" t="s">
        <v>2638</v>
      </c>
      <c r="E1203" s="87" t="s">
        <v>2637</v>
      </c>
      <c r="F1203" s="89">
        <v>0</v>
      </c>
      <c r="G1203" s="19">
        <v>127.33992741859586</v>
      </c>
      <c r="H1203" s="90">
        <v>8.393543207870394</v>
      </c>
      <c r="I1203" s="91">
        <v>0.59349782910366267</v>
      </c>
      <c r="J1203" s="92">
        <v>135.73347062646627</v>
      </c>
      <c r="K1203" s="93">
        <v>136.32696845556993</v>
      </c>
    </row>
    <row r="1204" spans="2:11" x14ac:dyDescent="0.25">
      <c r="B1204" s="86" t="s">
        <v>2633</v>
      </c>
      <c r="C1204" s="87" t="s">
        <v>2634</v>
      </c>
      <c r="D1204" s="88" t="s">
        <v>2636</v>
      </c>
      <c r="E1204" s="87" t="s">
        <v>2635</v>
      </c>
      <c r="F1204" s="89">
        <v>0</v>
      </c>
      <c r="G1204" s="19">
        <v>96.932576388410013</v>
      </c>
      <c r="H1204" s="90">
        <v>0.35388929487659987</v>
      </c>
      <c r="I1204" s="91">
        <v>0.19380185382911527</v>
      </c>
      <c r="J1204" s="92">
        <v>97.286465683286607</v>
      </c>
      <c r="K1204" s="93">
        <v>97.480267537115722</v>
      </c>
    </row>
    <row r="1205" spans="2:11" x14ac:dyDescent="0.25">
      <c r="B1205" s="86" t="s">
        <v>2633</v>
      </c>
      <c r="C1205" s="87" t="s">
        <v>2634</v>
      </c>
      <c r="D1205" s="88" t="s">
        <v>2640</v>
      </c>
      <c r="E1205" s="87" t="s">
        <v>2639</v>
      </c>
      <c r="F1205" s="89">
        <v>0</v>
      </c>
      <c r="G1205" s="19">
        <v>174.09407298506994</v>
      </c>
      <c r="H1205" s="90">
        <v>3.945306045374402</v>
      </c>
      <c r="I1205" s="91">
        <v>1.0113401020188553</v>
      </c>
      <c r="J1205" s="92">
        <v>178.03937903044434</v>
      </c>
      <c r="K1205" s="93">
        <v>179.0507191324632</v>
      </c>
    </row>
    <row r="1206" spans="2:11" x14ac:dyDescent="0.25">
      <c r="B1206" s="86" t="s">
        <v>2633</v>
      </c>
      <c r="C1206" s="87" t="s">
        <v>2634</v>
      </c>
      <c r="D1206" s="88" t="s">
        <v>2642</v>
      </c>
      <c r="E1206" s="87" t="s">
        <v>2641</v>
      </c>
      <c r="F1206" s="89">
        <v>0</v>
      </c>
      <c r="G1206" s="19">
        <v>81.350191277411852</v>
      </c>
      <c r="H1206" s="90">
        <v>0.21277728243300006</v>
      </c>
      <c r="I1206" s="91">
        <v>0.29116121759091373</v>
      </c>
      <c r="J1206" s="92">
        <v>81.562968559844848</v>
      </c>
      <c r="K1206" s="93">
        <v>81.854129777435759</v>
      </c>
    </row>
    <row r="1207" spans="2:11" x14ac:dyDescent="0.25">
      <c r="B1207" s="86" t="s">
        <v>2633</v>
      </c>
      <c r="C1207" s="87" t="s">
        <v>2634</v>
      </c>
      <c r="D1207" s="88" t="s">
        <v>2646</v>
      </c>
      <c r="E1207" s="87" t="s">
        <v>2645</v>
      </c>
      <c r="F1207" s="89">
        <v>0</v>
      </c>
      <c r="G1207" s="19">
        <v>50.51171404926356</v>
      </c>
      <c r="H1207" s="90">
        <v>4.5146438774172006</v>
      </c>
      <c r="I1207" s="91">
        <v>0.27518099086808168</v>
      </c>
      <c r="J1207" s="92">
        <v>55.02635792668076</v>
      </c>
      <c r="K1207" s="93">
        <v>55.301538917548839</v>
      </c>
    </row>
    <row r="1208" spans="2:11" x14ac:dyDescent="0.25">
      <c r="B1208" s="86" t="s">
        <v>2633</v>
      </c>
      <c r="C1208" s="87" t="s">
        <v>2634</v>
      </c>
      <c r="D1208" s="88" t="s">
        <v>2648</v>
      </c>
      <c r="E1208" s="87" t="s">
        <v>2647</v>
      </c>
      <c r="F1208" s="89">
        <v>0</v>
      </c>
      <c r="G1208" s="19">
        <v>67.090616779543964</v>
      </c>
      <c r="H1208" s="90">
        <v>18.356653686807007</v>
      </c>
      <c r="I1208" s="91">
        <v>0.12174298064246929</v>
      </c>
      <c r="J1208" s="92">
        <v>85.447270466350972</v>
      </c>
      <c r="K1208" s="93">
        <v>85.569013446993438</v>
      </c>
    </row>
    <row r="1209" spans="2:11" x14ac:dyDescent="0.25">
      <c r="B1209" s="86" t="s">
        <v>2633</v>
      </c>
      <c r="C1209" s="87" t="s">
        <v>2634</v>
      </c>
      <c r="D1209" s="88" t="s">
        <v>2644</v>
      </c>
      <c r="E1209" s="87" t="s">
        <v>2643</v>
      </c>
      <c r="F1209" s="89">
        <v>0</v>
      </c>
      <c r="G1209" s="19">
        <v>544.90706527784562</v>
      </c>
      <c r="H1209" s="90">
        <v>0</v>
      </c>
      <c r="I1209" s="91">
        <v>0.81730403825934983</v>
      </c>
      <c r="J1209" s="92">
        <v>544.90706527784562</v>
      </c>
      <c r="K1209" s="93">
        <v>545.72436931610491</v>
      </c>
    </row>
    <row r="1210" spans="2:11" x14ac:dyDescent="0.25">
      <c r="B1210" s="86" t="s">
        <v>2633</v>
      </c>
      <c r="C1210" s="87" t="s">
        <v>2634</v>
      </c>
      <c r="D1210" s="88" t="s">
        <v>2650</v>
      </c>
      <c r="E1210" s="87" t="s">
        <v>2649</v>
      </c>
      <c r="F1210" s="89">
        <v>0</v>
      </c>
      <c r="G1210" s="19">
        <v>30.17854662803969</v>
      </c>
      <c r="H1210" s="90">
        <v>18.967982399840245</v>
      </c>
      <c r="I1210" s="91">
        <v>0.35645875263067489</v>
      </c>
      <c r="J1210" s="92">
        <v>49.146529027879936</v>
      </c>
      <c r="K1210" s="93">
        <v>49.502987780510608</v>
      </c>
    </row>
    <row r="1211" spans="2:11" x14ac:dyDescent="0.25">
      <c r="B1211" s="86" t="s">
        <v>2633</v>
      </c>
      <c r="C1211" s="87" t="s">
        <v>2634</v>
      </c>
      <c r="D1211" s="88" t="s">
        <v>2652</v>
      </c>
      <c r="E1211" s="87" t="s">
        <v>2651</v>
      </c>
      <c r="F1211" s="89">
        <v>0</v>
      </c>
      <c r="G1211" s="19">
        <v>49.429223186366144</v>
      </c>
      <c r="H1211" s="90">
        <v>0</v>
      </c>
      <c r="I1211" s="91">
        <v>8.6848569250848759E-2</v>
      </c>
      <c r="J1211" s="92">
        <v>49.429223186366144</v>
      </c>
      <c r="K1211" s="93">
        <v>49.516071755616991</v>
      </c>
    </row>
    <row r="1212" spans="2:11" x14ac:dyDescent="0.25">
      <c r="B1212" s="86" t="s">
        <v>2633</v>
      </c>
      <c r="C1212" s="87" t="s">
        <v>2634</v>
      </c>
      <c r="D1212" s="88" t="s">
        <v>2654</v>
      </c>
      <c r="E1212" s="87" t="s">
        <v>2653</v>
      </c>
      <c r="F1212" s="89">
        <v>0</v>
      </c>
      <c r="G1212" s="19">
        <v>198.94062851455314</v>
      </c>
      <c r="H1212" s="90">
        <v>9.748262841892803</v>
      </c>
      <c r="I1212" s="91">
        <v>5.0306076324973997E-2</v>
      </c>
      <c r="J1212" s="92">
        <v>208.68889135644594</v>
      </c>
      <c r="K1212" s="93">
        <v>208.73919743277091</v>
      </c>
    </row>
    <row r="1213" spans="2:11" x14ac:dyDescent="0.25">
      <c r="B1213" s="70" t="s">
        <v>3307</v>
      </c>
      <c r="C1213" s="71" t="s">
        <v>3308</v>
      </c>
      <c r="D1213" s="72" t="s">
        <v>3310</v>
      </c>
      <c r="E1213" s="71" t="s">
        <v>3309</v>
      </c>
      <c r="F1213" s="81">
        <v>0</v>
      </c>
      <c r="G1213" s="31">
        <v>0</v>
      </c>
      <c r="H1213" s="73">
        <v>0</v>
      </c>
      <c r="I1213" s="74">
        <v>0.95191760465999964</v>
      </c>
      <c r="J1213" s="77">
        <v>0</v>
      </c>
      <c r="K1213" s="75">
        <v>0.95191760465999964</v>
      </c>
    </row>
    <row r="1214" spans="2:11" x14ac:dyDescent="0.25">
      <c r="B1214" s="70" t="s">
        <v>3307</v>
      </c>
      <c r="C1214" s="71" t="s">
        <v>3308</v>
      </c>
      <c r="D1214" s="72" t="s">
        <v>3312</v>
      </c>
      <c r="E1214" s="71" t="s">
        <v>3311</v>
      </c>
      <c r="F1214" s="81">
        <v>0</v>
      </c>
      <c r="G1214" s="31">
        <v>0</v>
      </c>
      <c r="H1214" s="73">
        <v>0</v>
      </c>
      <c r="I1214" s="74">
        <v>0.52068103338428573</v>
      </c>
      <c r="J1214" s="77">
        <v>0</v>
      </c>
      <c r="K1214" s="75">
        <v>0.52068103338428573</v>
      </c>
    </row>
    <row r="1215" spans="2:11" x14ac:dyDescent="0.25">
      <c r="B1215" s="70" t="s">
        <v>3307</v>
      </c>
      <c r="C1215" s="71" t="s">
        <v>3308</v>
      </c>
      <c r="D1215" s="72" t="s">
        <v>3314</v>
      </c>
      <c r="E1215" s="71" t="s">
        <v>3313</v>
      </c>
      <c r="F1215" s="81">
        <v>0</v>
      </c>
      <c r="G1215" s="31">
        <v>0</v>
      </c>
      <c r="H1215" s="73">
        <v>0</v>
      </c>
      <c r="I1215" s="74">
        <v>3.1581204631700723</v>
      </c>
      <c r="J1215" s="77">
        <v>0</v>
      </c>
      <c r="K1215" s="75">
        <v>3.1581204631700723</v>
      </c>
    </row>
    <row r="1216" spans="2:11" x14ac:dyDescent="0.25">
      <c r="B1216" s="70" t="s">
        <v>3307</v>
      </c>
      <c r="C1216" s="71" t="s">
        <v>3308</v>
      </c>
      <c r="D1216" s="72" t="s">
        <v>3316</v>
      </c>
      <c r="E1216" s="71" t="s">
        <v>3315</v>
      </c>
      <c r="F1216" s="81">
        <v>0</v>
      </c>
      <c r="G1216" s="31">
        <v>0</v>
      </c>
      <c r="H1216" s="73">
        <v>1.6490475330000001E-3</v>
      </c>
      <c r="I1216" s="74">
        <v>3.0220628848409983</v>
      </c>
      <c r="J1216" s="77">
        <v>1.6490475330000001E-3</v>
      </c>
      <c r="K1216" s="75">
        <v>3.0237119323739985</v>
      </c>
    </row>
    <row r="1217" spans="2:11" x14ac:dyDescent="0.25">
      <c r="B1217" s="70" t="s">
        <v>3307</v>
      </c>
      <c r="C1217" s="71" t="s">
        <v>3308</v>
      </c>
      <c r="D1217" s="72" t="s">
        <v>3318</v>
      </c>
      <c r="E1217" s="71" t="s">
        <v>3317</v>
      </c>
      <c r="F1217" s="81">
        <v>0</v>
      </c>
      <c r="G1217" s="31">
        <v>0</v>
      </c>
      <c r="H1217" s="73">
        <v>0</v>
      </c>
      <c r="I1217" s="74">
        <v>0.21661345183499983</v>
      </c>
      <c r="J1217" s="77">
        <v>0</v>
      </c>
      <c r="K1217" s="75">
        <v>0.21661345183499983</v>
      </c>
    </row>
    <row r="1218" spans="2:11" x14ac:dyDescent="0.25">
      <c r="B1218" s="70" t="s">
        <v>3307</v>
      </c>
      <c r="C1218" s="71" t="s">
        <v>3308</v>
      </c>
      <c r="D1218" s="72" t="s">
        <v>3320</v>
      </c>
      <c r="E1218" s="71" t="s">
        <v>3319</v>
      </c>
      <c r="F1218" s="81">
        <v>0</v>
      </c>
      <c r="G1218" s="31">
        <v>0</v>
      </c>
      <c r="H1218" s="73">
        <v>0</v>
      </c>
      <c r="I1218" s="74">
        <v>0</v>
      </c>
      <c r="J1218" s="77">
        <v>0</v>
      </c>
      <c r="K1218" s="75">
        <v>0</v>
      </c>
    </row>
    <row r="1219" spans="2:11" x14ac:dyDescent="0.25">
      <c r="B1219" s="70" t="s">
        <v>3307</v>
      </c>
      <c r="C1219" s="71" t="s">
        <v>3308</v>
      </c>
      <c r="D1219" s="72" t="s">
        <v>3322</v>
      </c>
      <c r="E1219" s="71" t="s">
        <v>3321</v>
      </c>
      <c r="F1219" s="81">
        <v>0</v>
      </c>
      <c r="G1219" s="31">
        <v>0</v>
      </c>
      <c r="H1219" s="73">
        <v>0</v>
      </c>
      <c r="I1219" s="74">
        <v>0</v>
      </c>
      <c r="J1219" s="77">
        <v>0</v>
      </c>
      <c r="K1219" s="75">
        <v>0</v>
      </c>
    </row>
    <row r="1220" spans="2:11" x14ac:dyDescent="0.25">
      <c r="B1220" s="70" t="s">
        <v>3307</v>
      </c>
      <c r="C1220" s="71" t="s">
        <v>3308</v>
      </c>
      <c r="D1220" s="72" t="s">
        <v>3324</v>
      </c>
      <c r="E1220" s="71" t="s">
        <v>3323</v>
      </c>
      <c r="F1220" s="81">
        <v>0</v>
      </c>
      <c r="G1220" s="31">
        <v>0</v>
      </c>
      <c r="H1220" s="73">
        <v>0</v>
      </c>
      <c r="I1220" s="74">
        <v>0.61464322279328576</v>
      </c>
      <c r="J1220" s="77">
        <v>0</v>
      </c>
      <c r="K1220" s="75">
        <v>0.61464322279328576</v>
      </c>
    </row>
    <row r="1221" spans="2:11" x14ac:dyDescent="0.25">
      <c r="B1221" s="70" t="s">
        <v>3307</v>
      </c>
      <c r="C1221" s="71" t="s">
        <v>3308</v>
      </c>
      <c r="D1221" s="72" t="s">
        <v>3326</v>
      </c>
      <c r="E1221" s="71" t="s">
        <v>3325</v>
      </c>
      <c r="F1221" s="81">
        <v>0</v>
      </c>
      <c r="G1221" s="31">
        <v>0</v>
      </c>
      <c r="H1221" s="73">
        <v>0</v>
      </c>
      <c r="I1221" s="74">
        <v>71.285760238789962</v>
      </c>
      <c r="J1221" s="77">
        <v>0</v>
      </c>
      <c r="K1221" s="75">
        <v>71.285760238789962</v>
      </c>
    </row>
    <row r="1222" spans="2:11" x14ac:dyDescent="0.25">
      <c r="B1222" s="70" t="s">
        <v>3307</v>
      </c>
      <c r="C1222" s="71" t="s">
        <v>3308</v>
      </c>
      <c r="D1222" s="72" t="s">
        <v>3328</v>
      </c>
      <c r="E1222" s="71" t="s">
        <v>3327</v>
      </c>
      <c r="F1222" s="81">
        <v>0</v>
      </c>
      <c r="G1222" s="31">
        <v>0</v>
      </c>
      <c r="H1222" s="73">
        <v>0</v>
      </c>
      <c r="I1222" s="74">
        <v>0.7676910630839997</v>
      </c>
      <c r="J1222" s="77">
        <v>0</v>
      </c>
      <c r="K1222" s="75">
        <v>0.7676910630839997</v>
      </c>
    </row>
    <row r="1223" spans="2:11" x14ac:dyDescent="0.25">
      <c r="B1223" s="70" t="s">
        <v>3307</v>
      </c>
      <c r="C1223" s="71" t="s">
        <v>3308</v>
      </c>
      <c r="D1223" s="72" t="s">
        <v>3330</v>
      </c>
      <c r="E1223" s="71" t="s">
        <v>3329</v>
      </c>
      <c r="F1223" s="81">
        <v>0</v>
      </c>
      <c r="G1223" s="31">
        <v>0</v>
      </c>
      <c r="H1223" s="73">
        <v>0</v>
      </c>
      <c r="I1223" s="74">
        <v>2.3435655906959987</v>
      </c>
      <c r="J1223" s="77">
        <v>0</v>
      </c>
      <c r="K1223" s="75">
        <v>2.3435655906959987</v>
      </c>
    </row>
    <row r="1224" spans="2:11" x14ac:dyDescent="0.25">
      <c r="B1224" s="70" t="s">
        <v>3307</v>
      </c>
      <c r="C1224" s="71" t="s">
        <v>3308</v>
      </c>
      <c r="D1224" s="72" t="s">
        <v>3332</v>
      </c>
      <c r="E1224" s="71" t="s">
        <v>3331</v>
      </c>
      <c r="F1224" s="81">
        <v>0</v>
      </c>
      <c r="G1224" s="31">
        <v>0</v>
      </c>
      <c r="H1224" s="73">
        <v>0</v>
      </c>
      <c r="I1224" s="74">
        <v>7.7117037171428579E-2</v>
      </c>
      <c r="J1224" s="77">
        <v>0</v>
      </c>
      <c r="K1224" s="75">
        <v>7.7117037171428579E-2</v>
      </c>
    </row>
    <row r="1225" spans="2:11" x14ac:dyDescent="0.25">
      <c r="B1225" s="70" t="s">
        <v>3307</v>
      </c>
      <c r="C1225" s="71" t="s">
        <v>3308</v>
      </c>
      <c r="D1225" s="72" t="s">
        <v>3334</v>
      </c>
      <c r="E1225" s="71" t="s">
        <v>3333</v>
      </c>
      <c r="F1225" s="81">
        <v>0</v>
      </c>
      <c r="G1225" s="31">
        <v>0</v>
      </c>
      <c r="H1225" s="73">
        <v>0</v>
      </c>
      <c r="I1225" s="74">
        <v>11.901260448342942</v>
      </c>
      <c r="J1225" s="77">
        <v>0</v>
      </c>
      <c r="K1225" s="75">
        <v>11.901260448342942</v>
      </c>
    </row>
    <row r="1226" spans="2:11" x14ac:dyDescent="0.25">
      <c r="B1226" s="70" t="s">
        <v>3307</v>
      </c>
      <c r="C1226" s="71" t="s">
        <v>3308</v>
      </c>
      <c r="D1226" s="72" t="s">
        <v>3338</v>
      </c>
      <c r="E1226" s="71" t="s">
        <v>3337</v>
      </c>
      <c r="F1226" s="81">
        <v>0</v>
      </c>
      <c r="G1226" s="31">
        <v>0</v>
      </c>
      <c r="H1226" s="73">
        <v>0</v>
      </c>
      <c r="I1226" s="74">
        <v>9.3614416615735738</v>
      </c>
      <c r="J1226" s="77">
        <v>0</v>
      </c>
      <c r="K1226" s="75">
        <v>9.3614416615735738</v>
      </c>
    </row>
    <row r="1227" spans="2:11" x14ac:dyDescent="0.25">
      <c r="B1227" s="70" t="s">
        <v>3307</v>
      </c>
      <c r="C1227" s="71" t="s">
        <v>3308</v>
      </c>
      <c r="D1227" s="72" t="s">
        <v>3336</v>
      </c>
      <c r="E1227" s="71" t="s">
        <v>3335</v>
      </c>
      <c r="F1227" s="81">
        <v>0</v>
      </c>
      <c r="G1227" s="31">
        <v>0</v>
      </c>
      <c r="H1227" s="73">
        <v>0.37693168332435001</v>
      </c>
      <c r="I1227" s="74">
        <v>33.839607932742844</v>
      </c>
      <c r="J1227" s="77">
        <v>0.37693168332435001</v>
      </c>
      <c r="K1227" s="75">
        <v>34.216539616067195</v>
      </c>
    </row>
    <row r="1228" spans="2:11" x14ac:dyDescent="0.25">
      <c r="B1228" s="86" t="s">
        <v>3141</v>
      </c>
      <c r="C1228" s="87" t="s">
        <v>3142</v>
      </c>
      <c r="D1228" s="88" t="s">
        <v>3144</v>
      </c>
      <c r="E1228" s="87" t="s">
        <v>3143</v>
      </c>
      <c r="F1228" s="89">
        <v>0</v>
      </c>
      <c r="G1228" s="19">
        <v>0</v>
      </c>
      <c r="H1228" s="90">
        <v>0</v>
      </c>
      <c r="I1228" s="91">
        <v>1.4430807802722088</v>
      </c>
      <c r="J1228" s="92">
        <v>0</v>
      </c>
      <c r="K1228" s="93">
        <v>1.4430807802722088</v>
      </c>
    </row>
    <row r="1229" spans="2:11" x14ac:dyDescent="0.25">
      <c r="B1229" s="86" t="s">
        <v>3141</v>
      </c>
      <c r="C1229" s="87" t="s">
        <v>3142</v>
      </c>
      <c r="D1229" s="88" t="s">
        <v>3152</v>
      </c>
      <c r="E1229" s="87" t="s">
        <v>3151</v>
      </c>
      <c r="F1229" s="89">
        <v>0</v>
      </c>
      <c r="G1229" s="19">
        <v>0</v>
      </c>
      <c r="H1229" s="90">
        <v>0</v>
      </c>
      <c r="I1229" s="91">
        <v>0.53027436156985719</v>
      </c>
      <c r="J1229" s="92">
        <v>0</v>
      </c>
      <c r="K1229" s="93">
        <v>0.53027436156985719</v>
      </c>
    </row>
    <row r="1230" spans="2:11" x14ac:dyDescent="0.25">
      <c r="B1230" s="86" t="s">
        <v>3141</v>
      </c>
      <c r="C1230" s="87" t="s">
        <v>3142</v>
      </c>
      <c r="D1230" s="88" t="s">
        <v>3154</v>
      </c>
      <c r="E1230" s="87" t="s">
        <v>3153</v>
      </c>
      <c r="F1230" s="89">
        <v>0</v>
      </c>
      <c r="G1230" s="19">
        <v>0</v>
      </c>
      <c r="H1230" s="90">
        <v>0</v>
      </c>
      <c r="I1230" s="91">
        <v>7.837028333428693E-2</v>
      </c>
      <c r="J1230" s="92">
        <v>0</v>
      </c>
      <c r="K1230" s="93">
        <v>7.837028333428693E-2</v>
      </c>
    </row>
    <row r="1231" spans="2:11" x14ac:dyDescent="0.25">
      <c r="B1231" s="86" t="s">
        <v>3141</v>
      </c>
      <c r="C1231" s="87" t="s">
        <v>3142</v>
      </c>
      <c r="D1231" s="88" t="s">
        <v>3156</v>
      </c>
      <c r="E1231" s="87" t="s">
        <v>3155</v>
      </c>
      <c r="F1231" s="89">
        <v>0</v>
      </c>
      <c r="G1231" s="19">
        <v>0</v>
      </c>
      <c r="H1231" s="90">
        <v>0</v>
      </c>
      <c r="I1231" s="91">
        <v>4.0455330166189025</v>
      </c>
      <c r="J1231" s="92">
        <v>0</v>
      </c>
      <c r="K1231" s="93">
        <v>4.0455330166189025</v>
      </c>
    </row>
    <row r="1232" spans="2:11" x14ac:dyDescent="0.25">
      <c r="B1232" s="86" t="s">
        <v>3141</v>
      </c>
      <c r="C1232" s="87" t="s">
        <v>3142</v>
      </c>
      <c r="D1232" s="88" t="s">
        <v>3150</v>
      </c>
      <c r="E1232" s="87" t="s">
        <v>3149</v>
      </c>
      <c r="F1232" s="89">
        <v>0</v>
      </c>
      <c r="G1232" s="19">
        <v>0</v>
      </c>
      <c r="H1232" s="90">
        <v>0</v>
      </c>
      <c r="I1232" s="91">
        <v>5.0279128217999985E-2</v>
      </c>
      <c r="J1232" s="92">
        <v>0</v>
      </c>
      <c r="K1232" s="93">
        <v>5.0279128217999985E-2</v>
      </c>
    </row>
    <row r="1233" spans="2:11" x14ac:dyDescent="0.25">
      <c r="B1233" s="86" t="s">
        <v>3141</v>
      </c>
      <c r="C1233" s="87" t="s">
        <v>3142</v>
      </c>
      <c r="D1233" s="88" t="s">
        <v>3160</v>
      </c>
      <c r="E1233" s="87" t="s">
        <v>3159</v>
      </c>
      <c r="F1233" s="89">
        <v>0</v>
      </c>
      <c r="G1233" s="19">
        <v>0</v>
      </c>
      <c r="H1233" s="90">
        <v>0</v>
      </c>
      <c r="I1233" s="91">
        <v>5.8736047358523766</v>
      </c>
      <c r="J1233" s="92">
        <v>0</v>
      </c>
      <c r="K1233" s="93">
        <v>5.8736047358523766</v>
      </c>
    </row>
    <row r="1234" spans="2:11" x14ac:dyDescent="0.25">
      <c r="B1234" s="86" t="s">
        <v>3141</v>
      </c>
      <c r="C1234" s="87" t="s">
        <v>3142</v>
      </c>
      <c r="D1234" s="88" t="s">
        <v>3158</v>
      </c>
      <c r="E1234" s="87" t="s">
        <v>3157</v>
      </c>
      <c r="F1234" s="89">
        <v>0</v>
      </c>
      <c r="G1234" s="19">
        <v>0</v>
      </c>
      <c r="H1234" s="90">
        <v>0</v>
      </c>
      <c r="I1234" s="91">
        <v>3.5925032076461516</v>
      </c>
      <c r="J1234" s="92">
        <v>0</v>
      </c>
      <c r="K1234" s="93">
        <v>3.5925032076461516</v>
      </c>
    </row>
    <row r="1235" spans="2:11" x14ac:dyDescent="0.25">
      <c r="B1235" s="86" t="s">
        <v>3141</v>
      </c>
      <c r="C1235" s="87" t="s">
        <v>3142</v>
      </c>
      <c r="D1235" s="88" t="s">
        <v>3162</v>
      </c>
      <c r="E1235" s="87" t="s">
        <v>3161</v>
      </c>
      <c r="F1235" s="89">
        <v>0</v>
      </c>
      <c r="G1235" s="19">
        <v>0</v>
      </c>
      <c r="H1235" s="90">
        <v>0</v>
      </c>
      <c r="I1235" s="91">
        <v>4.9312008485241341</v>
      </c>
      <c r="J1235" s="92">
        <v>0</v>
      </c>
      <c r="K1235" s="93">
        <v>4.9312008485241341</v>
      </c>
    </row>
    <row r="1236" spans="2:11" x14ac:dyDescent="0.25">
      <c r="B1236" s="86" t="s">
        <v>3141</v>
      </c>
      <c r="C1236" s="87" t="s">
        <v>3142</v>
      </c>
      <c r="D1236" s="88" t="s">
        <v>3170</v>
      </c>
      <c r="E1236" s="87" t="s">
        <v>3169</v>
      </c>
      <c r="F1236" s="89">
        <v>0</v>
      </c>
      <c r="G1236" s="19">
        <v>0</v>
      </c>
      <c r="H1236" s="90">
        <v>0</v>
      </c>
      <c r="I1236" s="91">
        <v>1.0094751479484674</v>
      </c>
      <c r="J1236" s="92">
        <v>0</v>
      </c>
      <c r="K1236" s="93">
        <v>1.0094751479484674</v>
      </c>
    </row>
    <row r="1237" spans="2:11" x14ac:dyDescent="0.25">
      <c r="B1237" s="86" t="s">
        <v>3141</v>
      </c>
      <c r="C1237" s="87" t="s">
        <v>3142</v>
      </c>
      <c r="D1237" s="88" t="s">
        <v>3168</v>
      </c>
      <c r="E1237" s="87" t="s">
        <v>3167</v>
      </c>
      <c r="F1237" s="89">
        <v>0</v>
      </c>
      <c r="G1237" s="19">
        <v>0</v>
      </c>
      <c r="H1237" s="90">
        <v>0</v>
      </c>
      <c r="I1237" s="91">
        <v>6.9626717571317878</v>
      </c>
      <c r="J1237" s="92">
        <v>0</v>
      </c>
      <c r="K1237" s="93">
        <v>6.9626717571317878</v>
      </c>
    </row>
    <row r="1238" spans="2:11" x14ac:dyDescent="0.25">
      <c r="B1238" s="86" t="s">
        <v>3141</v>
      </c>
      <c r="C1238" s="87" t="s">
        <v>3142</v>
      </c>
      <c r="D1238" s="88" t="s">
        <v>3164</v>
      </c>
      <c r="E1238" s="87" t="s">
        <v>3163</v>
      </c>
      <c r="F1238" s="89">
        <v>0</v>
      </c>
      <c r="G1238" s="19">
        <v>0</v>
      </c>
      <c r="H1238" s="90">
        <v>0</v>
      </c>
      <c r="I1238" s="91">
        <v>12.980375164565377</v>
      </c>
      <c r="J1238" s="92">
        <v>0</v>
      </c>
      <c r="K1238" s="93">
        <v>12.980375164565377</v>
      </c>
    </row>
    <row r="1239" spans="2:11" x14ac:dyDescent="0.25">
      <c r="B1239" s="86" t="s">
        <v>3141</v>
      </c>
      <c r="C1239" s="87" t="s">
        <v>3142</v>
      </c>
      <c r="D1239" s="88" t="s">
        <v>3166</v>
      </c>
      <c r="E1239" s="87" t="s">
        <v>3165</v>
      </c>
      <c r="F1239" s="89">
        <v>0</v>
      </c>
      <c r="G1239" s="19">
        <v>0</v>
      </c>
      <c r="H1239" s="90">
        <v>0</v>
      </c>
      <c r="I1239" s="91">
        <v>8.883373711928573E-2</v>
      </c>
      <c r="J1239" s="92">
        <v>0</v>
      </c>
      <c r="K1239" s="93">
        <v>8.883373711928573E-2</v>
      </c>
    </row>
    <row r="1240" spans="2:11" x14ac:dyDescent="0.25">
      <c r="B1240" s="86" t="s">
        <v>3141</v>
      </c>
      <c r="C1240" s="87" t="s">
        <v>3142</v>
      </c>
      <c r="D1240" s="88" t="s">
        <v>3176</v>
      </c>
      <c r="E1240" s="87" t="s">
        <v>3175</v>
      </c>
      <c r="F1240" s="89">
        <v>0</v>
      </c>
      <c r="G1240" s="19">
        <v>0</v>
      </c>
      <c r="H1240" s="90">
        <v>0</v>
      </c>
      <c r="I1240" s="91">
        <v>2.1984372375428572E-2</v>
      </c>
      <c r="J1240" s="92">
        <v>0</v>
      </c>
      <c r="K1240" s="93">
        <v>2.1984372375428572E-2</v>
      </c>
    </row>
    <row r="1241" spans="2:11" x14ac:dyDescent="0.25">
      <c r="B1241" s="86" t="s">
        <v>3141</v>
      </c>
      <c r="C1241" s="87" t="s">
        <v>3142</v>
      </c>
      <c r="D1241" s="88" t="s">
        <v>3172</v>
      </c>
      <c r="E1241" s="87" t="s">
        <v>3171</v>
      </c>
      <c r="F1241" s="89">
        <v>0</v>
      </c>
      <c r="G1241" s="19">
        <v>0</v>
      </c>
      <c r="H1241" s="90">
        <v>0</v>
      </c>
      <c r="I1241" s="91">
        <v>1.6397257477394394</v>
      </c>
      <c r="J1241" s="92">
        <v>0</v>
      </c>
      <c r="K1241" s="93">
        <v>1.6397257477394394</v>
      </c>
    </row>
    <row r="1242" spans="2:11" x14ac:dyDescent="0.25">
      <c r="B1242" s="86" t="s">
        <v>3141</v>
      </c>
      <c r="C1242" s="87" t="s">
        <v>3142</v>
      </c>
      <c r="D1242" s="88" t="s">
        <v>3174</v>
      </c>
      <c r="E1242" s="87" t="s">
        <v>3173</v>
      </c>
      <c r="F1242" s="89">
        <v>0</v>
      </c>
      <c r="G1242" s="19">
        <v>0</v>
      </c>
      <c r="H1242" s="90">
        <v>0</v>
      </c>
      <c r="I1242" s="91">
        <v>8.9962585943999973E-2</v>
      </c>
      <c r="J1242" s="92">
        <v>0</v>
      </c>
      <c r="K1242" s="93">
        <v>8.9962585943999973E-2</v>
      </c>
    </row>
    <row r="1243" spans="2:11" x14ac:dyDescent="0.25">
      <c r="B1243" s="86" t="s">
        <v>3141</v>
      </c>
      <c r="C1243" s="87" t="s">
        <v>3142</v>
      </c>
      <c r="D1243" s="88" t="s">
        <v>3214</v>
      </c>
      <c r="E1243" s="87" t="s">
        <v>3213</v>
      </c>
      <c r="F1243" s="89">
        <v>0</v>
      </c>
      <c r="G1243" s="19">
        <v>0</v>
      </c>
      <c r="H1243" s="90">
        <v>0</v>
      </c>
      <c r="I1243" s="91">
        <v>0.64899469798114284</v>
      </c>
      <c r="J1243" s="92">
        <v>0</v>
      </c>
      <c r="K1243" s="93">
        <v>0.64899469798114284</v>
      </c>
    </row>
    <row r="1244" spans="2:11" x14ac:dyDescent="0.25">
      <c r="B1244" s="86" t="s">
        <v>3141</v>
      </c>
      <c r="C1244" s="87" t="s">
        <v>3142</v>
      </c>
      <c r="D1244" s="88" t="s">
        <v>3178</v>
      </c>
      <c r="E1244" s="87" t="s">
        <v>3177</v>
      </c>
      <c r="F1244" s="89">
        <v>0</v>
      </c>
      <c r="G1244" s="19">
        <v>0</v>
      </c>
      <c r="H1244" s="90">
        <v>0</v>
      </c>
      <c r="I1244" s="91">
        <v>0.374329985634</v>
      </c>
      <c r="J1244" s="92">
        <v>0</v>
      </c>
      <c r="K1244" s="93">
        <v>0.374329985634</v>
      </c>
    </row>
    <row r="1245" spans="2:11" x14ac:dyDescent="0.25">
      <c r="B1245" s="86" t="s">
        <v>3141</v>
      </c>
      <c r="C1245" s="87" t="s">
        <v>3142</v>
      </c>
      <c r="D1245" s="88" t="s">
        <v>3180</v>
      </c>
      <c r="E1245" s="87" t="s">
        <v>3179</v>
      </c>
      <c r="F1245" s="89">
        <v>0</v>
      </c>
      <c r="G1245" s="19">
        <v>0</v>
      </c>
      <c r="H1245" s="90">
        <v>0</v>
      </c>
      <c r="I1245" s="91">
        <v>2.8886525848601514</v>
      </c>
      <c r="J1245" s="92">
        <v>0</v>
      </c>
      <c r="K1245" s="93">
        <v>2.8886525848601514</v>
      </c>
    </row>
    <row r="1246" spans="2:11" x14ac:dyDescent="0.25">
      <c r="B1246" s="86" t="s">
        <v>3141</v>
      </c>
      <c r="C1246" s="87" t="s">
        <v>3142</v>
      </c>
      <c r="D1246" s="88" t="s">
        <v>3182</v>
      </c>
      <c r="E1246" s="87" t="s">
        <v>3181</v>
      </c>
      <c r="F1246" s="89">
        <v>0</v>
      </c>
      <c r="G1246" s="19">
        <v>0</v>
      </c>
      <c r="H1246" s="90">
        <v>0</v>
      </c>
      <c r="I1246" s="91">
        <v>2.5669241399612144</v>
      </c>
      <c r="J1246" s="92">
        <v>0</v>
      </c>
      <c r="K1246" s="93">
        <v>2.5669241399612144</v>
      </c>
    </row>
    <row r="1247" spans="2:11" x14ac:dyDescent="0.25">
      <c r="B1247" s="86" t="s">
        <v>3141</v>
      </c>
      <c r="C1247" s="87" t="s">
        <v>3142</v>
      </c>
      <c r="D1247" s="88" t="s">
        <v>3184</v>
      </c>
      <c r="E1247" s="87" t="s">
        <v>3183</v>
      </c>
      <c r="F1247" s="89">
        <v>0</v>
      </c>
      <c r="G1247" s="19">
        <v>0</v>
      </c>
      <c r="H1247" s="90">
        <v>0</v>
      </c>
      <c r="I1247" s="91">
        <v>0.98348777089199957</v>
      </c>
      <c r="J1247" s="92">
        <v>0</v>
      </c>
      <c r="K1247" s="93">
        <v>0.98348777089199957</v>
      </c>
    </row>
    <row r="1248" spans="2:11" x14ac:dyDescent="0.25">
      <c r="B1248" s="86" t="s">
        <v>3141</v>
      </c>
      <c r="C1248" s="87" t="s">
        <v>3142</v>
      </c>
      <c r="D1248" s="88" t="s">
        <v>3186</v>
      </c>
      <c r="E1248" s="87" t="s">
        <v>3185</v>
      </c>
      <c r="F1248" s="89">
        <v>0</v>
      </c>
      <c r="G1248" s="19">
        <v>0</v>
      </c>
      <c r="H1248" s="90">
        <v>0</v>
      </c>
      <c r="I1248" s="91">
        <v>3.8126697163587733</v>
      </c>
      <c r="J1248" s="92">
        <v>0</v>
      </c>
      <c r="K1248" s="93">
        <v>3.8126697163587733</v>
      </c>
    </row>
    <row r="1249" spans="2:11" x14ac:dyDescent="0.25">
      <c r="B1249" s="86" t="s">
        <v>3141</v>
      </c>
      <c r="C1249" s="87" t="s">
        <v>3142</v>
      </c>
      <c r="D1249" s="88" t="s">
        <v>3188</v>
      </c>
      <c r="E1249" s="87" t="s">
        <v>3187</v>
      </c>
      <c r="F1249" s="89">
        <v>0</v>
      </c>
      <c r="G1249" s="19">
        <v>0</v>
      </c>
      <c r="H1249" s="90">
        <v>0</v>
      </c>
      <c r="I1249" s="91">
        <v>8.935097943503914</v>
      </c>
      <c r="J1249" s="92">
        <v>0</v>
      </c>
      <c r="K1249" s="93">
        <v>8.935097943503914</v>
      </c>
    </row>
    <row r="1250" spans="2:11" x14ac:dyDescent="0.25">
      <c r="B1250" s="86" t="s">
        <v>3141</v>
      </c>
      <c r="C1250" s="87" t="s">
        <v>3142</v>
      </c>
      <c r="D1250" s="88" t="s">
        <v>3190</v>
      </c>
      <c r="E1250" s="87" t="s">
        <v>3189</v>
      </c>
      <c r="F1250" s="89">
        <v>0</v>
      </c>
      <c r="G1250" s="19">
        <v>0</v>
      </c>
      <c r="H1250" s="90">
        <v>0</v>
      </c>
      <c r="I1250" s="91">
        <v>1.7905048644191672</v>
      </c>
      <c r="J1250" s="92">
        <v>0</v>
      </c>
      <c r="K1250" s="93">
        <v>1.7905048644191672</v>
      </c>
    </row>
    <row r="1251" spans="2:11" x14ac:dyDescent="0.25">
      <c r="B1251" s="86" t="s">
        <v>3141</v>
      </c>
      <c r="C1251" s="87" t="s">
        <v>3142</v>
      </c>
      <c r="D1251" s="88" t="s">
        <v>3192</v>
      </c>
      <c r="E1251" s="87" t="s">
        <v>3191</v>
      </c>
      <c r="F1251" s="89">
        <v>0</v>
      </c>
      <c r="G1251" s="19">
        <v>0</v>
      </c>
      <c r="H1251" s="90">
        <v>0</v>
      </c>
      <c r="I1251" s="91">
        <v>0.40982213202857126</v>
      </c>
      <c r="J1251" s="92">
        <v>0</v>
      </c>
      <c r="K1251" s="93">
        <v>0.40982213202857126</v>
      </c>
    </row>
    <row r="1252" spans="2:11" x14ac:dyDescent="0.25">
      <c r="B1252" s="86" t="s">
        <v>3141</v>
      </c>
      <c r="C1252" s="87" t="s">
        <v>3142</v>
      </c>
      <c r="D1252" s="88" t="s">
        <v>3194</v>
      </c>
      <c r="E1252" s="87" t="s">
        <v>3193</v>
      </c>
      <c r="F1252" s="89">
        <v>0</v>
      </c>
      <c r="G1252" s="19">
        <v>0</v>
      </c>
      <c r="H1252" s="90">
        <v>0</v>
      </c>
      <c r="I1252" s="91">
        <v>6.2931838963259414</v>
      </c>
      <c r="J1252" s="92">
        <v>0</v>
      </c>
      <c r="K1252" s="93">
        <v>6.2931838963259414</v>
      </c>
    </row>
    <row r="1253" spans="2:11" x14ac:dyDescent="0.25">
      <c r="B1253" s="86" t="s">
        <v>3141</v>
      </c>
      <c r="C1253" s="87" t="s">
        <v>3142</v>
      </c>
      <c r="D1253" s="88" t="s">
        <v>3196</v>
      </c>
      <c r="E1253" s="87" t="s">
        <v>3195</v>
      </c>
      <c r="F1253" s="89">
        <v>0</v>
      </c>
      <c r="G1253" s="19">
        <v>0</v>
      </c>
      <c r="H1253" s="90">
        <v>0</v>
      </c>
      <c r="I1253" s="91">
        <v>2.8603180290433774</v>
      </c>
      <c r="J1253" s="92">
        <v>0</v>
      </c>
      <c r="K1253" s="93">
        <v>2.8603180290433774</v>
      </c>
    </row>
    <row r="1254" spans="2:11" x14ac:dyDescent="0.25">
      <c r="B1254" s="86" t="s">
        <v>3141</v>
      </c>
      <c r="C1254" s="87" t="s">
        <v>3142</v>
      </c>
      <c r="D1254" s="88" t="s">
        <v>3198</v>
      </c>
      <c r="E1254" s="87" t="s">
        <v>3197</v>
      </c>
      <c r="F1254" s="89">
        <v>0</v>
      </c>
      <c r="G1254" s="19">
        <v>0</v>
      </c>
      <c r="H1254" s="90">
        <v>0</v>
      </c>
      <c r="I1254" s="91">
        <v>3.9412143336621592</v>
      </c>
      <c r="J1254" s="92">
        <v>0</v>
      </c>
      <c r="K1254" s="93">
        <v>3.9412143336621592</v>
      </c>
    </row>
    <row r="1255" spans="2:11" x14ac:dyDescent="0.25">
      <c r="B1255" s="86" t="s">
        <v>3141</v>
      </c>
      <c r="C1255" s="87" t="s">
        <v>3142</v>
      </c>
      <c r="D1255" s="88" t="s">
        <v>3200</v>
      </c>
      <c r="E1255" s="87" t="s">
        <v>3199</v>
      </c>
      <c r="F1255" s="89">
        <v>0</v>
      </c>
      <c r="G1255" s="19">
        <v>0</v>
      </c>
      <c r="H1255" s="90">
        <v>0</v>
      </c>
      <c r="I1255" s="91">
        <v>0.35939259281828567</v>
      </c>
      <c r="J1255" s="92">
        <v>0</v>
      </c>
      <c r="K1255" s="93">
        <v>0.35939259281828567</v>
      </c>
    </row>
    <row r="1256" spans="2:11" x14ac:dyDescent="0.25">
      <c r="B1256" s="86" t="s">
        <v>3141</v>
      </c>
      <c r="C1256" s="87" t="s">
        <v>3142</v>
      </c>
      <c r="D1256" s="88" t="s">
        <v>3202</v>
      </c>
      <c r="E1256" s="87" t="s">
        <v>3201</v>
      </c>
      <c r="F1256" s="89">
        <v>0</v>
      </c>
      <c r="G1256" s="19">
        <v>0</v>
      </c>
      <c r="H1256" s="90">
        <v>0</v>
      </c>
      <c r="I1256" s="91">
        <v>0.36196287809785699</v>
      </c>
      <c r="J1256" s="92">
        <v>0</v>
      </c>
      <c r="K1256" s="93">
        <v>0.36196287809785699</v>
      </c>
    </row>
    <row r="1257" spans="2:11" x14ac:dyDescent="0.25">
      <c r="B1257" s="86" t="s">
        <v>3141</v>
      </c>
      <c r="C1257" s="87" t="s">
        <v>3142</v>
      </c>
      <c r="D1257" s="88" t="s">
        <v>3146</v>
      </c>
      <c r="E1257" s="87" t="s">
        <v>3145</v>
      </c>
      <c r="F1257" s="89">
        <v>0</v>
      </c>
      <c r="G1257" s="19">
        <v>0</v>
      </c>
      <c r="H1257" s="90">
        <v>0</v>
      </c>
      <c r="I1257" s="91">
        <v>4.5264495509219937</v>
      </c>
      <c r="J1257" s="92">
        <v>0</v>
      </c>
      <c r="K1257" s="93">
        <v>4.5264495509219937</v>
      </c>
    </row>
    <row r="1258" spans="2:11" x14ac:dyDescent="0.25">
      <c r="B1258" s="86" t="s">
        <v>3141</v>
      </c>
      <c r="C1258" s="87" t="s">
        <v>3142</v>
      </c>
      <c r="D1258" s="88" t="s">
        <v>3204</v>
      </c>
      <c r="E1258" s="87" t="s">
        <v>3203</v>
      </c>
      <c r="F1258" s="89">
        <v>0</v>
      </c>
      <c r="G1258" s="19">
        <v>0</v>
      </c>
      <c r="H1258" s="90">
        <v>0</v>
      </c>
      <c r="I1258" s="91">
        <v>0.15499434392357139</v>
      </c>
      <c r="J1258" s="92">
        <v>0</v>
      </c>
      <c r="K1258" s="93">
        <v>0.15499434392357139</v>
      </c>
    </row>
    <row r="1259" spans="2:11" x14ac:dyDescent="0.25">
      <c r="B1259" s="86" t="s">
        <v>3141</v>
      </c>
      <c r="C1259" s="87" t="s">
        <v>3142</v>
      </c>
      <c r="D1259" s="88" t="s">
        <v>3206</v>
      </c>
      <c r="E1259" s="87" t="s">
        <v>3205</v>
      </c>
      <c r="F1259" s="89">
        <v>0</v>
      </c>
      <c r="G1259" s="19">
        <v>0</v>
      </c>
      <c r="H1259" s="90">
        <v>0</v>
      </c>
      <c r="I1259" s="91">
        <v>0.80581298846197846</v>
      </c>
      <c r="J1259" s="92">
        <v>0</v>
      </c>
      <c r="K1259" s="93">
        <v>0.80581298846197846</v>
      </c>
    </row>
    <row r="1260" spans="2:11" x14ac:dyDescent="0.25">
      <c r="B1260" s="86" t="s">
        <v>3141</v>
      </c>
      <c r="C1260" s="87" t="s">
        <v>3142</v>
      </c>
      <c r="D1260" s="88" t="s">
        <v>3208</v>
      </c>
      <c r="E1260" s="87" t="s">
        <v>3207</v>
      </c>
      <c r="F1260" s="89">
        <v>0</v>
      </c>
      <c r="G1260" s="19">
        <v>0</v>
      </c>
      <c r="H1260" s="90">
        <v>0</v>
      </c>
      <c r="I1260" s="91">
        <v>4.7140449240819589</v>
      </c>
      <c r="J1260" s="92">
        <v>0</v>
      </c>
      <c r="K1260" s="93">
        <v>4.7140449240819589</v>
      </c>
    </row>
    <row r="1261" spans="2:11" x14ac:dyDescent="0.25">
      <c r="B1261" s="86" t="s">
        <v>3141</v>
      </c>
      <c r="C1261" s="87" t="s">
        <v>3142</v>
      </c>
      <c r="D1261" s="88" t="s">
        <v>3148</v>
      </c>
      <c r="E1261" s="87" t="s">
        <v>3147</v>
      </c>
      <c r="F1261" s="89">
        <v>0</v>
      </c>
      <c r="G1261" s="19">
        <v>0</v>
      </c>
      <c r="H1261" s="90">
        <v>0</v>
      </c>
      <c r="I1261" s="91">
        <v>5.9754658471437949</v>
      </c>
      <c r="J1261" s="92">
        <v>0</v>
      </c>
      <c r="K1261" s="93">
        <v>5.9754658471437949</v>
      </c>
    </row>
    <row r="1262" spans="2:11" x14ac:dyDescent="0.25">
      <c r="B1262" s="86" t="s">
        <v>3141</v>
      </c>
      <c r="C1262" s="87" t="s">
        <v>3142</v>
      </c>
      <c r="D1262" s="88" t="s">
        <v>3210</v>
      </c>
      <c r="E1262" s="87" t="s">
        <v>3209</v>
      </c>
      <c r="F1262" s="89">
        <v>0</v>
      </c>
      <c r="G1262" s="19">
        <v>0</v>
      </c>
      <c r="H1262" s="90">
        <v>0</v>
      </c>
      <c r="I1262" s="91">
        <v>0.31156489196485704</v>
      </c>
      <c r="J1262" s="92">
        <v>0</v>
      </c>
      <c r="K1262" s="93">
        <v>0.31156489196485704</v>
      </c>
    </row>
    <row r="1263" spans="2:11" x14ac:dyDescent="0.25">
      <c r="B1263" s="86" t="s">
        <v>3141</v>
      </c>
      <c r="C1263" s="87" t="s">
        <v>3142</v>
      </c>
      <c r="D1263" s="88" t="s">
        <v>3212</v>
      </c>
      <c r="E1263" s="87" t="s">
        <v>3211</v>
      </c>
      <c r="F1263" s="89">
        <v>0</v>
      </c>
      <c r="G1263" s="19">
        <v>0</v>
      </c>
      <c r="H1263" s="90">
        <v>0</v>
      </c>
      <c r="I1263" s="91">
        <v>2.2916108933357906</v>
      </c>
      <c r="J1263" s="92">
        <v>0</v>
      </c>
      <c r="K1263" s="93">
        <v>2.2916108933357906</v>
      </c>
    </row>
    <row r="1264" spans="2:11" x14ac:dyDescent="0.25">
      <c r="B1264" s="86" t="s">
        <v>3141</v>
      </c>
      <c r="C1264" s="87" t="s">
        <v>3142</v>
      </c>
      <c r="D1264" s="88" t="s">
        <v>3216</v>
      </c>
      <c r="E1264" s="87" t="s">
        <v>3215</v>
      </c>
      <c r="F1264" s="89">
        <v>0</v>
      </c>
      <c r="G1264" s="19">
        <v>0</v>
      </c>
      <c r="H1264" s="90">
        <v>0</v>
      </c>
      <c r="I1264" s="91">
        <v>4.2443241902889088</v>
      </c>
      <c r="J1264" s="92">
        <v>0</v>
      </c>
      <c r="K1264" s="93">
        <v>4.2443241902889088</v>
      </c>
    </row>
    <row r="1265" spans="2:11" x14ac:dyDescent="0.25">
      <c r="B1265" s="70" t="s">
        <v>2926</v>
      </c>
      <c r="C1265" s="71" t="s">
        <v>2927</v>
      </c>
      <c r="D1265" s="72" t="s">
        <v>2931</v>
      </c>
      <c r="E1265" s="71" t="s">
        <v>2930</v>
      </c>
      <c r="F1265" s="81">
        <v>40.980248344239364</v>
      </c>
      <c r="G1265" s="31">
        <v>0</v>
      </c>
      <c r="H1265" s="73">
        <v>59.651251366551875</v>
      </c>
      <c r="I1265" s="74">
        <v>19185.923271359941</v>
      </c>
      <c r="J1265" s="77">
        <v>100.63149971079125</v>
      </c>
      <c r="K1265" s="75">
        <v>19286.554771070732</v>
      </c>
    </row>
    <row r="1266" spans="2:11" x14ac:dyDescent="0.25">
      <c r="B1266" s="70" t="s">
        <v>2926</v>
      </c>
      <c r="C1266" s="71" t="s">
        <v>2927</v>
      </c>
      <c r="D1266" s="72" t="s">
        <v>2929</v>
      </c>
      <c r="E1266" s="71" t="s">
        <v>2928</v>
      </c>
      <c r="F1266" s="81">
        <v>6.2394701352419606</v>
      </c>
      <c r="G1266" s="31">
        <v>1257.3690904576247</v>
      </c>
      <c r="H1266" s="73">
        <v>258.56586663355796</v>
      </c>
      <c r="I1266" s="74">
        <v>1522.3387024287313</v>
      </c>
      <c r="J1266" s="77">
        <v>1522.1744272264248</v>
      </c>
      <c r="K1266" s="75">
        <v>3044.5131296551563</v>
      </c>
    </row>
    <row r="1267" spans="2:11" x14ac:dyDescent="0.25">
      <c r="B1267" s="70" t="s">
        <v>2926</v>
      </c>
      <c r="C1267" s="71" t="s">
        <v>2927</v>
      </c>
      <c r="D1267" s="72" t="s">
        <v>2933</v>
      </c>
      <c r="E1267" s="71" t="s">
        <v>2932</v>
      </c>
      <c r="F1267" s="81">
        <v>44.390851620154073</v>
      </c>
      <c r="G1267" s="31">
        <v>187.7734819423176</v>
      </c>
      <c r="H1267" s="73">
        <v>500.21429114849292</v>
      </c>
      <c r="I1267" s="74">
        <v>14533.612708870281</v>
      </c>
      <c r="J1267" s="77">
        <v>732.37862471096457</v>
      </c>
      <c r="K1267" s="75">
        <v>15265.991333581245</v>
      </c>
    </row>
    <row r="1268" spans="2:11" x14ac:dyDescent="0.25">
      <c r="B1268" s="70" t="s">
        <v>2926</v>
      </c>
      <c r="C1268" s="71" t="s">
        <v>2927</v>
      </c>
      <c r="D1268" s="72" t="s">
        <v>2935</v>
      </c>
      <c r="E1268" s="71" t="s">
        <v>2934</v>
      </c>
      <c r="F1268" s="81">
        <v>48.617448651788983</v>
      </c>
      <c r="G1268" s="31">
        <v>315.20441969034766</v>
      </c>
      <c r="H1268" s="73">
        <v>593.92521530064437</v>
      </c>
      <c r="I1268" s="74">
        <v>11371.605974534834</v>
      </c>
      <c r="J1268" s="77">
        <v>957.74708364278104</v>
      </c>
      <c r="K1268" s="75">
        <v>12329.353058177614</v>
      </c>
    </row>
    <row r="1269" spans="2:11" x14ac:dyDescent="0.25">
      <c r="B1269" s="70" t="s">
        <v>2926</v>
      </c>
      <c r="C1269" s="71" t="s">
        <v>2927</v>
      </c>
      <c r="D1269" s="72" t="s">
        <v>2939</v>
      </c>
      <c r="E1269" s="71" t="s">
        <v>2938</v>
      </c>
      <c r="F1269" s="81">
        <v>35.3845328107667</v>
      </c>
      <c r="G1269" s="31">
        <v>740.92234654553658</v>
      </c>
      <c r="H1269" s="73">
        <v>660.25688718325046</v>
      </c>
      <c r="I1269" s="74">
        <v>13890.719896313505</v>
      </c>
      <c r="J1269" s="77">
        <v>1436.5637665395539</v>
      </c>
      <c r="K1269" s="75">
        <v>15327.283662853059</v>
      </c>
    </row>
    <row r="1270" spans="2:11" x14ac:dyDescent="0.25">
      <c r="B1270" s="70" t="s">
        <v>2926</v>
      </c>
      <c r="C1270" s="71" t="s">
        <v>2927</v>
      </c>
      <c r="D1270" s="72" t="s">
        <v>2937</v>
      </c>
      <c r="E1270" s="71" t="s">
        <v>2936</v>
      </c>
      <c r="F1270" s="81">
        <v>70.913937437808883</v>
      </c>
      <c r="G1270" s="31">
        <v>0</v>
      </c>
      <c r="H1270" s="73">
        <v>201.59123989040924</v>
      </c>
      <c r="I1270" s="74">
        <v>43148.570204327691</v>
      </c>
      <c r="J1270" s="77">
        <v>272.50517732821811</v>
      </c>
      <c r="K1270" s="75">
        <v>43421.075381655908</v>
      </c>
    </row>
    <row r="1271" spans="2:11" x14ac:dyDescent="0.25">
      <c r="B1271" s="86" t="s">
        <v>3076</v>
      </c>
      <c r="C1271" s="87" t="s">
        <v>3077</v>
      </c>
      <c r="D1271" s="88" t="s">
        <v>3079</v>
      </c>
      <c r="E1271" s="87" t="s">
        <v>3078</v>
      </c>
      <c r="F1271" s="89">
        <v>16.811496028689216</v>
      </c>
      <c r="G1271" s="19">
        <v>11.182443650756392</v>
      </c>
      <c r="H1271" s="90">
        <v>4.9151898395100001E-2</v>
      </c>
      <c r="I1271" s="91">
        <v>0.49235236983918829</v>
      </c>
      <c r="J1271" s="92">
        <v>28.043091577840709</v>
      </c>
      <c r="K1271" s="93">
        <v>28.535443947679898</v>
      </c>
    </row>
    <row r="1272" spans="2:11" x14ac:dyDescent="0.25">
      <c r="B1272" s="86" t="s">
        <v>3076</v>
      </c>
      <c r="C1272" s="87" t="s">
        <v>3077</v>
      </c>
      <c r="D1272" s="88" t="s">
        <v>3083</v>
      </c>
      <c r="E1272" s="87" t="s">
        <v>3082</v>
      </c>
      <c r="F1272" s="89">
        <v>84.981258129241908</v>
      </c>
      <c r="G1272" s="19">
        <v>45.887405124461438</v>
      </c>
      <c r="H1272" s="90">
        <v>0.41899650013259998</v>
      </c>
      <c r="I1272" s="91">
        <v>502.2855583988279</v>
      </c>
      <c r="J1272" s="92">
        <v>131.28765975383595</v>
      </c>
      <c r="K1272" s="93">
        <v>633.57321815266391</v>
      </c>
    </row>
    <row r="1273" spans="2:11" x14ac:dyDescent="0.25">
      <c r="B1273" s="86" t="s">
        <v>3076</v>
      </c>
      <c r="C1273" s="87" t="s">
        <v>3077</v>
      </c>
      <c r="D1273" s="88" t="s">
        <v>3081</v>
      </c>
      <c r="E1273" s="87" t="s">
        <v>3080</v>
      </c>
      <c r="F1273" s="89">
        <v>71.895521076356147</v>
      </c>
      <c r="G1273" s="19">
        <v>10.00236958302599</v>
      </c>
      <c r="H1273" s="90">
        <v>4.5191383854149995E-2</v>
      </c>
      <c r="I1273" s="91">
        <v>33.436118718510478</v>
      </c>
      <c r="J1273" s="92">
        <v>81.943082043236288</v>
      </c>
      <c r="K1273" s="93">
        <v>115.37920076174677</v>
      </c>
    </row>
    <row r="1274" spans="2:11" x14ac:dyDescent="0.25">
      <c r="B1274" s="86" t="s">
        <v>3076</v>
      </c>
      <c r="C1274" s="87" t="s">
        <v>3077</v>
      </c>
      <c r="D1274" s="88" t="s">
        <v>3091</v>
      </c>
      <c r="E1274" s="87" t="s">
        <v>3090</v>
      </c>
      <c r="F1274" s="89">
        <v>715.00922985361251</v>
      </c>
      <c r="G1274" s="19">
        <v>77.419193687911985</v>
      </c>
      <c r="H1274" s="90">
        <v>0.5790682763085</v>
      </c>
      <c r="I1274" s="91">
        <v>530.12413034538849</v>
      </c>
      <c r="J1274" s="92">
        <v>793.00749181783294</v>
      </c>
      <c r="K1274" s="93">
        <v>1323.1316221632214</v>
      </c>
    </row>
    <row r="1275" spans="2:11" x14ac:dyDescent="0.25">
      <c r="B1275" s="86" t="s">
        <v>3076</v>
      </c>
      <c r="C1275" s="87" t="s">
        <v>3077</v>
      </c>
      <c r="D1275" s="88" t="s">
        <v>3089</v>
      </c>
      <c r="E1275" s="87" t="s">
        <v>3088</v>
      </c>
      <c r="F1275" s="89">
        <v>3065.1032330799899</v>
      </c>
      <c r="G1275" s="19">
        <v>217.42282449024006</v>
      </c>
      <c r="H1275" s="90">
        <v>333.47503997784008</v>
      </c>
      <c r="I1275" s="91">
        <v>479.89003573491931</v>
      </c>
      <c r="J1275" s="92">
        <v>3616.00109754807</v>
      </c>
      <c r="K1275" s="93">
        <v>4095.8911332829894</v>
      </c>
    </row>
    <row r="1276" spans="2:11" x14ac:dyDescent="0.25">
      <c r="B1276" s="86" t="s">
        <v>3076</v>
      </c>
      <c r="C1276" s="87" t="s">
        <v>3077</v>
      </c>
      <c r="D1276" s="88" t="s">
        <v>3093</v>
      </c>
      <c r="E1276" s="87" t="s">
        <v>3092</v>
      </c>
      <c r="F1276" s="89">
        <v>277.49008664766814</v>
      </c>
      <c r="G1276" s="19">
        <v>33.192563369058362</v>
      </c>
      <c r="H1276" s="90">
        <v>22.849202904006606</v>
      </c>
      <c r="I1276" s="91">
        <v>100.78019808507925</v>
      </c>
      <c r="J1276" s="92">
        <v>333.53185292073312</v>
      </c>
      <c r="K1276" s="93">
        <v>434.31205100581235</v>
      </c>
    </row>
    <row r="1277" spans="2:11" x14ac:dyDescent="0.25">
      <c r="B1277" s="86" t="s">
        <v>3076</v>
      </c>
      <c r="C1277" s="87" t="s">
        <v>3077</v>
      </c>
      <c r="D1277" s="88" t="s">
        <v>3085</v>
      </c>
      <c r="E1277" s="87" t="s">
        <v>3084</v>
      </c>
      <c r="F1277" s="89">
        <v>4026.7512813926355</v>
      </c>
      <c r="G1277" s="19">
        <v>0</v>
      </c>
      <c r="H1277" s="90">
        <v>490.68596318913603</v>
      </c>
      <c r="I1277" s="91">
        <v>26544.362623599794</v>
      </c>
      <c r="J1277" s="92">
        <v>4517.4372445817717</v>
      </c>
      <c r="K1277" s="93">
        <v>31061.799868181566</v>
      </c>
    </row>
    <row r="1278" spans="2:11" x14ac:dyDescent="0.25">
      <c r="B1278" s="86" t="s">
        <v>3076</v>
      </c>
      <c r="C1278" s="87" t="s">
        <v>3077</v>
      </c>
      <c r="D1278" s="88" t="s">
        <v>3087</v>
      </c>
      <c r="E1278" s="87" t="s">
        <v>3086</v>
      </c>
      <c r="F1278" s="89">
        <v>4328.6871724645225</v>
      </c>
      <c r="G1278" s="19">
        <v>978.44623088829769</v>
      </c>
      <c r="H1278" s="90">
        <v>246.59859605256901</v>
      </c>
      <c r="I1278" s="91">
        <v>24223.256290396814</v>
      </c>
      <c r="J1278" s="92">
        <v>5553.7319994053887</v>
      </c>
      <c r="K1278" s="93">
        <v>29776.988289802204</v>
      </c>
    </row>
    <row r="1279" spans="2:11" x14ac:dyDescent="0.25">
      <c r="B1279" s="86" t="s">
        <v>3076</v>
      </c>
      <c r="C1279" s="87" t="s">
        <v>3077</v>
      </c>
      <c r="D1279" s="88" t="s">
        <v>3094</v>
      </c>
      <c r="E1279" s="87" t="s">
        <v>613</v>
      </c>
      <c r="F1279" s="89">
        <v>38.602627973382063</v>
      </c>
      <c r="G1279" s="19">
        <v>8.5744583976630082</v>
      </c>
      <c r="H1279" s="90">
        <v>0</v>
      </c>
      <c r="I1279" s="91">
        <v>3.5641600383815049</v>
      </c>
      <c r="J1279" s="92">
        <v>47.177086371045071</v>
      </c>
      <c r="K1279" s="93">
        <v>50.741246409426573</v>
      </c>
    </row>
    <row r="1280" spans="2:11" x14ac:dyDescent="0.25">
      <c r="B1280" s="86" t="s">
        <v>3076</v>
      </c>
      <c r="C1280" s="87" t="s">
        <v>3077</v>
      </c>
      <c r="D1280" s="88" t="s">
        <v>3096</v>
      </c>
      <c r="E1280" s="87" t="s">
        <v>3095</v>
      </c>
      <c r="F1280" s="89">
        <v>3051.5801714496647</v>
      </c>
      <c r="G1280" s="19">
        <v>137.98529510306142</v>
      </c>
      <c r="H1280" s="90">
        <v>1306.8338185085354</v>
      </c>
      <c r="I1280" s="91">
        <v>471.77942331464823</v>
      </c>
      <c r="J1280" s="92">
        <v>4496.3992850612613</v>
      </c>
      <c r="K1280" s="93">
        <v>4968.1787083759091</v>
      </c>
    </row>
    <row r="1281" spans="2:11" x14ac:dyDescent="0.25">
      <c r="B1281" s="86" t="s">
        <v>3076</v>
      </c>
      <c r="C1281" s="87" t="s">
        <v>3077</v>
      </c>
      <c r="D1281" s="88" t="s">
        <v>3098</v>
      </c>
      <c r="E1281" s="87" t="s">
        <v>3097</v>
      </c>
      <c r="F1281" s="89">
        <v>297.11284355664952</v>
      </c>
      <c r="G1281" s="19">
        <v>241.18714359180106</v>
      </c>
      <c r="H1281" s="90">
        <v>130.466851176012</v>
      </c>
      <c r="I1281" s="91">
        <v>42.834236050898284</v>
      </c>
      <c r="J1281" s="92">
        <v>668.76683832446258</v>
      </c>
      <c r="K1281" s="93">
        <v>711.60107437536089</v>
      </c>
    </row>
    <row r="1282" spans="2:11" x14ac:dyDescent="0.25">
      <c r="B1282" s="86" t="s">
        <v>3076</v>
      </c>
      <c r="C1282" s="87" t="s">
        <v>3077</v>
      </c>
      <c r="D1282" s="88" t="s">
        <v>3100</v>
      </c>
      <c r="E1282" s="87" t="s">
        <v>3099</v>
      </c>
      <c r="F1282" s="89">
        <v>2938.0720626923671</v>
      </c>
      <c r="G1282" s="19">
        <v>782.31373920978808</v>
      </c>
      <c r="H1282" s="90">
        <v>842.19989670084499</v>
      </c>
      <c r="I1282" s="91">
        <v>4525.4652166083697</v>
      </c>
      <c r="J1282" s="92">
        <v>4562.5856986030003</v>
      </c>
      <c r="K1282" s="93">
        <v>9088.05091521137</v>
      </c>
    </row>
    <row r="1283" spans="2:11" x14ac:dyDescent="0.25">
      <c r="B1283" s="86" t="s">
        <v>3076</v>
      </c>
      <c r="C1283" s="87" t="s">
        <v>3077</v>
      </c>
      <c r="D1283" s="88" t="s">
        <v>3102</v>
      </c>
      <c r="E1283" s="87" t="s">
        <v>3101</v>
      </c>
      <c r="F1283" s="89">
        <v>801.62702392831375</v>
      </c>
      <c r="G1283" s="19">
        <v>600.89830365971579</v>
      </c>
      <c r="H1283" s="90">
        <v>0.45824044345200016</v>
      </c>
      <c r="I1283" s="91">
        <v>2104.6850177762426</v>
      </c>
      <c r="J1283" s="92">
        <v>1402.9835680314816</v>
      </c>
      <c r="K1283" s="93">
        <v>3507.6685858077244</v>
      </c>
    </row>
    <row r="1284" spans="2:11" x14ac:dyDescent="0.25">
      <c r="B1284" s="86" t="s">
        <v>3076</v>
      </c>
      <c r="C1284" s="87" t="s">
        <v>3077</v>
      </c>
      <c r="D1284" s="88" t="s">
        <v>3104</v>
      </c>
      <c r="E1284" s="87" t="s">
        <v>3103</v>
      </c>
      <c r="F1284" s="89">
        <v>2318.5272476985838</v>
      </c>
      <c r="G1284" s="19">
        <v>244.17962785525796</v>
      </c>
      <c r="H1284" s="90">
        <v>1200.569333269993</v>
      </c>
      <c r="I1284" s="91">
        <v>659.78326905876042</v>
      </c>
      <c r="J1284" s="92">
        <v>3763.2762088238346</v>
      </c>
      <c r="K1284" s="93">
        <v>4423.0594778825953</v>
      </c>
    </row>
    <row r="1285" spans="2:11" x14ac:dyDescent="0.25">
      <c r="B1285" s="86" t="s">
        <v>3076</v>
      </c>
      <c r="C1285" s="87" t="s">
        <v>3077</v>
      </c>
      <c r="D1285" s="88" t="s">
        <v>3108</v>
      </c>
      <c r="E1285" s="87" t="s">
        <v>3107</v>
      </c>
      <c r="F1285" s="89">
        <v>2306.6568643438768</v>
      </c>
      <c r="G1285" s="19">
        <v>477.73922528023206</v>
      </c>
      <c r="H1285" s="90">
        <v>263.10727076983437</v>
      </c>
      <c r="I1285" s="91">
        <v>1643.3792901022605</v>
      </c>
      <c r="J1285" s="92">
        <v>3047.5033603939432</v>
      </c>
      <c r="K1285" s="93">
        <v>4690.8826504962035</v>
      </c>
    </row>
    <row r="1286" spans="2:11" x14ac:dyDescent="0.25">
      <c r="B1286" s="86" t="s">
        <v>3076</v>
      </c>
      <c r="C1286" s="87" t="s">
        <v>3077</v>
      </c>
      <c r="D1286" s="88" t="s">
        <v>3110</v>
      </c>
      <c r="E1286" s="87" t="s">
        <v>3109</v>
      </c>
      <c r="F1286" s="89">
        <v>111.59099259970806</v>
      </c>
      <c r="G1286" s="19">
        <v>127.01845953554584</v>
      </c>
      <c r="H1286" s="90">
        <v>20.638978125989848</v>
      </c>
      <c r="I1286" s="91">
        <v>15.787555266066628</v>
      </c>
      <c r="J1286" s="92">
        <v>259.24843026124375</v>
      </c>
      <c r="K1286" s="93">
        <v>275.0359855273104</v>
      </c>
    </row>
    <row r="1287" spans="2:11" x14ac:dyDescent="0.25">
      <c r="B1287" s="86" t="s">
        <v>3076</v>
      </c>
      <c r="C1287" s="87" t="s">
        <v>3077</v>
      </c>
      <c r="D1287" s="88" t="s">
        <v>3106</v>
      </c>
      <c r="E1287" s="87" t="s">
        <v>3105</v>
      </c>
      <c r="F1287" s="89">
        <v>645.37535060944037</v>
      </c>
      <c r="G1287" s="19">
        <v>766.33996634380389</v>
      </c>
      <c r="H1287" s="90">
        <v>42.275902623093593</v>
      </c>
      <c r="I1287" s="91">
        <v>143.17786471822234</v>
      </c>
      <c r="J1287" s="92">
        <v>1453.9912195763379</v>
      </c>
      <c r="K1287" s="93">
        <v>1597.1690842945602</v>
      </c>
    </row>
    <row r="1288" spans="2:11" x14ac:dyDescent="0.25">
      <c r="B1288" s="86" t="s">
        <v>3076</v>
      </c>
      <c r="C1288" s="87" t="s">
        <v>3077</v>
      </c>
      <c r="D1288" s="88" t="s">
        <v>3112</v>
      </c>
      <c r="E1288" s="87" t="s">
        <v>3111</v>
      </c>
      <c r="F1288" s="89">
        <v>1150.4160672769085</v>
      </c>
      <c r="G1288" s="19">
        <v>72.675664274191988</v>
      </c>
      <c r="H1288" s="90">
        <v>303.7276190172347</v>
      </c>
      <c r="I1288" s="91">
        <v>391.99117798480859</v>
      </c>
      <c r="J1288" s="92">
        <v>1526.8193505683353</v>
      </c>
      <c r="K1288" s="93">
        <v>1918.8105285531437</v>
      </c>
    </row>
    <row r="1289" spans="2:11" x14ac:dyDescent="0.25">
      <c r="B1289" s="86" t="s">
        <v>3076</v>
      </c>
      <c r="C1289" s="87" t="s">
        <v>3077</v>
      </c>
      <c r="D1289" s="88" t="s">
        <v>3114</v>
      </c>
      <c r="E1289" s="87" t="s">
        <v>3113</v>
      </c>
      <c r="F1289" s="89">
        <v>1020.7828624428865</v>
      </c>
      <c r="G1289" s="19">
        <v>143.12513293911556</v>
      </c>
      <c r="H1289" s="90">
        <v>3.4234846707333002</v>
      </c>
      <c r="I1289" s="91">
        <v>2573.9200397707873</v>
      </c>
      <c r="J1289" s="92">
        <v>1167.3314800527355</v>
      </c>
      <c r="K1289" s="93">
        <v>3741.2515198235228</v>
      </c>
    </row>
    <row r="1290" spans="2:11" x14ac:dyDescent="0.25">
      <c r="B1290" s="86" t="s">
        <v>3076</v>
      </c>
      <c r="C1290" s="87" t="s">
        <v>3077</v>
      </c>
      <c r="D1290" s="88" t="s">
        <v>3116</v>
      </c>
      <c r="E1290" s="87" t="s">
        <v>3115</v>
      </c>
      <c r="F1290" s="89">
        <v>4626.3939289993777</v>
      </c>
      <c r="G1290" s="19">
        <v>919.83217646769185</v>
      </c>
      <c r="H1290" s="90">
        <v>167.10773129433599</v>
      </c>
      <c r="I1290" s="91">
        <v>14155.674875706587</v>
      </c>
      <c r="J1290" s="92">
        <v>5713.333836761406</v>
      </c>
      <c r="K1290" s="93">
        <v>19869.008712467992</v>
      </c>
    </row>
    <row r="1291" spans="2:11" x14ac:dyDescent="0.25">
      <c r="B1291" s="86" t="s">
        <v>3076</v>
      </c>
      <c r="C1291" s="87" t="s">
        <v>3077</v>
      </c>
      <c r="D1291" s="88" t="s">
        <v>3118</v>
      </c>
      <c r="E1291" s="87" t="s">
        <v>3117</v>
      </c>
      <c r="F1291" s="89">
        <v>944.115294256722</v>
      </c>
      <c r="G1291" s="19">
        <v>959.99756068593854</v>
      </c>
      <c r="H1291" s="90">
        <v>53.257031057796738</v>
      </c>
      <c r="I1291" s="91">
        <v>1751.0035333707958</v>
      </c>
      <c r="J1291" s="92">
        <v>1957.3698860004572</v>
      </c>
      <c r="K1291" s="93">
        <v>3708.373419371253</v>
      </c>
    </row>
    <row r="1292" spans="2:11" x14ac:dyDescent="0.25">
      <c r="B1292" s="86" t="s">
        <v>3076</v>
      </c>
      <c r="C1292" s="87" t="s">
        <v>3077</v>
      </c>
      <c r="D1292" s="88" t="s">
        <v>3120</v>
      </c>
      <c r="E1292" s="87" t="s">
        <v>3119</v>
      </c>
      <c r="F1292" s="89">
        <v>320.94851469023268</v>
      </c>
      <c r="G1292" s="19">
        <v>132.46425595643285</v>
      </c>
      <c r="H1292" s="90">
        <v>7.2287976453000013E-3</v>
      </c>
      <c r="I1292" s="91">
        <v>117.59466589408335</v>
      </c>
      <c r="J1292" s="92">
        <v>453.41999944431086</v>
      </c>
      <c r="K1292" s="93">
        <v>571.01466533839425</v>
      </c>
    </row>
    <row r="1293" spans="2:11" x14ac:dyDescent="0.25">
      <c r="B1293" s="86" t="s">
        <v>3076</v>
      </c>
      <c r="C1293" s="87" t="s">
        <v>3077</v>
      </c>
      <c r="D1293" s="88" t="s">
        <v>3122</v>
      </c>
      <c r="E1293" s="87" t="s">
        <v>3121</v>
      </c>
      <c r="F1293" s="89">
        <v>3264.5976354790173</v>
      </c>
      <c r="G1293" s="19">
        <v>0</v>
      </c>
      <c r="H1293" s="90">
        <v>56.767830263093991</v>
      </c>
      <c r="I1293" s="91">
        <v>20248.402920167595</v>
      </c>
      <c r="J1293" s="92">
        <v>3321.3654657421112</v>
      </c>
      <c r="K1293" s="93">
        <v>23569.768385909705</v>
      </c>
    </row>
    <row r="1294" spans="2:11" x14ac:dyDescent="0.25">
      <c r="B1294" s="86" t="s">
        <v>3076</v>
      </c>
      <c r="C1294" s="87" t="s">
        <v>3077</v>
      </c>
      <c r="D1294" s="88" t="s">
        <v>3126</v>
      </c>
      <c r="E1294" s="87" t="s">
        <v>3125</v>
      </c>
      <c r="F1294" s="89">
        <v>2180.1423265036037</v>
      </c>
      <c r="G1294" s="19">
        <v>179.15620572067849</v>
      </c>
      <c r="H1294" s="90">
        <v>110.17871903277103</v>
      </c>
      <c r="I1294" s="91">
        <v>1038.1940055996413</v>
      </c>
      <c r="J1294" s="92">
        <v>2469.477251257053</v>
      </c>
      <c r="K1294" s="93">
        <v>3507.6712568566945</v>
      </c>
    </row>
    <row r="1295" spans="2:11" x14ac:dyDescent="0.25">
      <c r="B1295" s="86" t="s">
        <v>3076</v>
      </c>
      <c r="C1295" s="87" t="s">
        <v>3077</v>
      </c>
      <c r="D1295" s="88" t="s">
        <v>3124</v>
      </c>
      <c r="E1295" s="87" t="s">
        <v>3123</v>
      </c>
      <c r="F1295" s="89">
        <v>1161.4393292185055</v>
      </c>
      <c r="G1295" s="19">
        <v>339.02927289926805</v>
      </c>
      <c r="H1295" s="90">
        <v>1.1022769046042999</v>
      </c>
      <c r="I1295" s="91">
        <v>2533.8029175917532</v>
      </c>
      <c r="J1295" s="92">
        <v>1501.5708790223778</v>
      </c>
      <c r="K1295" s="93">
        <v>4035.3737966141307</v>
      </c>
    </row>
    <row r="1296" spans="2:11" x14ac:dyDescent="0.25">
      <c r="B1296" s="86" t="s">
        <v>3076</v>
      </c>
      <c r="C1296" s="87" t="s">
        <v>3077</v>
      </c>
      <c r="D1296" s="88" t="s">
        <v>3128</v>
      </c>
      <c r="E1296" s="87" t="s">
        <v>3127</v>
      </c>
      <c r="F1296" s="89">
        <v>1217.0254821110598</v>
      </c>
      <c r="G1296" s="19">
        <v>113.10798166543556</v>
      </c>
      <c r="H1296" s="90">
        <v>32.417633265044103</v>
      </c>
      <c r="I1296" s="91">
        <v>270.09224281065519</v>
      </c>
      <c r="J1296" s="92">
        <v>1362.5510970415394</v>
      </c>
      <c r="K1296" s="93">
        <v>1632.6433398521945</v>
      </c>
    </row>
    <row r="1297" spans="2:11" x14ac:dyDescent="0.25">
      <c r="B1297" s="86" t="s">
        <v>3076</v>
      </c>
      <c r="C1297" s="87" t="s">
        <v>3077</v>
      </c>
      <c r="D1297" s="88" t="s">
        <v>3130</v>
      </c>
      <c r="E1297" s="87" t="s">
        <v>3129</v>
      </c>
      <c r="F1297" s="89">
        <v>785.87125188845664</v>
      </c>
      <c r="G1297" s="19">
        <v>230.1971917914455</v>
      </c>
      <c r="H1297" s="90">
        <v>64.799628066978741</v>
      </c>
      <c r="I1297" s="91">
        <v>3226.3754125444266</v>
      </c>
      <c r="J1297" s="92">
        <v>1080.868071746881</v>
      </c>
      <c r="K1297" s="93">
        <v>4307.2434842913081</v>
      </c>
    </row>
    <row r="1298" spans="2:11" x14ac:dyDescent="0.25">
      <c r="B1298" s="86" t="s">
        <v>3076</v>
      </c>
      <c r="C1298" s="87" t="s">
        <v>3077</v>
      </c>
      <c r="D1298" s="88" t="s">
        <v>3134</v>
      </c>
      <c r="E1298" s="87" t="s">
        <v>3133</v>
      </c>
      <c r="F1298" s="89">
        <v>69.160760804207399</v>
      </c>
      <c r="G1298" s="19">
        <v>100.71565352170107</v>
      </c>
      <c r="H1298" s="90">
        <v>1.3680065779703998</v>
      </c>
      <c r="I1298" s="91">
        <v>28.310019107904186</v>
      </c>
      <c r="J1298" s="92">
        <v>171.24442090387885</v>
      </c>
      <c r="K1298" s="93">
        <v>199.55444001178304</v>
      </c>
    </row>
    <row r="1299" spans="2:11" x14ac:dyDescent="0.25">
      <c r="B1299" s="86" t="s">
        <v>3076</v>
      </c>
      <c r="C1299" s="87" t="s">
        <v>3077</v>
      </c>
      <c r="D1299" s="88" t="s">
        <v>3132</v>
      </c>
      <c r="E1299" s="87" t="s">
        <v>3131</v>
      </c>
      <c r="F1299" s="89">
        <v>2281.2377631915888</v>
      </c>
      <c r="G1299" s="19">
        <v>114.02002315599256</v>
      </c>
      <c r="H1299" s="90">
        <v>31.390471024165507</v>
      </c>
      <c r="I1299" s="91">
        <v>6195.3340698847642</v>
      </c>
      <c r="J1299" s="92">
        <v>2426.6482573717467</v>
      </c>
      <c r="K1299" s="93">
        <v>8621.9823272565118</v>
      </c>
    </row>
    <row r="1300" spans="2:11" x14ac:dyDescent="0.25">
      <c r="B1300" s="86" t="s">
        <v>3076</v>
      </c>
      <c r="C1300" s="87" t="s">
        <v>3077</v>
      </c>
      <c r="D1300" s="88" t="s">
        <v>3136</v>
      </c>
      <c r="E1300" s="87" t="s">
        <v>3135</v>
      </c>
      <c r="F1300" s="89">
        <v>2790.6762900489061</v>
      </c>
      <c r="G1300" s="19">
        <v>1481.9875555927522</v>
      </c>
      <c r="H1300" s="90">
        <v>18.207932996875059</v>
      </c>
      <c r="I1300" s="91">
        <v>14403.187428078374</v>
      </c>
      <c r="J1300" s="92">
        <v>4290.8717786385332</v>
      </c>
      <c r="K1300" s="93">
        <v>18694.059206716905</v>
      </c>
    </row>
    <row r="1301" spans="2:11" x14ac:dyDescent="0.25">
      <c r="B1301" s="86" t="s">
        <v>3076</v>
      </c>
      <c r="C1301" s="87" t="s">
        <v>3077</v>
      </c>
      <c r="D1301" s="88" t="s">
        <v>3138</v>
      </c>
      <c r="E1301" s="87" t="s">
        <v>3137</v>
      </c>
      <c r="F1301" s="89">
        <v>2572.484312407576</v>
      </c>
      <c r="G1301" s="19">
        <v>337.90715759432612</v>
      </c>
      <c r="H1301" s="90">
        <v>175.90771427669816</v>
      </c>
      <c r="I1301" s="91">
        <v>20610.079659851166</v>
      </c>
      <c r="J1301" s="92">
        <v>3086.2991842786005</v>
      </c>
      <c r="K1301" s="93">
        <v>23696.378844129766</v>
      </c>
    </row>
    <row r="1302" spans="2:11" x14ac:dyDescent="0.25">
      <c r="B1302" s="86" t="s">
        <v>3076</v>
      </c>
      <c r="C1302" s="87" t="s">
        <v>3077</v>
      </c>
      <c r="D1302" s="88" t="s">
        <v>3140</v>
      </c>
      <c r="E1302" s="87" t="s">
        <v>3139</v>
      </c>
      <c r="F1302" s="89">
        <v>345.16169799916935</v>
      </c>
      <c r="G1302" s="19">
        <v>99.675513398289596</v>
      </c>
      <c r="H1302" s="90">
        <v>199.83194404258361</v>
      </c>
      <c r="I1302" s="91">
        <v>19.420326839268498</v>
      </c>
      <c r="J1302" s="92">
        <v>644.66915544004257</v>
      </c>
      <c r="K1302" s="93">
        <v>664.08948227931103</v>
      </c>
    </row>
    <row r="1303" spans="2:11" x14ac:dyDescent="0.25">
      <c r="B1303" s="70" t="s">
        <v>2754</v>
      </c>
      <c r="C1303" s="71" t="s">
        <v>2755</v>
      </c>
      <c r="D1303" s="72" t="s">
        <v>2763</v>
      </c>
      <c r="E1303" s="71" t="s">
        <v>2762</v>
      </c>
      <c r="F1303" s="81">
        <v>0</v>
      </c>
      <c r="G1303" s="31">
        <v>0</v>
      </c>
      <c r="H1303" s="73">
        <v>3.9435541557749997E-2</v>
      </c>
      <c r="I1303" s="74">
        <v>0</v>
      </c>
      <c r="J1303" s="77">
        <v>3.9435541557749997E-2</v>
      </c>
      <c r="K1303" s="75">
        <v>3.9435541557749997E-2</v>
      </c>
    </row>
    <row r="1304" spans="2:11" x14ac:dyDescent="0.25">
      <c r="B1304" s="70" t="s">
        <v>2754</v>
      </c>
      <c r="C1304" s="71" t="s">
        <v>2755</v>
      </c>
      <c r="D1304" s="72" t="s">
        <v>2887</v>
      </c>
      <c r="E1304" s="71" t="s">
        <v>2886</v>
      </c>
      <c r="F1304" s="81">
        <v>0</v>
      </c>
      <c r="G1304" s="31">
        <v>0</v>
      </c>
      <c r="H1304" s="73">
        <v>0.27634316035049994</v>
      </c>
      <c r="I1304" s="74">
        <v>12.24013935056508</v>
      </c>
      <c r="J1304" s="77">
        <v>0.27634316035049994</v>
      </c>
      <c r="K1304" s="75">
        <v>12.51648251091558</v>
      </c>
    </row>
    <row r="1305" spans="2:11" x14ac:dyDescent="0.25">
      <c r="B1305" s="70" t="s">
        <v>2754</v>
      </c>
      <c r="C1305" s="71" t="s">
        <v>2755</v>
      </c>
      <c r="D1305" s="72" t="s">
        <v>2773</v>
      </c>
      <c r="E1305" s="71" t="s">
        <v>2772</v>
      </c>
      <c r="F1305" s="81">
        <v>0</v>
      </c>
      <c r="G1305" s="31">
        <v>0</v>
      </c>
      <c r="H1305" s="73">
        <v>6.28273424025E-2</v>
      </c>
      <c r="I1305" s="74">
        <v>0</v>
      </c>
      <c r="J1305" s="77">
        <v>6.28273424025E-2</v>
      </c>
      <c r="K1305" s="75">
        <v>6.28273424025E-2</v>
      </c>
    </row>
    <row r="1306" spans="2:11" x14ac:dyDescent="0.25">
      <c r="B1306" s="70" t="s">
        <v>2754</v>
      </c>
      <c r="C1306" s="71" t="s">
        <v>2755</v>
      </c>
      <c r="D1306" s="72" t="s">
        <v>2825</v>
      </c>
      <c r="E1306" s="71" t="s">
        <v>2824</v>
      </c>
      <c r="F1306" s="81">
        <v>0</v>
      </c>
      <c r="G1306" s="31">
        <v>0</v>
      </c>
      <c r="H1306" s="73">
        <v>8.6582199460049997E-2</v>
      </c>
      <c r="I1306" s="74">
        <v>19.474864205962184</v>
      </c>
      <c r="J1306" s="77">
        <v>8.6582199460049997E-2</v>
      </c>
      <c r="K1306" s="75">
        <v>19.561446405422235</v>
      </c>
    </row>
    <row r="1307" spans="2:11" x14ac:dyDescent="0.25">
      <c r="B1307" s="70" t="s">
        <v>2754</v>
      </c>
      <c r="C1307" s="71" t="s">
        <v>2755</v>
      </c>
      <c r="D1307" s="72" t="s">
        <v>2779</v>
      </c>
      <c r="E1307" s="71" t="s">
        <v>2778</v>
      </c>
      <c r="F1307" s="81">
        <v>0</v>
      </c>
      <c r="G1307" s="31">
        <v>0</v>
      </c>
      <c r="H1307" s="73">
        <v>0</v>
      </c>
      <c r="I1307" s="74">
        <v>7.5530746877142868E-2</v>
      </c>
      <c r="J1307" s="77">
        <v>0</v>
      </c>
      <c r="K1307" s="75">
        <v>7.5530746877142868E-2</v>
      </c>
    </row>
    <row r="1308" spans="2:11" x14ac:dyDescent="0.25">
      <c r="B1308" s="70" t="s">
        <v>2754</v>
      </c>
      <c r="C1308" s="71" t="s">
        <v>2755</v>
      </c>
      <c r="D1308" s="72" t="s">
        <v>2785</v>
      </c>
      <c r="E1308" s="71" t="s">
        <v>2784</v>
      </c>
      <c r="F1308" s="81">
        <v>0</v>
      </c>
      <c r="G1308" s="31">
        <v>0</v>
      </c>
      <c r="H1308" s="73">
        <v>8.3443843355849978E-2</v>
      </c>
      <c r="I1308" s="74">
        <v>4.8452769372401168</v>
      </c>
      <c r="J1308" s="77">
        <v>8.3443843355849978E-2</v>
      </c>
      <c r="K1308" s="75">
        <v>4.9287207805959667</v>
      </c>
    </row>
    <row r="1309" spans="2:11" x14ac:dyDescent="0.25">
      <c r="B1309" s="70" t="s">
        <v>2754</v>
      </c>
      <c r="C1309" s="71" t="s">
        <v>2755</v>
      </c>
      <c r="D1309" s="72" t="s">
        <v>2775</v>
      </c>
      <c r="E1309" s="71" t="s">
        <v>2774</v>
      </c>
      <c r="F1309" s="81">
        <v>0</v>
      </c>
      <c r="G1309" s="31">
        <v>0</v>
      </c>
      <c r="H1309" s="73">
        <v>0.31934442469200003</v>
      </c>
      <c r="I1309" s="74">
        <v>28.194978194391474</v>
      </c>
      <c r="J1309" s="77">
        <v>0.31934442469200003</v>
      </c>
      <c r="K1309" s="75">
        <v>28.514322619083476</v>
      </c>
    </row>
    <row r="1310" spans="2:11" x14ac:dyDescent="0.25">
      <c r="B1310" s="70" t="s">
        <v>2754</v>
      </c>
      <c r="C1310" s="71" t="s">
        <v>2755</v>
      </c>
      <c r="D1310" s="72" t="s">
        <v>2783</v>
      </c>
      <c r="E1310" s="71" t="s">
        <v>2782</v>
      </c>
      <c r="F1310" s="81">
        <v>0</v>
      </c>
      <c r="G1310" s="31">
        <v>0</v>
      </c>
      <c r="H1310" s="73">
        <v>0.14577101212994997</v>
      </c>
      <c r="I1310" s="74">
        <v>3.9344470354706633</v>
      </c>
      <c r="J1310" s="77">
        <v>0.14577101212994997</v>
      </c>
      <c r="K1310" s="75">
        <v>4.0802180476006136</v>
      </c>
    </row>
    <row r="1311" spans="2:11" x14ac:dyDescent="0.25">
      <c r="B1311" s="70" t="s">
        <v>2754</v>
      </c>
      <c r="C1311" s="71" t="s">
        <v>2755</v>
      </c>
      <c r="D1311" s="72" t="s">
        <v>2787</v>
      </c>
      <c r="E1311" s="71" t="s">
        <v>2786</v>
      </c>
      <c r="F1311" s="81">
        <v>0</v>
      </c>
      <c r="G1311" s="31">
        <v>0</v>
      </c>
      <c r="H1311" s="73">
        <v>9.9577725009749957E-2</v>
      </c>
      <c r="I1311" s="74">
        <v>2.5646114941071437E-2</v>
      </c>
      <c r="J1311" s="77">
        <v>9.9577725009749957E-2</v>
      </c>
      <c r="K1311" s="75">
        <v>0.1252238399508214</v>
      </c>
    </row>
    <row r="1312" spans="2:11" x14ac:dyDescent="0.25">
      <c r="B1312" s="70" t="s">
        <v>2754</v>
      </c>
      <c r="C1312" s="71" t="s">
        <v>2755</v>
      </c>
      <c r="D1312" s="72" t="s">
        <v>2765</v>
      </c>
      <c r="E1312" s="71" t="s">
        <v>2764</v>
      </c>
      <c r="F1312" s="81">
        <v>0</v>
      </c>
      <c r="G1312" s="31">
        <v>0</v>
      </c>
      <c r="H1312" s="73">
        <v>0</v>
      </c>
      <c r="I1312" s="74">
        <v>26.541313785431122</v>
      </c>
      <c r="J1312" s="77">
        <v>0</v>
      </c>
      <c r="K1312" s="75">
        <v>26.541313785431122</v>
      </c>
    </row>
    <row r="1313" spans="2:11" x14ac:dyDescent="0.25">
      <c r="B1313" s="70" t="s">
        <v>2754</v>
      </c>
      <c r="C1313" s="71" t="s">
        <v>2755</v>
      </c>
      <c r="D1313" s="72" t="s">
        <v>2791</v>
      </c>
      <c r="E1313" s="71" t="s">
        <v>2790</v>
      </c>
      <c r="F1313" s="81">
        <v>0</v>
      </c>
      <c r="G1313" s="31">
        <v>0</v>
      </c>
      <c r="H1313" s="73">
        <v>0</v>
      </c>
      <c r="I1313" s="74">
        <v>1.5050436283928572E-2</v>
      </c>
      <c r="J1313" s="77">
        <v>0</v>
      </c>
      <c r="K1313" s="75">
        <v>1.5050436283928572E-2</v>
      </c>
    </row>
    <row r="1314" spans="2:11" x14ac:dyDescent="0.25">
      <c r="B1314" s="70" t="s">
        <v>2754</v>
      </c>
      <c r="C1314" s="71" t="s">
        <v>2755</v>
      </c>
      <c r="D1314" s="72" t="s">
        <v>2769</v>
      </c>
      <c r="E1314" s="71" t="s">
        <v>2768</v>
      </c>
      <c r="F1314" s="81">
        <v>0</v>
      </c>
      <c r="G1314" s="31">
        <v>0</v>
      </c>
      <c r="H1314" s="73">
        <v>9.2341762656000005E-3</v>
      </c>
      <c r="I1314" s="74">
        <v>0.10420171494739286</v>
      </c>
      <c r="J1314" s="77">
        <v>9.2341762656000005E-3</v>
      </c>
      <c r="K1314" s="75">
        <v>0.11343589121299286</v>
      </c>
    </row>
    <row r="1315" spans="2:11" x14ac:dyDescent="0.25">
      <c r="B1315" s="70" t="s">
        <v>2754</v>
      </c>
      <c r="C1315" s="71" t="s">
        <v>2755</v>
      </c>
      <c r="D1315" s="72" t="s">
        <v>2767</v>
      </c>
      <c r="E1315" s="71" t="s">
        <v>2766</v>
      </c>
      <c r="F1315" s="81">
        <v>0</v>
      </c>
      <c r="G1315" s="31">
        <v>0</v>
      </c>
      <c r="H1315" s="73">
        <v>0</v>
      </c>
      <c r="I1315" s="74">
        <v>0</v>
      </c>
      <c r="J1315" s="77">
        <v>0</v>
      </c>
      <c r="K1315" s="75">
        <v>0</v>
      </c>
    </row>
    <row r="1316" spans="2:11" x14ac:dyDescent="0.25">
      <c r="B1316" s="70" t="s">
        <v>2754</v>
      </c>
      <c r="C1316" s="71" t="s">
        <v>2755</v>
      </c>
      <c r="D1316" s="72" t="s">
        <v>2771</v>
      </c>
      <c r="E1316" s="71" t="s">
        <v>2770</v>
      </c>
      <c r="F1316" s="81">
        <v>0</v>
      </c>
      <c r="G1316" s="31">
        <v>0</v>
      </c>
      <c r="H1316" s="73">
        <v>0.42460966270125006</v>
      </c>
      <c r="I1316" s="74">
        <v>6.6201244350765878</v>
      </c>
      <c r="J1316" s="77">
        <v>0.42460966270125006</v>
      </c>
      <c r="K1316" s="75">
        <v>7.0447340977778374</v>
      </c>
    </row>
    <row r="1317" spans="2:11" x14ac:dyDescent="0.25">
      <c r="B1317" s="70" t="s">
        <v>2754</v>
      </c>
      <c r="C1317" s="71" t="s">
        <v>2755</v>
      </c>
      <c r="D1317" s="72" t="s">
        <v>2789</v>
      </c>
      <c r="E1317" s="71" t="s">
        <v>2788</v>
      </c>
      <c r="F1317" s="81">
        <v>0</v>
      </c>
      <c r="G1317" s="31">
        <v>0</v>
      </c>
      <c r="H1317" s="73">
        <v>1.5741852855000002E-2</v>
      </c>
      <c r="I1317" s="74">
        <v>0.43118221700191062</v>
      </c>
      <c r="J1317" s="77">
        <v>1.5741852855000002E-2</v>
      </c>
      <c r="K1317" s="75">
        <v>0.44692406985691063</v>
      </c>
    </row>
    <row r="1318" spans="2:11" x14ac:dyDescent="0.25">
      <c r="B1318" s="70" t="s">
        <v>2754</v>
      </c>
      <c r="C1318" s="71" t="s">
        <v>2755</v>
      </c>
      <c r="D1318" s="72" t="s">
        <v>2793</v>
      </c>
      <c r="E1318" s="71" t="s">
        <v>2792</v>
      </c>
      <c r="F1318" s="81">
        <v>0</v>
      </c>
      <c r="G1318" s="31">
        <v>0</v>
      </c>
      <c r="H1318" s="73">
        <v>1.1905181555849994E-2</v>
      </c>
      <c r="I1318" s="74">
        <v>24.679908787232421</v>
      </c>
      <c r="J1318" s="77">
        <v>1.1905181555849994E-2</v>
      </c>
      <c r="K1318" s="75">
        <v>24.691813968788271</v>
      </c>
    </row>
    <row r="1319" spans="2:11" x14ac:dyDescent="0.25">
      <c r="B1319" s="70" t="s">
        <v>2754</v>
      </c>
      <c r="C1319" s="71" t="s">
        <v>2755</v>
      </c>
      <c r="D1319" s="72" t="s">
        <v>2795</v>
      </c>
      <c r="E1319" s="71" t="s">
        <v>2794</v>
      </c>
      <c r="F1319" s="81">
        <v>0</v>
      </c>
      <c r="G1319" s="31">
        <v>0</v>
      </c>
      <c r="H1319" s="73">
        <v>1.6195473900450001E-2</v>
      </c>
      <c r="I1319" s="74">
        <v>2.0220076585470252</v>
      </c>
      <c r="J1319" s="77">
        <v>1.6195473900450001E-2</v>
      </c>
      <c r="K1319" s="75">
        <v>2.0382031324474754</v>
      </c>
    </row>
    <row r="1320" spans="2:11" x14ac:dyDescent="0.25">
      <c r="B1320" s="70" t="s">
        <v>2754</v>
      </c>
      <c r="C1320" s="71" t="s">
        <v>2755</v>
      </c>
      <c r="D1320" s="72" t="s">
        <v>2803</v>
      </c>
      <c r="E1320" s="71" t="s">
        <v>2802</v>
      </c>
      <c r="F1320" s="81">
        <v>0</v>
      </c>
      <c r="G1320" s="31">
        <v>0</v>
      </c>
      <c r="H1320" s="73">
        <v>0</v>
      </c>
      <c r="I1320" s="74">
        <v>4.3797064471470941</v>
      </c>
      <c r="J1320" s="77">
        <v>0</v>
      </c>
      <c r="K1320" s="75">
        <v>4.3797064471470941</v>
      </c>
    </row>
    <row r="1321" spans="2:11" x14ac:dyDescent="0.25">
      <c r="B1321" s="70" t="s">
        <v>2754</v>
      </c>
      <c r="C1321" s="71" t="s">
        <v>2755</v>
      </c>
      <c r="D1321" s="72" t="s">
        <v>2801</v>
      </c>
      <c r="E1321" s="71" t="s">
        <v>2800</v>
      </c>
      <c r="F1321" s="81">
        <v>0</v>
      </c>
      <c r="G1321" s="31">
        <v>0</v>
      </c>
      <c r="H1321" s="73">
        <v>0.26244469750590005</v>
      </c>
      <c r="I1321" s="74">
        <v>12.993981144394127</v>
      </c>
      <c r="J1321" s="77">
        <v>0.26244469750590005</v>
      </c>
      <c r="K1321" s="75">
        <v>13.256425841900027</v>
      </c>
    </row>
    <row r="1322" spans="2:11" x14ac:dyDescent="0.25">
      <c r="B1322" s="70" t="s">
        <v>2754</v>
      </c>
      <c r="C1322" s="71" t="s">
        <v>2755</v>
      </c>
      <c r="D1322" s="72" t="s">
        <v>2797</v>
      </c>
      <c r="E1322" s="71" t="s">
        <v>2796</v>
      </c>
      <c r="F1322" s="81">
        <v>0</v>
      </c>
      <c r="G1322" s="31">
        <v>0</v>
      </c>
      <c r="H1322" s="73">
        <v>2.5996623105599997E-2</v>
      </c>
      <c r="I1322" s="74">
        <v>23.488575184169179</v>
      </c>
      <c r="J1322" s="77">
        <v>2.5996623105599997E-2</v>
      </c>
      <c r="K1322" s="75">
        <v>23.514571807274777</v>
      </c>
    </row>
    <row r="1323" spans="2:11" x14ac:dyDescent="0.25">
      <c r="B1323" s="70" t="s">
        <v>2754</v>
      </c>
      <c r="C1323" s="71" t="s">
        <v>2755</v>
      </c>
      <c r="D1323" s="72" t="s">
        <v>2799</v>
      </c>
      <c r="E1323" s="71" t="s">
        <v>2798</v>
      </c>
      <c r="F1323" s="81">
        <v>0</v>
      </c>
      <c r="G1323" s="31">
        <v>0</v>
      </c>
      <c r="H1323" s="73">
        <v>5.8509603490800012E-2</v>
      </c>
      <c r="I1323" s="74">
        <v>44.171530228598392</v>
      </c>
      <c r="J1323" s="77">
        <v>5.8509603490800012E-2</v>
      </c>
      <c r="K1323" s="75">
        <v>44.23003983208919</v>
      </c>
    </row>
    <row r="1324" spans="2:11" x14ac:dyDescent="0.25">
      <c r="B1324" s="70" t="s">
        <v>2754</v>
      </c>
      <c r="C1324" s="71" t="s">
        <v>2755</v>
      </c>
      <c r="D1324" s="72" t="s">
        <v>2805</v>
      </c>
      <c r="E1324" s="71" t="s">
        <v>2804</v>
      </c>
      <c r="F1324" s="81">
        <v>0</v>
      </c>
      <c r="G1324" s="31">
        <v>0</v>
      </c>
      <c r="H1324" s="73">
        <v>3.1231488897000017E-3</v>
      </c>
      <c r="I1324" s="74">
        <v>24.076328286448938</v>
      </c>
      <c r="J1324" s="77">
        <v>3.1231488897000017E-3</v>
      </c>
      <c r="K1324" s="75">
        <v>24.079451435338637</v>
      </c>
    </row>
    <row r="1325" spans="2:11" x14ac:dyDescent="0.25">
      <c r="B1325" s="70" t="s">
        <v>2754</v>
      </c>
      <c r="C1325" s="71" t="s">
        <v>2755</v>
      </c>
      <c r="D1325" s="72" t="s">
        <v>2905</v>
      </c>
      <c r="E1325" s="71" t="s">
        <v>2904</v>
      </c>
      <c r="F1325" s="81">
        <v>0</v>
      </c>
      <c r="G1325" s="31">
        <v>0</v>
      </c>
      <c r="H1325" s="73">
        <v>0.1522811573442</v>
      </c>
      <c r="I1325" s="74">
        <v>0.99324501446251123</v>
      </c>
      <c r="J1325" s="77">
        <v>0.1522811573442</v>
      </c>
      <c r="K1325" s="75">
        <v>1.1455261718067113</v>
      </c>
    </row>
    <row r="1326" spans="2:11" x14ac:dyDescent="0.25">
      <c r="B1326" s="70" t="s">
        <v>2754</v>
      </c>
      <c r="C1326" s="71" t="s">
        <v>2755</v>
      </c>
      <c r="D1326" s="72" t="s">
        <v>2807</v>
      </c>
      <c r="E1326" s="71" t="s">
        <v>2806</v>
      </c>
      <c r="F1326" s="81">
        <v>0</v>
      </c>
      <c r="G1326" s="31">
        <v>0</v>
      </c>
      <c r="H1326" s="73">
        <v>0.19284415025849999</v>
      </c>
      <c r="I1326" s="74">
        <v>0.11886611639174942</v>
      </c>
      <c r="J1326" s="77">
        <v>0.19284415025849999</v>
      </c>
      <c r="K1326" s="75">
        <v>0.31171026665024942</v>
      </c>
    </row>
    <row r="1327" spans="2:11" x14ac:dyDescent="0.25">
      <c r="B1327" s="70" t="s">
        <v>2754</v>
      </c>
      <c r="C1327" s="71" t="s">
        <v>2755</v>
      </c>
      <c r="D1327" s="72" t="s">
        <v>2811</v>
      </c>
      <c r="E1327" s="71" t="s">
        <v>2810</v>
      </c>
      <c r="F1327" s="81">
        <v>0</v>
      </c>
      <c r="G1327" s="31">
        <v>0</v>
      </c>
      <c r="H1327" s="73">
        <v>0.12074813653500002</v>
      </c>
      <c r="I1327" s="74">
        <v>5.9758520827971444E-2</v>
      </c>
      <c r="J1327" s="77">
        <v>0.12074813653500002</v>
      </c>
      <c r="K1327" s="75">
        <v>0.18050665736297147</v>
      </c>
    </row>
    <row r="1328" spans="2:11" x14ac:dyDescent="0.25">
      <c r="B1328" s="70" t="s">
        <v>2754</v>
      </c>
      <c r="C1328" s="71" t="s">
        <v>2755</v>
      </c>
      <c r="D1328" s="72" t="s">
        <v>2815</v>
      </c>
      <c r="E1328" s="71" t="s">
        <v>2814</v>
      </c>
      <c r="F1328" s="81">
        <v>0</v>
      </c>
      <c r="G1328" s="31">
        <v>0</v>
      </c>
      <c r="H1328" s="73">
        <v>0</v>
      </c>
      <c r="I1328" s="74">
        <v>1.4108844088350007E-2</v>
      </c>
      <c r="J1328" s="77">
        <v>0</v>
      </c>
      <c r="K1328" s="75">
        <v>1.4108844088350007E-2</v>
      </c>
    </row>
    <row r="1329" spans="2:11" x14ac:dyDescent="0.25">
      <c r="B1329" s="70" t="s">
        <v>2754</v>
      </c>
      <c r="C1329" s="71" t="s">
        <v>2755</v>
      </c>
      <c r="D1329" s="72" t="s">
        <v>2813</v>
      </c>
      <c r="E1329" s="71" t="s">
        <v>2812</v>
      </c>
      <c r="F1329" s="81">
        <v>0</v>
      </c>
      <c r="G1329" s="31">
        <v>0</v>
      </c>
      <c r="H1329" s="73">
        <v>0.19836297808874997</v>
      </c>
      <c r="I1329" s="74">
        <v>29.202563630651852</v>
      </c>
      <c r="J1329" s="77">
        <v>0.19836297808874997</v>
      </c>
      <c r="K1329" s="75">
        <v>29.400926608740601</v>
      </c>
    </row>
    <row r="1330" spans="2:11" x14ac:dyDescent="0.25">
      <c r="B1330" s="70" t="s">
        <v>2754</v>
      </c>
      <c r="C1330" s="71" t="s">
        <v>2755</v>
      </c>
      <c r="D1330" s="72" t="s">
        <v>2809</v>
      </c>
      <c r="E1330" s="71" t="s">
        <v>2808</v>
      </c>
      <c r="F1330" s="81">
        <v>0</v>
      </c>
      <c r="G1330" s="31">
        <v>0</v>
      </c>
      <c r="H1330" s="73">
        <v>0.33220116590175014</v>
      </c>
      <c r="I1330" s="74">
        <v>34.01944576347168</v>
      </c>
      <c r="J1330" s="77">
        <v>0.33220116590175014</v>
      </c>
      <c r="K1330" s="75">
        <v>34.35164692937343</v>
      </c>
    </row>
    <row r="1331" spans="2:11" x14ac:dyDescent="0.25">
      <c r="B1331" s="70" t="s">
        <v>2754</v>
      </c>
      <c r="C1331" s="71" t="s">
        <v>2755</v>
      </c>
      <c r="D1331" s="72" t="s">
        <v>2817</v>
      </c>
      <c r="E1331" s="71" t="s">
        <v>2816</v>
      </c>
      <c r="F1331" s="81">
        <v>0</v>
      </c>
      <c r="G1331" s="31">
        <v>0</v>
      </c>
      <c r="H1331" s="73">
        <v>0.17713311384600006</v>
      </c>
      <c r="I1331" s="74">
        <v>0.101708578125</v>
      </c>
      <c r="J1331" s="77">
        <v>0.17713311384600006</v>
      </c>
      <c r="K1331" s="75">
        <v>0.27884169197100006</v>
      </c>
    </row>
    <row r="1332" spans="2:11" x14ac:dyDescent="0.25">
      <c r="B1332" s="70" t="s">
        <v>2754</v>
      </c>
      <c r="C1332" s="71" t="s">
        <v>2755</v>
      </c>
      <c r="D1332" s="72" t="s">
        <v>2819</v>
      </c>
      <c r="E1332" s="71" t="s">
        <v>2818</v>
      </c>
      <c r="F1332" s="81">
        <v>0</v>
      </c>
      <c r="G1332" s="31">
        <v>0</v>
      </c>
      <c r="H1332" s="73">
        <v>9.5719892756850014E-2</v>
      </c>
      <c r="I1332" s="74">
        <v>2.3346968846712373</v>
      </c>
      <c r="J1332" s="77">
        <v>9.5719892756850014E-2</v>
      </c>
      <c r="K1332" s="75">
        <v>2.4304167774280874</v>
      </c>
    </row>
    <row r="1333" spans="2:11" x14ac:dyDescent="0.25">
      <c r="B1333" s="70" t="s">
        <v>2754</v>
      </c>
      <c r="C1333" s="71" t="s">
        <v>2755</v>
      </c>
      <c r="D1333" s="72" t="s">
        <v>2821</v>
      </c>
      <c r="E1333" s="71" t="s">
        <v>2820</v>
      </c>
      <c r="F1333" s="81">
        <v>0</v>
      </c>
      <c r="G1333" s="31">
        <v>0</v>
      </c>
      <c r="H1333" s="73">
        <v>1.4436711508500002E-2</v>
      </c>
      <c r="I1333" s="74">
        <v>3.4204529723746062</v>
      </c>
      <c r="J1333" s="77">
        <v>1.4436711508500002E-2</v>
      </c>
      <c r="K1333" s="75">
        <v>3.4348896838831062</v>
      </c>
    </row>
    <row r="1334" spans="2:11" x14ac:dyDescent="0.25">
      <c r="B1334" s="70" t="s">
        <v>2754</v>
      </c>
      <c r="C1334" s="71" t="s">
        <v>2755</v>
      </c>
      <c r="D1334" s="72" t="s">
        <v>2839</v>
      </c>
      <c r="E1334" s="71" t="s">
        <v>2838</v>
      </c>
      <c r="F1334" s="81">
        <v>0</v>
      </c>
      <c r="G1334" s="31">
        <v>0</v>
      </c>
      <c r="H1334" s="73">
        <v>0</v>
      </c>
      <c r="I1334" s="74">
        <v>0</v>
      </c>
      <c r="J1334" s="77">
        <v>0</v>
      </c>
      <c r="K1334" s="75">
        <v>0</v>
      </c>
    </row>
    <row r="1335" spans="2:11" x14ac:dyDescent="0.25">
      <c r="B1335" s="70" t="s">
        <v>2754</v>
      </c>
      <c r="C1335" s="71" t="s">
        <v>2755</v>
      </c>
      <c r="D1335" s="72" t="s">
        <v>2827</v>
      </c>
      <c r="E1335" s="71" t="s">
        <v>2826</v>
      </c>
      <c r="F1335" s="81">
        <v>0</v>
      </c>
      <c r="G1335" s="31">
        <v>0</v>
      </c>
      <c r="H1335" s="73">
        <v>0</v>
      </c>
      <c r="I1335" s="74">
        <v>3.2495574432811876</v>
      </c>
      <c r="J1335" s="77">
        <v>0</v>
      </c>
      <c r="K1335" s="75">
        <v>3.2495574432811876</v>
      </c>
    </row>
    <row r="1336" spans="2:11" x14ac:dyDescent="0.25">
      <c r="B1336" s="70" t="s">
        <v>2754</v>
      </c>
      <c r="C1336" s="71" t="s">
        <v>2755</v>
      </c>
      <c r="D1336" s="72" t="s">
        <v>2833</v>
      </c>
      <c r="E1336" s="71" t="s">
        <v>2832</v>
      </c>
      <c r="F1336" s="81">
        <v>0</v>
      </c>
      <c r="G1336" s="31">
        <v>0</v>
      </c>
      <c r="H1336" s="73">
        <v>0.42227163516540001</v>
      </c>
      <c r="I1336" s="74">
        <v>14.388821058841627</v>
      </c>
      <c r="J1336" s="77">
        <v>0.42227163516540001</v>
      </c>
      <c r="K1336" s="75">
        <v>14.811092694007026</v>
      </c>
    </row>
    <row r="1337" spans="2:11" x14ac:dyDescent="0.25">
      <c r="B1337" s="70" t="s">
        <v>2754</v>
      </c>
      <c r="C1337" s="71" t="s">
        <v>2755</v>
      </c>
      <c r="D1337" s="72" t="s">
        <v>2841</v>
      </c>
      <c r="E1337" s="71" t="s">
        <v>2840</v>
      </c>
      <c r="F1337" s="81">
        <v>0</v>
      </c>
      <c r="G1337" s="31">
        <v>0</v>
      </c>
      <c r="H1337" s="73">
        <v>0</v>
      </c>
      <c r="I1337" s="74">
        <v>9.4608230182401627</v>
      </c>
      <c r="J1337" s="77">
        <v>0</v>
      </c>
      <c r="K1337" s="75">
        <v>9.4608230182401627</v>
      </c>
    </row>
    <row r="1338" spans="2:11" x14ac:dyDescent="0.25">
      <c r="B1338" s="70" t="s">
        <v>2754</v>
      </c>
      <c r="C1338" s="71" t="s">
        <v>2755</v>
      </c>
      <c r="D1338" s="72" t="s">
        <v>2823</v>
      </c>
      <c r="E1338" s="71" t="s">
        <v>2822</v>
      </c>
      <c r="F1338" s="81">
        <v>0</v>
      </c>
      <c r="G1338" s="31">
        <v>0</v>
      </c>
      <c r="H1338" s="73">
        <v>6.7532251702500004E-2</v>
      </c>
      <c r="I1338" s="74">
        <v>4.9306278009214298E-2</v>
      </c>
      <c r="J1338" s="77">
        <v>6.7532251702500004E-2</v>
      </c>
      <c r="K1338" s="75">
        <v>0.1168385297117143</v>
      </c>
    </row>
    <row r="1339" spans="2:11" x14ac:dyDescent="0.25">
      <c r="B1339" s="70" t="s">
        <v>2754</v>
      </c>
      <c r="C1339" s="71" t="s">
        <v>2755</v>
      </c>
      <c r="D1339" s="72" t="s">
        <v>2835</v>
      </c>
      <c r="E1339" s="71" t="s">
        <v>2834</v>
      </c>
      <c r="F1339" s="81">
        <v>0</v>
      </c>
      <c r="G1339" s="31">
        <v>0</v>
      </c>
      <c r="H1339" s="73">
        <v>5.2949562818999981E-3</v>
      </c>
      <c r="I1339" s="74">
        <v>3.4494043698757189</v>
      </c>
      <c r="J1339" s="77">
        <v>5.2949562818999981E-3</v>
      </c>
      <c r="K1339" s="75">
        <v>3.4546993261576189</v>
      </c>
    </row>
    <row r="1340" spans="2:11" x14ac:dyDescent="0.25">
      <c r="B1340" s="70" t="s">
        <v>2754</v>
      </c>
      <c r="C1340" s="71" t="s">
        <v>2755</v>
      </c>
      <c r="D1340" s="72" t="s">
        <v>2837</v>
      </c>
      <c r="E1340" s="71" t="s">
        <v>2836</v>
      </c>
      <c r="F1340" s="81">
        <v>0</v>
      </c>
      <c r="G1340" s="31">
        <v>0</v>
      </c>
      <c r="H1340" s="73">
        <v>2.8659917398049996E-2</v>
      </c>
      <c r="I1340" s="74">
        <v>6.3468613463225489</v>
      </c>
      <c r="J1340" s="77">
        <v>2.8659917398049996E-2</v>
      </c>
      <c r="K1340" s="75">
        <v>6.3755212637205991</v>
      </c>
    </row>
    <row r="1341" spans="2:11" x14ac:dyDescent="0.25">
      <c r="B1341" s="70" t="s">
        <v>2754</v>
      </c>
      <c r="C1341" s="71" t="s">
        <v>2755</v>
      </c>
      <c r="D1341" s="72" t="s">
        <v>2845</v>
      </c>
      <c r="E1341" s="71" t="s">
        <v>2844</v>
      </c>
      <c r="F1341" s="81">
        <v>0</v>
      </c>
      <c r="G1341" s="31">
        <v>0</v>
      </c>
      <c r="H1341" s="73">
        <v>3.0303017468100005E-2</v>
      </c>
      <c r="I1341" s="74">
        <v>0</v>
      </c>
      <c r="J1341" s="77">
        <v>3.0303017468100005E-2</v>
      </c>
      <c r="K1341" s="75">
        <v>3.0303017468100005E-2</v>
      </c>
    </row>
    <row r="1342" spans="2:11" x14ac:dyDescent="0.25">
      <c r="B1342" s="70" t="s">
        <v>2754</v>
      </c>
      <c r="C1342" s="71" t="s">
        <v>2755</v>
      </c>
      <c r="D1342" s="72" t="s">
        <v>2847</v>
      </c>
      <c r="E1342" s="71" t="s">
        <v>2846</v>
      </c>
      <c r="F1342" s="81">
        <v>0</v>
      </c>
      <c r="G1342" s="31">
        <v>0</v>
      </c>
      <c r="H1342" s="73">
        <v>0.49526227746449997</v>
      </c>
      <c r="I1342" s="74">
        <v>11.204683097708914</v>
      </c>
      <c r="J1342" s="77">
        <v>0.49526227746449997</v>
      </c>
      <c r="K1342" s="75">
        <v>11.699945375173414</v>
      </c>
    </row>
    <row r="1343" spans="2:11" x14ac:dyDescent="0.25">
      <c r="B1343" s="70" t="s">
        <v>2754</v>
      </c>
      <c r="C1343" s="71" t="s">
        <v>2755</v>
      </c>
      <c r="D1343" s="72" t="s">
        <v>2849</v>
      </c>
      <c r="E1343" s="71" t="s">
        <v>2848</v>
      </c>
      <c r="F1343" s="81">
        <v>0</v>
      </c>
      <c r="G1343" s="31">
        <v>0</v>
      </c>
      <c r="H1343" s="73">
        <v>0</v>
      </c>
      <c r="I1343" s="74">
        <v>4.255494000332144E-2</v>
      </c>
      <c r="J1343" s="77">
        <v>0</v>
      </c>
      <c r="K1343" s="75">
        <v>4.255494000332144E-2</v>
      </c>
    </row>
    <row r="1344" spans="2:11" x14ac:dyDescent="0.25">
      <c r="B1344" s="70" t="s">
        <v>2754</v>
      </c>
      <c r="C1344" s="71" t="s">
        <v>2755</v>
      </c>
      <c r="D1344" s="72" t="s">
        <v>2853</v>
      </c>
      <c r="E1344" s="71" t="s">
        <v>2852</v>
      </c>
      <c r="F1344" s="81">
        <v>0</v>
      </c>
      <c r="G1344" s="31">
        <v>0</v>
      </c>
      <c r="H1344" s="73">
        <v>0.14053049870039999</v>
      </c>
      <c r="I1344" s="74">
        <v>60.016111170334881</v>
      </c>
      <c r="J1344" s="77">
        <v>0.14053049870039999</v>
      </c>
      <c r="K1344" s="75">
        <v>60.156641669035281</v>
      </c>
    </row>
    <row r="1345" spans="2:11" x14ac:dyDescent="0.25">
      <c r="B1345" s="70" t="s">
        <v>2754</v>
      </c>
      <c r="C1345" s="71" t="s">
        <v>2755</v>
      </c>
      <c r="D1345" s="72" t="s">
        <v>2857</v>
      </c>
      <c r="E1345" s="71" t="s">
        <v>2856</v>
      </c>
      <c r="F1345" s="81">
        <v>0</v>
      </c>
      <c r="G1345" s="31">
        <v>0</v>
      </c>
      <c r="H1345" s="73">
        <v>3.0034053618750004E-2</v>
      </c>
      <c r="I1345" s="74">
        <v>1.0048868996312459</v>
      </c>
      <c r="J1345" s="77">
        <v>3.0034053618750004E-2</v>
      </c>
      <c r="K1345" s="75">
        <v>1.0349209532499959</v>
      </c>
    </row>
    <row r="1346" spans="2:11" x14ac:dyDescent="0.25">
      <c r="B1346" s="70" t="s">
        <v>2754</v>
      </c>
      <c r="C1346" s="71" t="s">
        <v>2755</v>
      </c>
      <c r="D1346" s="72" t="s">
        <v>2851</v>
      </c>
      <c r="E1346" s="71" t="s">
        <v>2850</v>
      </c>
      <c r="F1346" s="81">
        <v>0</v>
      </c>
      <c r="G1346" s="31">
        <v>0</v>
      </c>
      <c r="H1346" s="73">
        <v>1.7795300196149999E-2</v>
      </c>
      <c r="I1346" s="74">
        <v>2.0780829443795219</v>
      </c>
      <c r="J1346" s="77">
        <v>1.7795300196149999E-2</v>
      </c>
      <c r="K1346" s="75">
        <v>2.0958782445756721</v>
      </c>
    </row>
    <row r="1347" spans="2:11" x14ac:dyDescent="0.25">
      <c r="B1347" s="70" t="s">
        <v>2754</v>
      </c>
      <c r="C1347" s="71" t="s">
        <v>2755</v>
      </c>
      <c r="D1347" s="72" t="s">
        <v>2855</v>
      </c>
      <c r="E1347" s="71" t="s">
        <v>2854</v>
      </c>
      <c r="F1347" s="81">
        <v>0</v>
      </c>
      <c r="G1347" s="31">
        <v>0</v>
      </c>
      <c r="H1347" s="73">
        <v>0.14384618949435002</v>
      </c>
      <c r="I1347" s="74">
        <v>2.6327349724803639</v>
      </c>
      <c r="J1347" s="77">
        <v>0.14384618949435002</v>
      </c>
      <c r="K1347" s="75">
        <v>2.7765811619747138</v>
      </c>
    </row>
    <row r="1348" spans="2:11" x14ac:dyDescent="0.25">
      <c r="B1348" s="70" t="s">
        <v>2754</v>
      </c>
      <c r="C1348" s="71" t="s">
        <v>2755</v>
      </c>
      <c r="D1348" s="72" t="s">
        <v>2893</v>
      </c>
      <c r="E1348" s="71" t="s">
        <v>2892</v>
      </c>
      <c r="F1348" s="81">
        <v>0</v>
      </c>
      <c r="G1348" s="31">
        <v>0</v>
      </c>
      <c r="H1348" s="73">
        <v>0</v>
      </c>
      <c r="I1348" s="74">
        <v>1.3990132462980316</v>
      </c>
      <c r="J1348" s="77">
        <v>0</v>
      </c>
      <c r="K1348" s="75">
        <v>1.3990132462980316</v>
      </c>
    </row>
    <row r="1349" spans="2:11" x14ac:dyDescent="0.25">
      <c r="B1349" s="70" t="s">
        <v>2754</v>
      </c>
      <c r="C1349" s="71" t="s">
        <v>2755</v>
      </c>
      <c r="D1349" s="72" t="s">
        <v>2859</v>
      </c>
      <c r="E1349" s="71" t="s">
        <v>2858</v>
      </c>
      <c r="F1349" s="81">
        <v>0</v>
      </c>
      <c r="G1349" s="31">
        <v>0</v>
      </c>
      <c r="H1349" s="73">
        <v>4.7099464218450009E-2</v>
      </c>
      <c r="I1349" s="74">
        <v>1.1390496609946066</v>
      </c>
      <c r="J1349" s="77">
        <v>4.7099464218450009E-2</v>
      </c>
      <c r="K1349" s="75">
        <v>1.1861491252130565</v>
      </c>
    </row>
    <row r="1350" spans="2:11" x14ac:dyDescent="0.25">
      <c r="B1350" s="70" t="s">
        <v>2754</v>
      </c>
      <c r="C1350" s="71" t="s">
        <v>2755</v>
      </c>
      <c r="D1350" s="72" t="s">
        <v>2915</v>
      </c>
      <c r="E1350" s="71" t="s">
        <v>2914</v>
      </c>
      <c r="F1350" s="81">
        <v>0</v>
      </c>
      <c r="G1350" s="31">
        <v>0</v>
      </c>
      <c r="H1350" s="73">
        <v>3.8757178972349988E-2</v>
      </c>
      <c r="I1350" s="74">
        <v>12.603518216413349</v>
      </c>
      <c r="J1350" s="77">
        <v>3.8757178972349988E-2</v>
      </c>
      <c r="K1350" s="75">
        <v>12.642275395385699</v>
      </c>
    </row>
    <row r="1351" spans="2:11" x14ac:dyDescent="0.25">
      <c r="B1351" s="70" t="s">
        <v>2754</v>
      </c>
      <c r="C1351" s="71" t="s">
        <v>2755</v>
      </c>
      <c r="D1351" s="72" t="s">
        <v>2863</v>
      </c>
      <c r="E1351" s="71" t="s">
        <v>2862</v>
      </c>
      <c r="F1351" s="81">
        <v>0</v>
      </c>
      <c r="G1351" s="31">
        <v>0</v>
      </c>
      <c r="H1351" s="73">
        <v>0</v>
      </c>
      <c r="I1351" s="74">
        <v>3.7233592940284552</v>
      </c>
      <c r="J1351" s="77">
        <v>0</v>
      </c>
      <c r="K1351" s="75">
        <v>3.7233592940284552</v>
      </c>
    </row>
    <row r="1352" spans="2:11" x14ac:dyDescent="0.25">
      <c r="B1352" s="70" t="s">
        <v>2754</v>
      </c>
      <c r="C1352" s="71" t="s">
        <v>2755</v>
      </c>
      <c r="D1352" s="72" t="s">
        <v>2861</v>
      </c>
      <c r="E1352" s="71" t="s">
        <v>2860</v>
      </c>
      <c r="F1352" s="81">
        <v>0</v>
      </c>
      <c r="G1352" s="31">
        <v>0</v>
      </c>
      <c r="H1352" s="73">
        <v>6.8252768121599999E-2</v>
      </c>
      <c r="I1352" s="74">
        <v>8.1924468967826449</v>
      </c>
      <c r="J1352" s="77">
        <v>6.8252768121599999E-2</v>
      </c>
      <c r="K1352" s="75">
        <v>8.2606996649042443</v>
      </c>
    </row>
    <row r="1353" spans="2:11" x14ac:dyDescent="0.25">
      <c r="B1353" s="70" t="s">
        <v>2754</v>
      </c>
      <c r="C1353" s="71" t="s">
        <v>2755</v>
      </c>
      <c r="D1353" s="72" t="s">
        <v>2831</v>
      </c>
      <c r="E1353" s="71" t="s">
        <v>2830</v>
      </c>
      <c r="F1353" s="81">
        <v>0</v>
      </c>
      <c r="G1353" s="31">
        <v>0</v>
      </c>
      <c r="H1353" s="73">
        <v>3.022030965824999E-2</v>
      </c>
      <c r="I1353" s="74">
        <v>3.0285900350197918</v>
      </c>
      <c r="J1353" s="77">
        <v>3.022030965824999E-2</v>
      </c>
      <c r="K1353" s="75">
        <v>3.0588103446780419</v>
      </c>
    </row>
    <row r="1354" spans="2:11" x14ac:dyDescent="0.25">
      <c r="B1354" s="70" t="s">
        <v>2754</v>
      </c>
      <c r="C1354" s="71" t="s">
        <v>2755</v>
      </c>
      <c r="D1354" s="72" t="s">
        <v>2865</v>
      </c>
      <c r="E1354" s="71" t="s">
        <v>2864</v>
      </c>
      <c r="F1354" s="81">
        <v>0</v>
      </c>
      <c r="G1354" s="31">
        <v>0</v>
      </c>
      <c r="H1354" s="73">
        <v>0.13938478004880003</v>
      </c>
      <c r="I1354" s="74">
        <v>9.5926650835168061</v>
      </c>
      <c r="J1354" s="77">
        <v>0.13938478004880003</v>
      </c>
      <c r="K1354" s="75">
        <v>9.7320498635656065</v>
      </c>
    </row>
    <row r="1355" spans="2:11" x14ac:dyDescent="0.25">
      <c r="B1355" s="70" t="s">
        <v>2754</v>
      </c>
      <c r="C1355" s="71" t="s">
        <v>2755</v>
      </c>
      <c r="D1355" s="72" t="s">
        <v>2867</v>
      </c>
      <c r="E1355" s="71" t="s">
        <v>2866</v>
      </c>
      <c r="F1355" s="81">
        <v>0</v>
      </c>
      <c r="G1355" s="31">
        <v>0</v>
      </c>
      <c r="H1355" s="73">
        <v>0</v>
      </c>
      <c r="I1355" s="74">
        <v>12.216660479752168</v>
      </c>
      <c r="J1355" s="77">
        <v>0</v>
      </c>
      <c r="K1355" s="75">
        <v>12.216660479752168</v>
      </c>
    </row>
    <row r="1356" spans="2:11" x14ac:dyDescent="0.25">
      <c r="B1356" s="70" t="s">
        <v>2754</v>
      </c>
      <c r="C1356" s="71" t="s">
        <v>2755</v>
      </c>
      <c r="D1356" s="72" t="s">
        <v>2871</v>
      </c>
      <c r="E1356" s="71" t="s">
        <v>2870</v>
      </c>
      <c r="F1356" s="81">
        <v>0</v>
      </c>
      <c r="G1356" s="31">
        <v>0</v>
      </c>
      <c r="H1356" s="73">
        <v>0.31519769362124994</v>
      </c>
      <c r="I1356" s="74">
        <v>3.9380345665337844</v>
      </c>
      <c r="J1356" s="77">
        <v>0.31519769362124994</v>
      </c>
      <c r="K1356" s="75">
        <v>4.2532322601550341</v>
      </c>
    </row>
    <row r="1357" spans="2:11" x14ac:dyDescent="0.25">
      <c r="B1357" s="70" t="s">
        <v>2754</v>
      </c>
      <c r="C1357" s="71" t="s">
        <v>2755</v>
      </c>
      <c r="D1357" s="72" t="s">
        <v>2869</v>
      </c>
      <c r="E1357" s="71" t="s">
        <v>2868</v>
      </c>
      <c r="F1357" s="81">
        <v>0</v>
      </c>
      <c r="G1357" s="31">
        <v>0</v>
      </c>
      <c r="H1357" s="73">
        <v>0</v>
      </c>
      <c r="I1357" s="74">
        <v>21.819725947034623</v>
      </c>
      <c r="J1357" s="77">
        <v>0</v>
      </c>
      <c r="K1357" s="75">
        <v>21.819725947034623</v>
      </c>
    </row>
    <row r="1358" spans="2:11" x14ac:dyDescent="0.25">
      <c r="B1358" s="70" t="s">
        <v>2754</v>
      </c>
      <c r="C1358" s="71" t="s">
        <v>2755</v>
      </c>
      <c r="D1358" s="72" t="s">
        <v>2873</v>
      </c>
      <c r="E1358" s="71" t="s">
        <v>2872</v>
      </c>
      <c r="F1358" s="81">
        <v>0</v>
      </c>
      <c r="G1358" s="31">
        <v>0</v>
      </c>
      <c r="H1358" s="73">
        <v>0</v>
      </c>
      <c r="I1358" s="74">
        <v>2.3460004951190023</v>
      </c>
      <c r="J1358" s="77">
        <v>0</v>
      </c>
      <c r="K1358" s="75">
        <v>2.3460004951190023</v>
      </c>
    </row>
    <row r="1359" spans="2:11" x14ac:dyDescent="0.25">
      <c r="B1359" s="70" t="s">
        <v>2754</v>
      </c>
      <c r="C1359" s="71" t="s">
        <v>2755</v>
      </c>
      <c r="D1359" s="72" t="s">
        <v>2875</v>
      </c>
      <c r="E1359" s="71" t="s">
        <v>2874</v>
      </c>
      <c r="F1359" s="81">
        <v>0</v>
      </c>
      <c r="G1359" s="31">
        <v>0</v>
      </c>
      <c r="H1359" s="73">
        <v>2.6146720062900006E-2</v>
      </c>
      <c r="I1359" s="74">
        <v>20.542779320133373</v>
      </c>
      <c r="J1359" s="77">
        <v>2.6146720062900006E-2</v>
      </c>
      <c r="K1359" s="75">
        <v>20.568926040196274</v>
      </c>
    </row>
    <row r="1360" spans="2:11" x14ac:dyDescent="0.25">
      <c r="B1360" s="70" t="s">
        <v>2754</v>
      </c>
      <c r="C1360" s="71" t="s">
        <v>2755</v>
      </c>
      <c r="D1360" s="72" t="s">
        <v>2877</v>
      </c>
      <c r="E1360" s="71" t="s">
        <v>2876</v>
      </c>
      <c r="F1360" s="81">
        <v>0</v>
      </c>
      <c r="G1360" s="31">
        <v>0</v>
      </c>
      <c r="H1360" s="73">
        <v>8.6776257311999994E-3</v>
      </c>
      <c r="I1360" s="74">
        <v>1.392828460256698</v>
      </c>
      <c r="J1360" s="77">
        <v>8.6776257311999994E-3</v>
      </c>
      <c r="K1360" s="75">
        <v>1.4015060859878981</v>
      </c>
    </row>
    <row r="1361" spans="2:11" x14ac:dyDescent="0.25">
      <c r="B1361" s="70" t="s">
        <v>2754</v>
      </c>
      <c r="C1361" s="71" t="s">
        <v>2755</v>
      </c>
      <c r="D1361" s="72" t="s">
        <v>2883</v>
      </c>
      <c r="E1361" s="71" t="s">
        <v>2882</v>
      </c>
      <c r="F1361" s="81">
        <v>0</v>
      </c>
      <c r="G1361" s="31">
        <v>0</v>
      </c>
      <c r="H1361" s="73">
        <v>0.27055171946789991</v>
      </c>
      <c r="I1361" s="74">
        <v>21.354235897545429</v>
      </c>
      <c r="J1361" s="77">
        <v>0.27055171946789991</v>
      </c>
      <c r="K1361" s="75">
        <v>21.624787617013329</v>
      </c>
    </row>
    <row r="1362" spans="2:11" x14ac:dyDescent="0.25">
      <c r="B1362" s="70" t="s">
        <v>2754</v>
      </c>
      <c r="C1362" s="71" t="s">
        <v>2755</v>
      </c>
      <c r="D1362" s="72" t="s">
        <v>2885</v>
      </c>
      <c r="E1362" s="71" t="s">
        <v>2884</v>
      </c>
      <c r="F1362" s="81">
        <v>0</v>
      </c>
      <c r="G1362" s="31">
        <v>0</v>
      </c>
      <c r="H1362" s="73">
        <v>0</v>
      </c>
      <c r="I1362" s="74">
        <v>1.3181125848000002E-2</v>
      </c>
      <c r="J1362" s="77">
        <v>0</v>
      </c>
      <c r="K1362" s="75">
        <v>1.3181125848000002E-2</v>
      </c>
    </row>
    <row r="1363" spans="2:11" x14ac:dyDescent="0.25">
      <c r="B1363" s="70" t="s">
        <v>2754</v>
      </c>
      <c r="C1363" s="71" t="s">
        <v>2755</v>
      </c>
      <c r="D1363" s="72" t="s">
        <v>2881</v>
      </c>
      <c r="E1363" s="71" t="s">
        <v>2880</v>
      </c>
      <c r="F1363" s="81">
        <v>0</v>
      </c>
      <c r="G1363" s="31">
        <v>0</v>
      </c>
      <c r="H1363" s="73">
        <v>0</v>
      </c>
      <c r="I1363" s="74">
        <v>2.4869312345295684</v>
      </c>
      <c r="J1363" s="77">
        <v>0</v>
      </c>
      <c r="K1363" s="75">
        <v>2.4869312345295684</v>
      </c>
    </row>
    <row r="1364" spans="2:11" x14ac:dyDescent="0.25">
      <c r="B1364" s="70" t="s">
        <v>2754</v>
      </c>
      <c r="C1364" s="71" t="s">
        <v>2755</v>
      </c>
      <c r="D1364" s="72" t="s">
        <v>2897</v>
      </c>
      <c r="E1364" s="71" t="s">
        <v>2896</v>
      </c>
      <c r="F1364" s="81">
        <v>0</v>
      </c>
      <c r="G1364" s="31">
        <v>0</v>
      </c>
      <c r="H1364" s="73">
        <v>0.58789417769609997</v>
      </c>
      <c r="I1364" s="74">
        <v>12.500328844662539</v>
      </c>
      <c r="J1364" s="77">
        <v>0.58789417769609997</v>
      </c>
      <c r="K1364" s="75">
        <v>13.088223022358639</v>
      </c>
    </row>
    <row r="1365" spans="2:11" x14ac:dyDescent="0.25">
      <c r="B1365" s="70" t="s">
        <v>2754</v>
      </c>
      <c r="C1365" s="71" t="s">
        <v>2755</v>
      </c>
      <c r="D1365" s="72" t="s">
        <v>2879</v>
      </c>
      <c r="E1365" s="71" t="s">
        <v>2878</v>
      </c>
      <c r="F1365" s="81">
        <v>0</v>
      </c>
      <c r="G1365" s="31">
        <v>0</v>
      </c>
      <c r="H1365" s="73">
        <v>0.72546076624769973</v>
      </c>
      <c r="I1365" s="74">
        <v>10.217830761707489</v>
      </c>
      <c r="J1365" s="77">
        <v>0.72546076624769973</v>
      </c>
      <c r="K1365" s="75">
        <v>10.943291527955189</v>
      </c>
    </row>
    <row r="1366" spans="2:11" x14ac:dyDescent="0.25">
      <c r="B1366" s="70" t="s">
        <v>2754</v>
      </c>
      <c r="C1366" s="71" t="s">
        <v>2755</v>
      </c>
      <c r="D1366" s="72" t="s">
        <v>2891</v>
      </c>
      <c r="E1366" s="71" t="s">
        <v>2890</v>
      </c>
      <c r="F1366" s="81">
        <v>0</v>
      </c>
      <c r="G1366" s="31">
        <v>0</v>
      </c>
      <c r="H1366" s="73">
        <v>0.18449684853750001</v>
      </c>
      <c r="I1366" s="74">
        <v>3.0475732135564879</v>
      </c>
      <c r="J1366" s="77">
        <v>0.18449684853750001</v>
      </c>
      <c r="K1366" s="75">
        <v>3.2320700620939879</v>
      </c>
    </row>
    <row r="1367" spans="2:11" x14ac:dyDescent="0.25">
      <c r="B1367" s="70" t="s">
        <v>2754</v>
      </c>
      <c r="C1367" s="71" t="s">
        <v>2755</v>
      </c>
      <c r="D1367" s="72" t="s">
        <v>2901</v>
      </c>
      <c r="E1367" s="71" t="s">
        <v>2900</v>
      </c>
      <c r="F1367" s="81">
        <v>0</v>
      </c>
      <c r="G1367" s="31">
        <v>0</v>
      </c>
      <c r="H1367" s="73">
        <v>0</v>
      </c>
      <c r="I1367" s="74">
        <v>0.30879428435035716</v>
      </c>
      <c r="J1367" s="77">
        <v>0</v>
      </c>
      <c r="K1367" s="75">
        <v>0.30879428435035716</v>
      </c>
    </row>
    <row r="1368" spans="2:11" x14ac:dyDescent="0.25">
      <c r="B1368" s="70" t="s">
        <v>2754</v>
      </c>
      <c r="C1368" s="71" t="s">
        <v>2755</v>
      </c>
      <c r="D1368" s="72" t="s">
        <v>2759</v>
      </c>
      <c r="E1368" s="71" t="s">
        <v>2758</v>
      </c>
      <c r="F1368" s="81">
        <v>0</v>
      </c>
      <c r="G1368" s="31">
        <v>0</v>
      </c>
      <c r="H1368" s="73">
        <v>1.7063697836249999E-2</v>
      </c>
      <c r="I1368" s="74">
        <v>0</v>
      </c>
      <c r="J1368" s="77">
        <v>1.7063697836249999E-2</v>
      </c>
      <c r="K1368" s="75">
        <v>1.7063697836249999E-2</v>
      </c>
    </row>
    <row r="1369" spans="2:11" x14ac:dyDescent="0.25">
      <c r="B1369" s="70" t="s">
        <v>2754</v>
      </c>
      <c r="C1369" s="71" t="s">
        <v>2755</v>
      </c>
      <c r="D1369" s="72" t="s">
        <v>2889</v>
      </c>
      <c r="E1369" s="71" t="s">
        <v>2888</v>
      </c>
      <c r="F1369" s="81">
        <v>0</v>
      </c>
      <c r="G1369" s="31">
        <v>0</v>
      </c>
      <c r="H1369" s="73">
        <v>0.39852430128224997</v>
      </c>
      <c r="I1369" s="74">
        <v>6.0211732284065143</v>
      </c>
      <c r="J1369" s="77">
        <v>0.39852430128224997</v>
      </c>
      <c r="K1369" s="75">
        <v>6.4196975296887642</v>
      </c>
    </row>
    <row r="1370" spans="2:11" x14ac:dyDescent="0.25">
      <c r="B1370" s="70" t="s">
        <v>2754</v>
      </c>
      <c r="C1370" s="71" t="s">
        <v>2755</v>
      </c>
      <c r="D1370" s="72" t="s">
        <v>2757</v>
      </c>
      <c r="E1370" s="71" t="s">
        <v>2756</v>
      </c>
      <c r="F1370" s="81">
        <v>0</v>
      </c>
      <c r="G1370" s="31">
        <v>0</v>
      </c>
      <c r="H1370" s="73">
        <v>0.28313603591129993</v>
      </c>
      <c r="I1370" s="74">
        <v>9.6119371005428555E-2</v>
      </c>
      <c r="J1370" s="77">
        <v>0.28313603591129993</v>
      </c>
      <c r="K1370" s="75">
        <v>0.37925540691672849</v>
      </c>
    </row>
    <row r="1371" spans="2:11" x14ac:dyDescent="0.25">
      <c r="B1371" s="70" t="s">
        <v>2754</v>
      </c>
      <c r="C1371" s="71" t="s">
        <v>2755</v>
      </c>
      <c r="D1371" s="72" t="s">
        <v>2899</v>
      </c>
      <c r="E1371" s="71" t="s">
        <v>2898</v>
      </c>
      <c r="F1371" s="81">
        <v>0</v>
      </c>
      <c r="G1371" s="31">
        <v>0</v>
      </c>
      <c r="H1371" s="73">
        <v>0.52454193623324985</v>
      </c>
      <c r="I1371" s="74">
        <v>11.271598610738405</v>
      </c>
      <c r="J1371" s="77">
        <v>0.52454193623324985</v>
      </c>
      <c r="K1371" s="75">
        <v>11.796140546971655</v>
      </c>
    </row>
    <row r="1372" spans="2:11" x14ac:dyDescent="0.25">
      <c r="B1372" s="70" t="s">
        <v>2754</v>
      </c>
      <c r="C1372" s="71" t="s">
        <v>2755</v>
      </c>
      <c r="D1372" s="72" t="s">
        <v>2777</v>
      </c>
      <c r="E1372" s="71" t="s">
        <v>2776</v>
      </c>
      <c r="F1372" s="81">
        <v>0</v>
      </c>
      <c r="G1372" s="31">
        <v>0</v>
      </c>
      <c r="H1372" s="73">
        <v>0.15146481029445</v>
      </c>
      <c r="I1372" s="74">
        <v>33.955965306770011</v>
      </c>
      <c r="J1372" s="77">
        <v>0.15146481029445</v>
      </c>
      <c r="K1372" s="75">
        <v>34.10743011706446</v>
      </c>
    </row>
    <row r="1373" spans="2:11" x14ac:dyDescent="0.25">
      <c r="B1373" s="70" t="s">
        <v>2754</v>
      </c>
      <c r="C1373" s="71" t="s">
        <v>2755</v>
      </c>
      <c r="D1373" s="72" t="s">
        <v>2903</v>
      </c>
      <c r="E1373" s="71" t="s">
        <v>2902</v>
      </c>
      <c r="F1373" s="81">
        <v>0</v>
      </c>
      <c r="G1373" s="31">
        <v>0</v>
      </c>
      <c r="H1373" s="73">
        <v>8.0102863524599985E-2</v>
      </c>
      <c r="I1373" s="74">
        <v>0.71290899575700917</v>
      </c>
      <c r="J1373" s="77">
        <v>8.0102863524599985E-2</v>
      </c>
      <c r="K1373" s="75">
        <v>0.79301185928160911</v>
      </c>
    </row>
    <row r="1374" spans="2:11" x14ac:dyDescent="0.25">
      <c r="B1374" s="70" t="s">
        <v>2754</v>
      </c>
      <c r="C1374" s="71" t="s">
        <v>2755</v>
      </c>
      <c r="D1374" s="72" t="s">
        <v>2895</v>
      </c>
      <c r="E1374" s="71" t="s">
        <v>2894</v>
      </c>
      <c r="F1374" s="81">
        <v>0</v>
      </c>
      <c r="G1374" s="31">
        <v>0</v>
      </c>
      <c r="H1374" s="73">
        <v>3.8055224323799999E-2</v>
      </c>
      <c r="I1374" s="74">
        <v>15.847359251524828</v>
      </c>
      <c r="J1374" s="77">
        <v>3.8055224323799999E-2</v>
      </c>
      <c r="K1374" s="75">
        <v>15.885414475848629</v>
      </c>
    </row>
    <row r="1375" spans="2:11" x14ac:dyDescent="0.25">
      <c r="B1375" s="70" t="s">
        <v>2754</v>
      </c>
      <c r="C1375" s="71" t="s">
        <v>2755</v>
      </c>
      <c r="D1375" s="72" t="s">
        <v>2843</v>
      </c>
      <c r="E1375" s="71" t="s">
        <v>2842</v>
      </c>
      <c r="F1375" s="81">
        <v>0</v>
      </c>
      <c r="G1375" s="31">
        <v>0</v>
      </c>
      <c r="H1375" s="73">
        <v>0.31238357319000004</v>
      </c>
      <c r="I1375" s="74">
        <v>0.22948676345830721</v>
      </c>
      <c r="J1375" s="77">
        <v>0.31238357319000004</v>
      </c>
      <c r="K1375" s="75">
        <v>0.5418703366483073</v>
      </c>
    </row>
    <row r="1376" spans="2:11" x14ac:dyDescent="0.25">
      <c r="B1376" s="70" t="s">
        <v>2754</v>
      </c>
      <c r="C1376" s="71" t="s">
        <v>2755</v>
      </c>
      <c r="D1376" s="72" t="s">
        <v>2907</v>
      </c>
      <c r="E1376" s="71" t="s">
        <v>2906</v>
      </c>
      <c r="F1376" s="81">
        <v>0</v>
      </c>
      <c r="G1376" s="31">
        <v>0</v>
      </c>
      <c r="H1376" s="73">
        <v>0.61016814893055005</v>
      </c>
      <c r="I1376" s="74">
        <v>11.438806255932448</v>
      </c>
      <c r="J1376" s="77">
        <v>0.61016814893055005</v>
      </c>
      <c r="K1376" s="75">
        <v>12.048974404862998</v>
      </c>
    </row>
    <row r="1377" spans="2:11" x14ac:dyDescent="0.25">
      <c r="B1377" s="70" t="s">
        <v>2754</v>
      </c>
      <c r="C1377" s="71" t="s">
        <v>2755</v>
      </c>
      <c r="D1377" s="72" t="s">
        <v>2917</v>
      </c>
      <c r="E1377" s="71" t="s">
        <v>2916</v>
      </c>
      <c r="F1377" s="81">
        <v>0</v>
      </c>
      <c r="G1377" s="31">
        <v>0</v>
      </c>
      <c r="H1377" s="73">
        <v>0</v>
      </c>
      <c r="I1377" s="74">
        <v>14.836124408342458</v>
      </c>
      <c r="J1377" s="77">
        <v>0</v>
      </c>
      <c r="K1377" s="75">
        <v>14.836124408342458</v>
      </c>
    </row>
    <row r="1378" spans="2:11" x14ac:dyDescent="0.25">
      <c r="B1378" s="70" t="s">
        <v>2754</v>
      </c>
      <c r="C1378" s="71" t="s">
        <v>2755</v>
      </c>
      <c r="D1378" s="72" t="s">
        <v>2829</v>
      </c>
      <c r="E1378" s="71" t="s">
        <v>2828</v>
      </c>
      <c r="F1378" s="81">
        <v>0</v>
      </c>
      <c r="G1378" s="31">
        <v>0</v>
      </c>
      <c r="H1378" s="73">
        <v>5.4069489805500012E-2</v>
      </c>
      <c r="I1378" s="74">
        <v>6.8410060092000012E-3</v>
      </c>
      <c r="J1378" s="77">
        <v>5.4069489805500012E-2</v>
      </c>
      <c r="K1378" s="75">
        <v>6.0910495814700011E-2</v>
      </c>
    </row>
    <row r="1379" spans="2:11" x14ac:dyDescent="0.25">
      <c r="B1379" s="70" t="s">
        <v>2754</v>
      </c>
      <c r="C1379" s="71" t="s">
        <v>2755</v>
      </c>
      <c r="D1379" s="72" t="s">
        <v>2911</v>
      </c>
      <c r="E1379" s="71" t="s">
        <v>2910</v>
      </c>
      <c r="F1379" s="81">
        <v>0</v>
      </c>
      <c r="G1379" s="31">
        <v>0</v>
      </c>
      <c r="H1379" s="73">
        <v>0.24207804661680005</v>
      </c>
      <c r="I1379" s="74">
        <v>3.2308239780981793</v>
      </c>
      <c r="J1379" s="77">
        <v>0.24207804661680005</v>
      </c>
      <c r="K1379" s="75">
        <v>3.4729020247149793</v>
      </c>
    </row>
    <row r="1380" spans="2:11" x14ac:dyDescent="0.25">
      <c r="B1380" s="70" t="s">
        <v>2754</v>
      </c>
      <c r="C1380" s="71" t="s">
        <v>2755</v>
      </c>
      <c r="D1380" s="72" t="s">
        <v>2919</v>
      </c>
      <c r="E1380" s="71" t="s">
        <v>2918</v>
      </c>
      <c r="F1380" s="81">
        <v>0</v>
      </c>
      <c r="G1380" s="31">
        <v>0</v>
      </c>
      <c r="H1380" s="73">
        <v>7.472681668035E-2</v>
      </c>
      <c r="I1380" s="74">
        <v>1.7903320813130417</v>
      </c>
      <c r="J1380" s="77">
        <v>7.472681668035E-2</v>
      </c>
      <c r="K1380" s="75">
        <v>1.8650588979933918</v>
      </c>
    </row>
    <row r="1381" spans="2:11" x14ac:dyDescent="0.25">
      <c r="B1381" s="70" t="s">
        <v>2754</v>
      </c>
      <c r="C1381" s="71" t="s">
        <v>2755</v>
      </c>
      <c r="D1381" s="72" t="s">
        <v>2781</v>
      </c>
      <c r="E1381" s="71" t="s">
        <v>2780</v>
      </c>
      <c r="F1381" s="81">
        <v>0</v>
      </c>
      <c r="G1381" s="31">
        <v>0</v>
      </c>
      <c r="H1381" s="73">
        <v>7.2213930937800014E-2</v>
      </c>
      <c r="I1381" s="74">
        <v>1.0204534322947085</v>
      </c>
      <c r="J1381" s="77">
        <v>7.2213930937800014E-2</v>
      </c>
      <c r="K1381" s="75">
        <v>1.0926673632325086</v>
      </c>
    </row>
    <row r="1382" spans="2:11" x14ac:dyDescent="0.25">
      <c r="B1382" s="70" t="s">
        <v>2754</v>
      </c>
      <c r="C1382" s="71" t="s">
        <v>2755</v>
      </c>
      <c r="D1382" s="72" t="s">
        <v>2909</v>
      </c>
      <c r="E1382" s="71" t="s">
        <v>2908</v>
      </c>
      <c r="F1382" s="81">
        <v>0</v>
      </c>
      <c r="G1382" s="31">
        <v>0</v>
      </c>
      <c r="H1382" s="73">
        <v>0.4012200868068001</v>
      </c>
      <c r="I1382" s="74">
        <v>2.6505942324588254</v>
      </c>
      <c r="J1382" s="77">
        <v>0.4012200868068001</v>
      </c>
      <c r="K1382" s="75">
        <v>3.0518143192656257</v>
      </c>
    </row>
    <row r="1383" spans="2:11" x14ac:dyDescent="0.25">
      <c r="B1383" s="70" t="s">
        <v>2754</v>
      </c>
      <c r="C1383" s="71" t="s">
        <v>2755</v>
      </c>
      <c r="D1383" s="72" t="s">
        <v>2913</v>
      </c>
      <c r="E1383" s="71" t="s">
        <v>2912</v>
      </c>
      <c r="F1383" s="81">
        <v>0</v>
      </c>
      <c r="G1383" s="31">
        <v>0</v>
      </c>
      <c r="H1383" s="73">
        <v>0</v>
      </c>
      <c r="I1383" s="74">
        <v>4.1387623787379021E-2</v>
      </c>
      <c r="J1383" s="77">
        <v>0</v>
      </c>
      <c r="K1383" s="75">
        <v>4.1387623787379021E-2</v>
      </c>
    </row>
    <row r="1384" spans="2:11" x14ac:dyDescent="0.25">
      <c r="B1384" s="70" t="s">
        <v>2754</v>
      </c>
      <c r="C1384" s="71" t="s">
        <v>2755</v>
      </c>
      <c r="D1384" s="72" t="s">
        <v>2921</v>
      </c>
      <c r="E1384" s="71" t="s">
        <v>2920</v>
      </c>
      <c r="F1384" s="81">
        <v>0</v>
      </c>
      <c r="G1384" s="31">
        <v>0</v>
      </c>
      <c r="H1384" s="73">
        <v>0</v>
      </c>
      <c r="I1384" s="74">
        <v>6.3926216107618172</v>
      </c>
      <c r="J1384" s="77">
        <v>0</v>
      </c>
      <c r="K1384" s="75">
        <v>6.3926216107618172</v>
      </c>
    </row>
    <row r="1385" spans="2:11" x14ac:dyDescent="0.25">
      <c r="B1385" s="70" t="s">
        <v>2754</v>
      </c>
      <c r="C1385" s="71" t="s">
        <v>2755</v>
      </c>
      <c r="D1385" s="72" t="s">
        <v>2761</v>
      </c>
      <c r="E1385" s="71" t="s">
        <v>2760</v>
      </c>
      <c r="F1385" s="81">
        <v>0</v>
      </c>
      <c r="G1385" s="31">
        <v>0</v>
      </c>
      <c r="H1385" s="73">
        <v>0.10178101630754997</v>
      </c>
      <c r="I1385" s="74">
        <v>14.629468898468181</v>
      </c>
      <c r="J1385" s="77">
        <v>0.10178101630754997</v>
      </c>
      <c r="K1385" s="75">
        <v>14.731249914775731</v>
      </c>
    </row>
    <row r="1386" spans="2:11" x14ac:dyDescent="0.25">
      <c r="B1386" s="70" t="s">
        <v>2754</v>
      </c>
      <c r="C1386" s="71" t="s">
        <v>2755</v>
      </c>
      <c r="D1386" s="72" t="s">
        <v>2923</v>
      </c>
      <c r="E1386" s="71" t="s">
        <v>2922</v>
      </c>
      <c r="F1386" s="81">
        <v>0</v>
      </c>
      <c r="G1386" s="31">
        <v>0</v>
      </c>
      <c r="H1386" s="73">
        <v>0.32237870491124998</v>
      </c>
      <c r="I1386" s="74">
        <v>15.916686091207939</v>
      </c>
      <c r="J1386" s="77">
        <v>0.32237870491124998</v>
      </c>
      <c r="K1386" s="75">
        <v>16.239064796119191</v>
      </c>
    </row>
    <row r="1387" spans="2:11" x14ac:dyDescent="0.25">
      <c r="B1387" s="70" t="s">
        <v>2754</v>
      </c>
      <c r="C1387" s="71" t="s">
        <v>2755</v>
      </c>
      <c r="D1387" s="72" t="s">
        <v>2925</v>
      </c>
      <c r="E1387" s="71" t="s">
        <v>2924</v>
      </c>
      <c r="F1387" s="81">
        <v>0</v>
      </c>
      <c r="G1387" s="31">
        <v>0</v>
      </c>
      <c r="H1387" s="73">
        <v>4.4053147160999992E-3</v>
      </c>
      <c r="I1387" s="74">
        <v>3.7619187238262173</v>
      </c>
      <c r="J1387" s="77">
        <v>4.4053147160999992E-3</v>
      </c>
      <c r="K1387" s="75">
        <v>3.7663240385423173</v>
      </c>
    </row>
    <row r="1388" spans="2:11" x14ac:dyDescent="0.25">
      <c r="B1388" s="86" t="s">
        <v>3029</v>
      </c>
      <c r="C1388" s="87" t="s">
        <v>3030</v>
      </c>
      <c r="D1388" s="88" t="s">
        <v>3032</v>
      </c>
      <c r="E1388" s="87" t="s">
        <v>3031</v>
      </c>
      <c r="F1388" s="89">
        <v>0</v>
      </c>
      <c r="G1388" s="19">
        <v>22.255738708660147</v>
      </c>
      <c r="H1388" s="90">
        <v>2.5958518743519003</v>
      </c>
      <c r="I1388" s="91">
        <v>0</v>
      </c>
      <c r="J1388" s="92">
        <v>24.851590583012047</v>
      </c>
      <c r="K1388" s="93">
        <v>24.851590583012047</v>
      </c>
    </row>
    <row r="1389" spans="2:11" x14ac:dyDescent="0.25">
      <c r="B1389" s="86" t="s">
        <v>3029</v>
      </c>
      <c r="C1389" s="87" t="s">
        <v>3030</v>
      </c>
      <c r="D1389" s="88" t="s">
        <v>3034</v>
      </c>
      <c r="E1389" s="87" t="s">
        <v>3033</v>
      </c>
      <c r="F1389" s="89">
        <v>0</v>
      </c>
      <c r="G1389" s="19">
        <v>43.954761823659879</v>
      </c>
      <c r="H1389" s="90">
        <v>0</v>
      </c>
      <c r="I1389" s="91">
        <v>0</v>
      </c>
      <c r="J1389" s="92">
        <v>43.954761823659879</v>
      </c>
      <c r="K1389" s="93">
        <v>43.954761823659879</v>
      </c>
    </row>
    <row r="1390" spans="2:11" x14ac:dyDescent="0.25">
      <c r="B1390" s="86" t="s">
        <v>3029</v>
      </c>
      <c r="C1390" s="87" t="s">
        <v>3030</v>
      </c>
      <c r="D1390" s="88" t="s">
        <v>3038</v>
      </c>
      <c r="E1390" s="87" t="s">
        <v>3037</v>
      </c>
      <c r="F1390" s="89">
        <v>0</v>
      </c>
      <c r="G1390" s="19">
        <v>4.3831759379114912</v>
      </c>
      <c r="H1390" s="90">
        <v>0</v>
      </c>
      <c r="I1390" s="91">
        <v>0</v>
      </c>
      <c r="J1390" s="92">
        <v>4.3831759379114912</v>
      </c>
      <c r="K1390" s="93">
        <v>4.3831759379114912</v>
      </c>
    </row>
    <row r="1391" spans="2:11" x14ac:dyDescent="0.25">
      <c r="B1391" s="86" t="s">
        <v>3029</v>
      </c>
      <c r="C1391" s="87" t="s">
        <v>3030</v>
      </c>
      <c r="D1391" s="88" t="s">
        <v>3040</v>
      </c>
      <c r="E1391" s="87" t="s">
        <v>3039</v>
      </c>
      <c r="F1391" s="89">
        <v>2.4626248725730959</v>
      </c>
      <c r="G1391" s="19">
        <v>482.80231436727991</v>
      </c>
      <c r="H1391" s="90">
        <v>940.84514854614872</v>
      </c>
      <c r="I1391" s="91">
        <v>4.9976363016232037</v>
      </c>
      <c r="J1391" s="92">
        <v>1426.1100877860017</v>
      </c>
      <c r="K1391" s="93">
        <v>1431.107724087625</v>
      </c>
    </row>
    <row r="1392" spans="2:11" x14ac:dyDescent="0.25">
      <c r="B1392" s="86" t="s">
        <v>3029</v>
      </c>
      <c r="C1392" s="87" t="s">
        <v>3030</v>
      </c>
      <c r="D1392" s="88" t="s">
        <v>3036</v>
      </c>
      <c r="E1392" s="87" t="s">
        <v>3035</v>
      </c>
      <c r="F1392" s="89">
        <v>634.43770064337218</v>
      </c>
      <c r="G1392" s="19">
        <v>154.39451819875646</v>
      </c>
      <c r="H1392" s="90">
        <v>1708.8774539991466</v>
      </c>
      <c r="I1392" s="91">
        <v>92.16237922400434</v>
      </c>
      <c r="J1392" s="92">
        <v>2497.7096728412753</v>
      </c>
      <c r="K1392" s="93">
        <v>2589.8720520652796</v>
      </c>
    </row>
    <row r="1393" spans="2:11" x14ac:dyDescent="0.25">
      <c r="B1393" s="86" t="s">
        <v>3029</v>
      </c>
      <c r="C1393" s="87" t="s">
        <v>3030</v>
      </c>
      <c r="D1393" s="88" t="s">
        <v>3042</v>
      </c>
      <c r="E1393" s="87" t="s">
        <v>3041</v>
      </c>
      <c r="F1393" s="89">
        <v>0.84988717016036197</v>
      </c>
      <c r="G1393" s="19">
        <v>120.39273562795223</v>
      </c>
      <c r="H1393" s="90">
        <v>13.877899490536198</v>
      </c>
      <c r="I1393" s="91">
        <v>0.42939686789999998</v>
      </c>
      <c r="J1393" s="92">
        <v>135.1205222886488</v>
      </c>
      <c r="K1393" s="93">
        <v>135.54991915654881</v>
      </c>
    </row>
    <row r="1394" spans="2:11" x14ac:dyDescent="0.25">
      <c r="B1394" s="86" t="s">
        <v>3029</v>
      </c>
      <c r="C1394" s="87" t="s">
        <v>3030</v>
      </c>
      <c r="D1394" s="88" t="s">
        <v>3044</v>
      </c>
      <c r="E1394" s="87" t="s">
        <v>3043</v>
      </c>
      <c r="F1394" s="89">
        <v>8.9084558799941538E-2</v>
      </c>
      <c r="G1394" s="19">
        <v>229.37498820291634</v>
      </c>
      <c r="H1394" s="90">
        <v>12.068642979592498</v>
      </c>
      <c r="I1394" s="91">
        <v>0</v>
      </c>
      <c r="J1394" s="92">
        <v>241.53271574130881</v>
      </c>
      <c r="K1394" s="93">
        <v>241.53271574130881</v>
      </c>
    </row>
    <row r="1395" spans="2:11" x14ac:dyDescent="0.25">
      <c r="B1395" s="86" t="s">
        <v>3029</v>
      </c>
      <c r="C1395" s="87" t="s">
        <v>3030</v>
      </c>
      <c r="D1395" s="88" t="s">
        <v>3046</v>
      </c>
      <c r="E1395" s="87" t="s">
        <v>3045</v>
      </c>
      <c r="F1395" s="89">
        <v>1085.8117527550944</v>
      </c>
      <c r="G1395" s="19">
        <v>243.8909675290621</v>
      </c>
      <c r="H1395" s="90">
        <v>1492.6272382488296</v>
      </c>
      <c r="I1395" s="91">
        <v>229.93758389367497</v>
      </c>
      <c r="J1395" s="92">
        <v>2822.329958532986</v>
      </c>
      <c r="K1395" s="93">
        <v>3052.2675424266608</v>
      </c>
    </row>
    <row r="1396" spans="2:11" x14ac:dyDescent="0.25">
      <c r="B1396" s="86" t="s">
        <v>3029</v>
      </c>
      <c r="C1396" s="87" t="s">
        <v>3030</v>
      </c>
      <c r="D1396" s="88" t="s">
        <v>3048</v>
      </c>
      <c r="E1396" s="87" t="s">
        <v>3047</v>
      </c>
      <c r="F1396" s="89">
        <v>0</v>
      </c>
      <c r="G1396" s="19">
        <v>93.403004443026504</v>
      </c>
      <c r="H1396" s="90">
        <v>0</v>
      </c>
      <c r="I1396" s="91">
        <v>0</v>
      </c>
      <c r="J1396" s="92">
        <v>93.403004443026504</v>
      </c>
      <c r="K1396" s="93">
        <v>93.403004443026504</v>
      </c>
    </row>
    <row r="1397" spans="2:11" x14ac:dyDescent="0.25">
      <c r="B1397" s="70" t="s">
        <v>3361</v>
      </c>
      <c r="C1397" s="71" t="s">
        <v>3362</v>
      </c>
      <c r="D1397" s="72" t="s">
        <v>3364</v>
      </c>
      <c r="E1397" s="71" t="s">
        <v>3363</v>
      </c>
      <c r="F1397" s="81">
        <v>382.30981661633439</v>
      </c>
      <c r="G1397" s="31">
        <v>97.104288043633176</v>
      </c>
      <c r="H1397" s="73">
        <v>36.925229032703392</v>
      </c>
      <c r="I1397" s="74">
        <v>917.70008029198004</v>
      </c>
      <c r="J1397" s="77">
        <v>516.33933369267095</v>
      </c>
      <c r="K1397" s="75">
        <v>1434.039413984651</v>
      </c>
    </row>
    <row r="1398" spans="2:11" x14ac:dyDescent="0.25">
      <c r="B1398" s="70" t="s">
        <v>3361</v>
      </c>
      <c r="C1398" s="71" t="s">
        <v>3362</v>
      </c>
      <c r="D1398" s="72" t="s">
        <v>3366</v>
      </c>
      <c r="E1398" s="71" t="s">
        <v>3365</v>
      </c>
      <c r="F1398" s="81">
        <v>1013.3104868814397</v>
      </c>
      <c r="G1398" s="31">
        <v>51.832066387457438</v>
      </c>
      <c r="H1398" s="73">
        <v>206.60954062953596</v>
      </c>
      <c r="I1398" s="74">
        <v>3233.8621999071165</v>
      </c>
      <c r="J1398" s="77">
        <v>1271.7520938984333</v>
      </c>
      <c r="K1398" s="75">
        <v>4505.61429380555</v>
      </c>
    </row>
    <row r="1399" spans="2:11" x14ac:dyDescent="0.25">
      <c r="B1399" s="70" t="s">
        <v>3361</v>
      </c>
      <c r="C1399" s="71" t="s">
        <v>3362</v>
      </c>
      <c r="D1399" s="72" t="s">
        <v>3368</v>
      </c>
      <c r="E1399" s="71" t="s">
        <v>3367</v>
      </c>
      <c r="F1399" s="81">
        <v>1789.6769292908325</v>
      </c>
      <c r="G1399" s="31">
        <v>0</v>
      </c>
      <c r="H1399" s="73">
        <v>2491.7953742442769</v>
      </c>
      <c r="I1399" s="74">
        <v>7071.3711792026807</v>
      </c>
      <c r="J1399" s="77">
        <v>4281.4723035351089</v>
      </c>
      <c r="K1399" s="75">
        <v>11352.84348273779</v>
      </c>
    </row>
    <row r="1400" spans="2:11" x14ac:dyDescent="0.25">
      <c r="B1400" s="70" t="s">
        <v>3361</v>
      </c>
      <c r="C1400" s="71" t="s">
        <v>3362</v>
      </c>
      <c r="D1400" s="72" t="s">
        <v>3370</v>
      </c>
      <c r="E1400" s="71" t="s">
        <v>3369</v>
      </c>
      <c r="F1400" s="81">
        <v>4283.7684037928066</v>
      </c>
      <c r="G1400" s="31">
        <v>0</v>
      </c>
      <c r="H1400" s="73">
        <v>243.33459491984274</v>
      </c>
      <c r="I1400" s="74">
        <v>14402.126279551012</v>
      </c>
      <c r="J1400" s="77">
        <v>4527.1029987126494</v>
      </c>
      <c r="K1400" s="75">
        <v>18929.229278263661</v>
      </c>
    </row>
    <row r="1401" spans="2:11" x14ac:dyDescent="0.25">
      <c r="B1401" s="70" t="s">
        <v>3361</v>
      </c>
      <c r="C1401" s="71" t="s">
        <v>3362</v>
      </c>
      <c r="D1401" s="72" t="s">
        <v>3372</v>
      </c>
      <c r="E1401" s="71" t="s">
        <v>3371</v>
      </c>
      <c r="F1401" s="81">
        <v>501.05155372141934</v>
      </c>
      <c r="G1401" s="31">
        <v>11.337629006229617</v>
      </c>
      <c r="H1401" s="73">
        <v>618.54971551337701</v>
      </c>
      <c r="I1401" s="74">
        <v>1309.5929686782699</v>
      </c>
      <c r="J1401" s="77">
        <v>1130.938898241026</v>
      </c>
      <c r="K1401" s="75">
        <v>2440.5318669192957</v>
      </c>
    </row>
    <row r="1402" spans="2:11" x14ac:dyDescent="0.25">
      <c r="B1402" s="70" t="s">
        <v>3361</v>
      </c>
      <c r="C1402" s="71" t="s">
        <v>3362</v>
      </c>
      <c r="D1402" s="72" t="s">
        <v>3374</v>
      </c>
      <c r="E1402" s="71" t="s">
        <v>3373</v>
      </c>
      <c r="F1402" s="81">
        <v>1343.4462158596266</v>
      </c>
      <c r="G1402" s="31">
        <v>0</v>
      </c>
      <c r="H1402" s="73">
        <v>794.32335644512079</v>
      </c>
      <c r="I1402" s="74">
        <v>8194.799094474376</v>
      </c>
      <c r="J1402" s="77">
        <v>2137.7695723047473</v>
      </c>
      <c r="K1402" s="75">
        <v>10332.568666779123</v>
      </c>
    </row>
    <row r="1403" spans="2:11" x14ac:dyDescent="0.25">
      <c r="B1403" s="70" t="s">
        <v>3361</v>
      </c>
      <c r="C1403" s="71" t="s">
        <v>3362</v>
      </c>
      <c r="D1403" s="72" t="s">
        <v>3378</v>
      </c>
      <c r="E1403" s="71" t="s">
        <v>3377</v>
      </c>
      <c r="F1403" s="81">
        <v>601.01675153373935</v>
      </c>
      <c r="G1403" s="31">
        <v>80.005224890225279</v>
      </c>
      <c r="H1403" s="73">
        <v>483.19920208958962</v>
      </c>
      <c r="I1403" s="74">
        <v>1197.8669999772214</v>
      </c>
      <c r="J1403" s="77">
        <v>1164.2211785135542</v>
      </c>
      <c r="K1403" s="75">
        <v>2362.0881784907756</v>
      </c>
    </row>
    <row r="1404" spans="2:11" x14ac:dyDescent="0.25">
      <c r="B1404" s="70" t="s">
        <v>3361</v>
      </c>
      <c r="C1404" s="71" t="s">
        <v>3362</v>
      </c>
      <c r="D1404" s="72" t="s">
        <v>3376</v>
      </c>
      <c r="E1404" s="71" t="s">
        <v>3375</v>
      </c>
      <c r="F1404" s="81">
        <v>593.38635778327534</v>
      </c>
      <c r="G1404" s="31">
        <v>15.417651717496323</v>
      </c>
      <c r="H1404" s="73">
        <v>1780.7177509152896</v>
      </c>
      <c r="I1404" s="74">
        <v>1950.7208238368412</v>
      </c>
      <c r="J1404" s="77">
        <v>2389.5217604160612</v>
      </c>
      <c r="K1404" s="75">
        <v>4340.2425842529028</v>
      </c>
    </row>
    <row r="1405" spans="2:11" x14ac:dyDescent="0.25">
      <c r="B1405" s="70" t="s">
        <v>3361</v>
      </c>
      <c r="C1405" s="71" t="s">
        <v>3362</v>
      </c>
      <c r="D1405" s="72" t="s">
        <v>3380</v>
      </c>
      <c r="E1405" s="71" t="s">
        <v>3379</v>
      </c>
      <c r="F1405" s="81">
        <v>331.32015904153735</v>
      </c>
      <c r="G1405" s="31">
        <v>21.680475404883058</v>
      </c>
      <c r="H1405" s="73">
        <v>56.4113351615364</v>
      </c>
      <c r="I1405" s="74">
        <v>2570.817980305892</v>
      </c>
      <c r="J1405" s="77">
        <v>409.41196960795679</v>
      </c>
      <c r="K1405" s="75">
        <v>2980.2299499138489</v>
      </c>
    </row>
    <row r="1406" spans="2:11" x14ac:dyDescent="0.25">
      <c r="B1406" s="70" t="s">
        <v>3361</v>
      </c>
      <c r="C1406" s="71" t="s">
        <v>3362</v>
      </c>
      <c r="D1406" s="72" t="s">
        <v>3382</v>
      </c>
      <c r="E1406" s="71" t="s">
        <v>3381</v>
      </c>
      <c r="F1406" s="81">
        <v>1412.8582610936394</v>
      </c>
      <c r="G1406" s="31">
        <v>0</v>
      </c>
      <c r="H1406" s="73">
        <v>581.6066594999063</v>
      </c>
      <c r="I1406" s="74">
        <v>5585.174989512203</v>
      </c>
      <c r="J1406" s="77">
        <v>1994.4649205935457</v>
      </c>
      <c r="K1406" s="75">
        <v>7579.6399101057486</v>
      </c>
    </row>
    <row r="1407" spans="2:11" x14ac:dyDescent="0.25">
      <c r="B1407" s="70" t="s">
        <v>3361</v>
      </c>
      <c r="C1407" s="71" t="s">
        <v>3362</v>
      </c>
      <c r="D1407" s="72" t="s">
        <v>3384</v>
      </c>
      <c r="E1407" s="71" t="s">
        <v>3383</v>
      </c>
      <c r="F1407" s="81">
        <v>3386.2232334367591</v>
      </c>
      <c r="G1407" s="31">
        <v>70.079999985853703</v>
      </c>
      <c r="H1407" s="73">
        <v>1143.379907268557</v>
      </c>
      <c r="I1407" s="74">
        <v>12245.791695919765</v>
      </c>
      <c r="J1407" s="77">
        <v>4599.6831406911697</v>
      </c>
      <c r="K1407" s="75">
        <v>16845.474836610934</v>
      </c>
    </row>
    <row r="1408" spans="2:11" x14ac:dyDescent="0.25">
      <c r="B1408" s="70" t="s">
        <v>3361</v>
      </c>
      <c r="C1408" s="71" t="s">
        <v>3362</v>
      </c>
      <c r="D1408" s="72" t="s">
        <v>3386</v>
      </c>
      <c r="E1408" s="71" t="s">
        <v>3385</v>
      </c>
      <c r="F1408" s="81">
        <v>6259.2379403224431</v>
      </c>
      <c r="G1408" s="31">
        <v>0</v>
      </c>
      <c r="H1408" s="73">
        <v>3336.9954511586525</v>
      </c>
      <c r="I1408" s="74">
        <v>29131.358543299844</v>
      </c>
      <c r="J1408" s="77">
        <v>9596.2333914810952</v>
      </c>
      <c r="K1408" s="75">
        <v>38727.591934780939</v>
      </c>
    </row>
    <row r="1409" spans="2:11" x14ac:dyDescent="0.25">
      <c r="B1409" s="70" t="s">
        <v>3361</v>
      </c>
      <c r="C1409" s="71" t="s">
        <v>3362</v>
      </c>
      <c r="D1409" s="72" t="s">
        <v>3388</v>
      </c>
      <c r="E1409" s="71" t="s">
        <v>3387</v>
      </c>
      <c r="F1409" s="81">
        <v>2062.9813953657649</v>
      </c>
      <c r="G1409" s="31">
        <v>0</v>
      </c>
      <c r="H1409" s="73">
        <v>107.83288753914596</v>
      </c>
      <c r="I1409" s="74">
        <v>14489.691659467224</v>
      </c>
      <c r="J1409" s="77">
        <v>2170.8142829049107</v>
      </c>
      <c r="K1409" s="75">
        <v>16660.505942372136</v>
      </c>
    </row>
    <row r="1410" spans="2:11" x14ac:dyDescent="0.25">
      <c r="B1410" s="70" t="s">
        <v>3361</v>
      </c>
      <c r="C1410" s="71" t="s">
        <v>3362</v>
      </c>
      <c r="D1410" s="72" t="s">
        <v>3390</v>
      </c>
      <c r="E1410" s="71" t="s">
        <v>3389</v>
      </c>
      <c r="F1410" s="81">
        <v>79.556083038149609</v>
      </c>
      <c r="G1410" s="31">
        <v>38.976425310615198</v>
      </c>
      <c r="H1410" s="73">
        <v>1.7903021304943498</v>
      </c>
      <c r="I1410" s="74">
        <v>138.26929213076696</v>
      </c>
      <c r="J1410" s="77">
        <v>120.32281047925916</v>
      </c>
      <c r="K1410" s="75">
        <v>258.59210261002613</v>
      </c>
    </row>
    <row r="1411" spans="2:11" x14ac:dyDescent="0.25">
      <c r="B1411" s="86" t="s">
        <v>3263</v>
      </c>
      <c r="C1411" s="87" t="s">
        <v>3264</v>
      </c>
      <c r="D1411" s="88" t="s">
        <v>3270</v>
      </c>
      <c r="E1411" s="87" t="s">
        <v>3269</v>
      </c>
      <c r="F1411" s="89">
        <v>0</v>
      </c>
      <c r="G1411" s="19">
        <v>0</v>
      </c>
      <c r="H1411" s="90">
        <v>0.3218885781111</v>
      </c>
      <c r="I1411" s="91">
        <v>1.9762829578020569</v>
      </c>
      <c r="J1411" s="92">
        <v>0.3218885781111</v>
      </c>
      <c r="K1411" s="93">
        <v>2.2981715359131569</v>
      </c>
    </row>
    <row r="1412" spans="2:11" x14ac:dyDescent="0.25">
      <c r="B1412" s="86" t="s">
        <v>3263</v>
      </c>
      <c r="C1412" s="87" t="s">
        <v>3264</v>
      </c>
      <c r="D1412" s="88" t="s">
        <v>3272</v>
      </c>
      <c r="E1412" s="87" t="s">
        <v>3271</v>
      </c>
      <c r="F1412" s="89">
        <v>0</v>
      </c>
      <c r="G1412" s="19">
        <v>0</v>
      </c>
      <c r="H1412" s="90">
        <v>2.9944455235199993E-2</v>
      </c>
      <c r="I1412" s="91">
        <v>6.3398840132565182</v>
      </c>
      <c r="J1412" s="92">
        <v>2.9944455235199993E-2</v>
      </c>
      <c r="K1412" s="93">
        <v>6.3698284684917184</v>
      </c>
    </row>
    <row r="1413" spans="2:11" x14ac:dyDescent="0.25">
      <c r="B1413" s="86" t="s">
        <v>3263</v>
      </c>
      <c r="C1413" s="87" t="s">
        <v>3264</v>
      </c>
      <c r="D1413" s="88" t="s">
        <v>3274</v>
      </c>
      <c r="E1413" s="87" t="s">
        <v>3273</v>
      </c>
      <c r="F1413" s="89">
        <v>0</v>
      </c>
      <c r="G1413" s="19">
        <v>0</v>
      </c>
      <c r="H1413" s="90">
        <v>0.24261147429360003</v>
      </c>
      <c r="I1413" s="91">
        <v>8.7983650982733099</v>
      </c>
      <c r="J1413" s="92">
        <v>0.24261147429360003</v>
      </c>
      <c r="K1413" s="93">
        <v>9.04097657256691</v>
      </c>
    </row>
    <row r="1414" spans="2:11" x14ac:dyDescent="0.25">
      <c r="B1414" s="86" t="s">
        <v>3263</v>
      </c>
      <c r="C1414" s="87" t="s">
        <v>3264</v>
      </c>
      <c r="D1414" s="88" t="s">
        <v>3276</v>
      </c>
      <c r="E1414" s="87" t="s">
        <v>3275</v>
      </c>
      <c r="F1414" s="89">
        <v>0</v>
      </c>
      <c r="G1414" s="19">
        <v>0</v>
      </c>
      <c r="H1414" s="90">
        <v>0</v>
      </c>
      <c r="I1414" s="91">
        <v>12.873002125243136</v>
      </c>
      <c r="J1414" s="92">
        <v>0</v>
      </c>
      <c r="K1414" s="93">
        <v>12.873002125243136</v>
      </c>
    </row>
    <row r="1415" spans="2:11" x14ac:dyDescent="0.25">
      <c r="B1415" s="86" t="s">
        <v>3263</v>
      </c>
      <c r="C1415" s="87" t="s">
        <v>3264</v>
      </c>
      <c r="D1415" s="88" t="s">
        <v>3278</v>
      </c>
      <c r="E1415" s="87" t="s">
        <v>3277</v>
      </c>
      <c r="F1415" s="89">
        <v>0</v>
      </c>
      <c r="G1415" s="19">
        <v>0</v>
      </c>
      <c r="H1415" s="90">
        <v>3.1529116177199994E-2</v>
      </c>
      <c r="I1415" s="91">
        <v>0.67383682552277147</v>
      </c>
      <c r="J1415" s="92">
        <v>3.1529116177199994E-2</v>
      </c>
      <c r="K1415" s="93">
        <v>0.70536594169997147</v>
      </c>
    </row>
    <row r="1416" spans="2:11" x14ac:dyDescent="0.25">
      <c r="B1416" s="86" t="s">
        <v>3263</v>
      </c>
      <c r="C1416" s="87" t="s">
        <v>3264</v>
      </c>
      <c r="D1416" s="88" t="s">
        <v>3280</v>
      </c>
      <c r="E1416" s="87" t="s">
        <v>3279</v>
      </c>
      <c r="F1416" s="89">
        <v>0</v>
      </c>
      <c r="G1416" s="19">
        <v>0</v>
      </c>
      <c r="H1416" s="90">
        <v>0.36297401427105003</v>
      </c>
      <c r="I1416" s="91">
        <v>17.974970289745997</v>
      </c>
      <c r="J1416" s="92">
        <v>0.36297401427105003</v>
      </c>
      <c r="K1416" s="93">
        <v>18.337944304017046</v>
      </c>
    </row>
    <row r="1417" spans="2:11" x14ac:dyDescent="0.25">
      <c r="B1417" s="86" t="s">
        <v>3263</v>
      </c>
      <c r="C1417" s="87" t="s">
        <v>3264</v>
      </c>
      <c r="D1417" s="88" t="s">
        <v>3282</v>
      </c>
      <c r="E1417" s="87" t="s">
        <v>3281</v>
      </c>
      <c r="F1417" s="89">
        <v>0</v>
      </c>
      <c r="G1417" s="19">
        <v>0</v>
      </c>
      <c r="H1417" s="90">
        <v>0.19877950728899998</v>
      </c>
      <c r="I1417" s="91">
        <v>15.237759480560422</v>
      </c>
      <c r="J1417" s="92">
        <v>0.19877950728899998</v>
      </c>
      <c r="K1417" s="93">
        <v>15.436538987849422</v>
      </c>
    </row>
    <row r="1418" spans="2:11" x14ac:dyDescent="0.25">
      <c r="B1418" s="86" t="s">
        <v>3263</v>
      </c>
      <c r="C1418" s="87" t="s">
        <v>3264</v>
      </c>
      <c r="D1418" s="88" t="s">
        <v>3284</v>
      </c>
      <c r="E1418" s="87" t="s">
        <v>3283</v>
      </c>
      <c r="F1418" s="89">
        <v>0</v>
      </c>
      <c r="G1418" s="19">
        <v>0</v>
      </c>
      <c r="H1418" s="90">
        <v>0</v>
      </c>
      <c r="I1418" s="91">
        <v>3.3770429134420277</v>
      </c>
      <c r="J1418" s="92">
        <v>0</v>
      </c>
      <c r="K1418" s="93">
        <v>3.3770429134420277</v>
      </c>
    </row>
    <row r="1419" spans="2:11" x14ac:dyDescent="0.25">
      <c r="B1419" s="86" t="s">
        <v>3263</v>
      </c>
      <c r="C1419" s="87" t="s">
        <v>3264</v>
      </c>
      <c r="D1419" s="88" t="s">
        <v>3286</v>
      </c>
      <c r="E1419" s="87" t="s">
        <v>3285</v>
      </c>
      <c r="F1419" s="89">
        <v>0</v>
      </c>
      <c r="G1419" s="19">
        <v>0</v>
      </c>
      <c r="H1419" s="90">
        <v>4.912624951199999E-3</v>
      </c>
      <c r="I1419" s="91">
        <v>12.539904487874535</v>
      </c>
      <c r="J1419" s="92">
        <v>4.912624951199999E-3</v>
      </c>
      <c r="K1419" s="93">
        <v>12.544817112825735</v>
      </c>
    </row>
    <row r="1420" spans="2:11" x14ac:dyDescent="0.25">
      <c r="B1420" s="86" t="s">
        <v>3263</v>
      </c>
      <c r="C1420" s="87" t="s">
        <v>3264</v>
      </c>
      <c r="D1420" s="88" t="s">
        <v>3288</v>
      </c>
      <c r="E1420" s="87" t="s">
        <v>3287</v>
      </c>
      <c r="F1420" s="89">
        <v>0</v>
      </c>
      <c r="G1420" s="19">
        <v>0</v>
      </c>
      <c r="H1420" s="90">
        <v>4.6624099889399986E-2</v>
      </c>
      <c r="I1420" s="91">
        <v>5.3691071401409483</v>
      </c>
      <c r="J1420" s="92">
        <v>4.6624099889399986E-2</v>
      </c>
      <c r="K1420" s="93">
        <v>5.4157312400303486</v>
      </c>
    </row>
    <row r="1421" spans="2:11" x14ac:dyDescent="0.25">
      <c r="B1421" s="86" t="s">
        <v>3263</v>
      </c>
      <c r="C1421" s="87" t="s">
        <v>3264</v>
      </c>
      <c r="D1421" s="88" t="s">
        <v>3290</v>
      </c>
      <c r="E1421" s="87" t="s">
        <v>3289</v>
      </c>
      <c r="F1421" s="89">
        <v>0</v>
      </c>
      <c r="G1421" s="19">
        <v>0</v>
      </c>
      <c r="H1421" s="90">
        <v>0</v>
      </c>
      <c r="I1421" s="91">
        <v>4.6954872103259344</v>
      </c>
      <c r="J1421" s="92">
        <v>0</v>
      </c>
      <c r="K1421" s="93">
        <v>4.6954872103259344</v>
      </c>
    </row>
    <row r="1422" spans="2:11" x14ac:dyDescent="0.25">
      <c r="B1422" s="86" t="s">
        <v>3263</v>
      </c>
      <c r="C1422" s="87" t="s">
        <v>3264</v>
      </c>
      <c r="D1422" s="88" t="s">
        <v>3292</v>
      </c>
      <c r="E1422" s="87" t="s">
        <v>3291</v>
      </c>
      <c r="F1422" s="89">
        <v>0</v>
      </c>
      <c r="G1422" s="19">
        <v>0</v>
      </c>
      <c r="H1422" s="90">
        <v>2.5124806920059988</v>
      </c>
      <c r="I1422" s="91">
        <v>68.620019575693206</v>
      </c>
      <c r="J1422" s="92">
        <v>2.5124806920059988</v>
      </c>
      <c r="K1422" s="93">
        <v>71.1325002676992</v>
      </c>
    </row>
    <row r="1423" spans="2:11" x14ac:dyDescent="0.25">
      <c r="B1423" s="86" t="s">
        <v>3263</v>
      </c>
      <c r="C1423" s="87" t="s">
        <v>3264</v>
      </c>
      <c r="D1423" s="88" t="s">
        <v>3300</v>
      </c>
      <c r="E1423" s="87" t="s">
        <v>3299</v>
      </c>
      <c r="F1423" s="89">
        <v>0</v>
      </c>
      <c r="G1423" s="19">
        <v>0</v>
      </c>
      <c r="H1423" s="90">
        <v>0.16433278129919998</v>
      </c>
      <c r="I1423" s="91">
        <v>43.602484524120264</v>
      </c>
      <c r="J1423" s="92">
        <v>0.16433278129919998</v>
      </c>
      <c r="K1423" s="93">
        <v>43.766817305419465</v>
      </c>
    </row>
    <row r="1424" spans="2:11" x14ac:dyDescent="0.25">
      <c r="B1424" s="86" t="s">
        <v>3263</v>
      </c>
      <c r="C1424" s="87" t="s">
        <v>3264</v>
      </c>
      <c r="D1424" s="88" t="s">
        <v>3296</v>
      </c>
      <c r="E1424" s="87" t="s">
        <v>3295</v>
      </c>
      <c r="F1424" s="89">
        <v>0</v>
      </c>
      <c r="G1424" s="19">
        <v>0</v>
      </c>
      <c r="H1424" s="90">
        <v>1.0784547375749999E-2</v>
      </c>
      <c r="I1424" s="91">
        <v>36.72787655052062</v>
      </c>
      <c r="J1424" s="92">
        <v>1.0784547375749999E-2</v>
      </c>
      <c r="K1424" s="93">
        <v>36.738661097896369</v>
      </c>
    </row>
    <row r="1425" spans="2:11" x14ac:dyDescent="0.25">
      <c r="B1425" s="86" t="s">
        <v>3263</v>
      </c>
      <c r="C1425" s="87" t="s">
        <v>3264</v>
      </c>
      <c r="D1425" s="88" t="s">
        <v>3298</v>
      </c>
      <c r="E1425" s="87" t="s">
        <v>3297</v>
      </c>
      <c r="F1425" s="89">
        <v>0</v>
      </c>
      <c r="G1425" s="19">
        <v>0</v>
      </c>
      <c r="H1425" s="90">
        <v>0.33209972232959994</v>
      </c>
      <c r="I1425" s="91">
        <v>12.716606426270397</v>
      </c>
      <c r="J1425" s="92">
        <v>0.33209972232959994</v>
      </c>
      <c r="K1425" s="93">
        <v>13.048706148599997</v>
      </c>
    </row>
    <row r="1426" spans="2:11" x14ac:dyDescent="0.25">
      <c r="B1426" s="86" t="s">
        <v>3263</v>
      </c>
      <c r="C1426" s="87" t="s">
        <v>3264</v>
      </c>
      <c r="D1426" s="88" t="s">
        <v>3294</v>
      </c>
      <c r="E1426" s="87" t="s">
        <v>3293</v>
      </c>
      <c r="F1426" s="89">
        <v>0</v>
      </c>
      <c r="G1426" s="19">
        <v>0</v>
      </c>
      <c r="H1426" s="90">
        <v>1.3980579453132003</v>
      </c>
      <c r="I1426" s="91">
        <v>3.7170616987654523</v>
      </c>
      <c r="J1426" s="92">
        <v>1.3980579453132003</v>
      </c>
      <c r="K1426" s="93">
        <v>5.1151196440786526</v>
      </c>
    </row>
    <row r="1427" spans="2:11" x14ac:dyDescent="0.25">
      <c r="B1427" s="86" t="s">
        <v>3263</v>
      </c>
      <c r="C1427" s="87" t="s">
        <v>3264</v>
      </c>
      <c r="D1427" s="88" t="s">
        <v>3302</v>
      </c>
      <c r="E1427" s="87" t="s">
        <v>3301</v>
      </c>
      <c r="F1427" s="89">
        <v>0</v>
      </c>
      <c r="G1427" s="19">
        <v>0</v>
      </c>
      <c r="H1427" s="90">
        <v>2.2861686982499994E-3</v>
      </c>
      <c r="I1427" s="91">
        <v>9.1333580242190404</v>
      </c>
      <c r="J1427" s="92">
        <v>2.2861686982499994E-3</v>
      </c>
      <c r="K1427" s="93">
        <v>9.1356441929172902</v>
      </c>
    </row>
    <row r="1428" spans="2:11" x14ac:dyDescent="0.25">
      <c r="B1428" s="86" t="s">
        <v>3263</v>
      </c>
      <c r="C1428" s="87" t="s">
        <v>3264</v>
      </c>
      <c r="D1428" s="88" t="s">
        <v>3266</v>
      </c>
      <c r="E1428" s="87" t="s">
        <v>3265</v>
      </c>
      <c r="F1428" s="89">
        <v>0</v>
      </c>
      <c r="G1428" s="19">
        <v>0</v>
      </c>
      <c r="H1428" s="90">
        <v>3.8284388586000001E-2</v>
      </c>
      <c r="I1428" s="91">
        <v>1.2550010988280795</v>
      </c>
      <c r="J1428" s="92">
        <v>3.8284388586000001E-2</v>
      </c>
      <c r="K1428" s="93">
        <v>1.2932854874140796</v>
      </c>
    </row>
    <row r="1429" spans="2:11" x14ac:dyDescent="0.25">
      <c r="B1429" s="86" t="s">
        <v>3263</v>
      </c>
      <c r="C1429" s="87" t="s">
        <v>3264</v>
      </c>
      <c r="D1429" s="88" t="s">
        <v>3304</v>
      </c>
      <c r="E1429" s="87" t="s">
        <v>3303</v>
      </c>
      <c r="F1429" s="89">
        <v>0</v>
      </c>
      <c r="G1429" s="19">
        <v>0</v>
      </c>
      <c r="H1429" s="90">
        <v>0</v>
      </c>
      <c r="I1429" s="91">
        <v>1.734439361111777</v>
      </c>
      <c r="J1429" s="92">
        <v>0</v>
      </c>
      <c r="K1429" s="93">
        <v>1.734439361111777</v>
      </c>
    </row>
    <row r="1430" spans="2:11" x14ac:dyDescent="0.25">
      <c r="B1430" s="86" t="s">
        <v>3263</v>
      </c>
      <c r="C1430" s="87" t="s">
        <v>3264</v>
      </c>
      <c r="D1430" s="88" t="s">
        <v>3306</v>
      </c>
      <c r="E1430" s="87" t="s">
        <v>3305</v>
      </c>
      <c r="F1430" s="89">
        <v>0</v>
      </c>
      <c r="G1430" s="19">
        <v>0</v>
      </c>
      <c r="H1430" s="90">
        <v>0</v>
      </c>
      <c r="I1430" s="91">
        <v>1.3234389242509286</v>
      </c>
      <c r="J1430" s="92">
        <v>0</v>
      </c>
      <c r="K1430" s="93">
        <v>1.3234389242509286</v>
      </c>
    </row>
    <row r="1431" spans="2:11" x14ac:dyDescent="0.25">
      <c r="B1431" s="86" t="s">
        <v>3263</v>
      </c>
      <c r="C1431" s="87" t="s">
        <v>3264</v>
      </c>
      <c r="D1431" s="88" t="s">
        <v>3268</v>
      </c>
      <c r="E1431" s="87" t="s">
        <v>3267</v>
      </c>
      <c r="F1431" s="89">
        <v>0</v>
      </c>
      <c r="G1431" s="19">
        <v>0</v>
      </c>
      <c r="H1431" s="90">
        <v>2.7686685607199987E-2</v>
      </c>
      <c r="I1431" s="91">
        <v>2.110090811818091</v>
      </c>
      <c r="J1431" s="92">
        <v>2.7686685607199987E-2</v>
      </c>
      <c r="K1431" s="93">
        <v>2.137777497425291</v>
      </c>
    </row>
    <row r="1432" spans="2:11" x14ac:dyDescent="0.25">
      <c r="B1432" s="70" t="s">
        <v>3217</v>
      </c>
      <c r="C1432" s="71" t="s">
        <v>3218</v>
      </c>
      <c r="D1432" s="72" t="s">
        <v>3224</v>
      </c>
      <c r="E1432" s="71" t="s">
        <v>3223</v>
      </c>
      <c r="F1432" s="81">
        <v>0</v>
      </c>
      <c r="G1432" s="31">
        <v>0</v>
      </c>
      <c r="H1432" s="73">
        <v>1.4034464636568003</v>
      </c>
      <c r="I1432" s="74">
        <v>488.41218088382044</v>
      </c>
      <c r="J1432" s="77">
        <v>1.4034464636568003</v>
      </c>
      <c r="K1432" s="75">
        <v>489.81562734747723</v>
      </c>
    </row>
    <row r="1433" spans="2:11" x14ac:dyDescent="0.25">
      <c r="B1433" s="70" t="s">
        <v>3217</v>
      </c>
      <c r="C1433" s="71" t="s">
        <v>3218</v>
      </c>
      <c r="D1433" s="72" t="s">
        <v>3228</v>
      </c>
      <c r="E1433" s="71" t="s">
        <v>3227</v>
      </c>
      <c r="F1433" s="81">
        <v>0</v>
      </c>
      <c r="G1433" s="31">
        <v>0</v>
      </c>
      <c r="H1433" s="73">
        <v>0</v>
      </c>
      <c r="I1433" s="74">
        <v>0.253236841689857</v>
      </c>
      <c r="J1433" s="77">
        <v>0</v>
      </c>
      <c r="K1433" s="75">
        <v>0.253236841689857</v>
      </c>
    </row>
    <row r="1434" spans="2:11" x14ac:dyDescent="0.25">
      <c r="B1434" s="70" t="s">
        <v>3217</v>
      </c>
      <c r="C1434" s="71" t="s">
        <v>3218</v>
      </c>
      <c r="D1434" s="72" t="s">
        <v>3226</v>
      </c>
      <c r="E1434" s="71" t="s">
        <v>3225</v>
      </c>
      <c r="F1434" s="81">
        <v>0</v>
      </c>
      <c r="G1434" s="31">
        <v>0</v>
      </c>
      <c r="H1434" s="73">
        <v>0</v>
      </c>
      <c r="I1434" s="74">
        <v>5.4407698449678783</v>
      </c>
      <c r="J1434" s="77">
        <v>0</v>
      </c>
      <c r="K1434" s="75">
        <v>5.4407698449678783</v>
      </c>
    </row>
    <row r="1435" spans="2:11" x14ac:dyDescent="0.25">
      <c r="B1435" s="70" t="s">
        <v>3217</v>
      </c>
      <c r="C1435" s="71" t="s">
        <v>3218</v>
      </c>
      <c r="D1435" s="72" t="s">
        <v>3230</v>
      </c>
      <c r="E1435" s="71" t="s">
        <v>3229</v>
      </c>
      <c r="F1435" s="81">
        <v>0</v>
      </c>
      <c r="G1435" s="31">
        <v>0</v>
      </c>
      <c r="H1435" s="73">
        <v>411.0200033168565</v>
      </c>
      <c r="I1435" s="74">
        <v>330.78985353756156</v>
      </c>
      <c r="J1435" s="77">
        <v>411.0200033168565</v>
      </c>
      <c r="K1435" s="75">
        <v>741.80985685441806</v>
      </c>
    </row>
    <row r="1436" spans="2:11" x14ac:dyDescent="0.25">
      <c r="B1436" s="70" t="s">
        <v>3217</v>
      </c>
      <c r="C1436" s="71" t="s">
        <v>3218</v>
      </c>
      <c r="D1436" s="72" t="s">
        <v>3232</v>
      </c>
      <c r="E1436" s="71" t="s">
        <v>3231</v>
      </c>
      <c r="F1436" s="81">
        <v>0</v>
      </c>
      <c r="G1436" s="31">
        <v>0</v>
      </c>
      <c r="H1436" s="73">
        <v>2.7461287324026</v>
      </c>
      <c r="I1436" s="74">
        <v>22.035231485530264</v>
      </c>
      <c r="J1436" s="77">
        <v>2.7461287324026</v>
      </c>
      <c r="K1436" s="75">
        <v>24.781360217932864</v>
      </c>
    </row>
    <row r="1437" spans="2:11" x14ac:dyDescent="0.25">
      <c r="B1437" s="70" t="s">
        <v>3217</v>
      </c>
      <c r="C1437" s="71" t="s">
        <v>3218</v>
      </c>
      <c r="D1437" s="72" t="s">
        <v>3234</v>
      </c>
      <c r="E1437" s="71" t="s">
        <v>3233</v>
      </c>
      <c r="F1437" s="81">
        <v>0</v>
      </c>
      <c r="G1437" s="31">
        <v>0</v>
      </c>
      <c r="H1437" s="73">
        <v>248.39300632031751</v>
      </c>
      <c r="I1437" s="74">
        <v>58.541323978416834</v>
      </c>
      <c r="J1437" s="77">
        <v>248.39300632031751</v>
      </c>
      <c r="K1437" s="75">
        <v>306.93433029873432</v>
      </c>
    </row>
    <row r="1438" spans="2:11" x14ac:dyDescent="0.25">
      <c r="B1438" s="70" t="s">
        <v>3217</v>
      </c>
      <c r="C1438" s="71" t="s">
        <v>3218</v>
      </c>
      <c r="D1438" s="72" t="s">
        <v>3236</v>
      </c>
      <c r="E1438" s="71" t="s">
        <v>3235</v>
      </c>
      <c r="F1438" s="81">
        <v>0</v>
      </c>
      <c r="G1438" s="31">
        <v>0</v>
      </c>
      <c r="H1438" s="73">
        <v>0</v>
      </c>
      <c r="I1438" s="74">
        <v>0</v>
      </c>
      <c r="J1438" s="77">
        <v>0</v>
      </c>
      <c r="K1438" s="75">
        <v>0</v>
      </c>
    </row>
    <row r="1439" spans="2:11" x14ac:dyDescent="0.25">
      <c r="B1439" s="70" t="s">
        <v>3217</v>
      </c>
      <c r="C1439" s="71" t="s">
        <v>3218</v>
      </c>
      <c r="D1439" s="72" t="s">
        <v>3238</v>
      </c>
      <c r="E1439" s="71" t="s">
        <v>3237</v>
      </c>
      <c r="F1439" s="81">
        <v>0</v>
      </c>
      <c r="G1439" s="31">
        <v>0</v>
      </c>
      <c r="H1439" s="73">
        <v>0</v>
      </c>
      <c r="I1439" s="74">
        <v>0</v>
      </c>
      <c r="J1439" s="77">
        <v>0</v>
      </c>
      <c r="K1439" s="75">
        <v>0</v>
      </c>
    </row>
    <row r="1440" spans="2:11" x14ac:dyDescent="0.25">
      <c r="B1440" s="70" t="s">
        <v>3217</v>
      </c>
      <c r="C1440" s="71" t="s">
        <v>3218</v>
      </c>
      <c r="D1440" s="72" t="s">
        <v>3240</v>
      </c>
      <c r="E1440" s="71" t="s">
        <v>3239</v>
      </c>
      <c r="F1440" s="81">
        <v>0</v>
      </c>
      <c r="G1440" s="31">
        <v>0</v>
      </c>
      <c r="H1440" s="73">
        <v>2.9909904223911004</v>
      </c>
      <c r="I1440" s="74">
        <v>1253.7519059809863</v>
      </c>
      <c r="J1440" s="77">
        <v>2.9909904223911004</v>
      </c>
      <c r="K1440" s="75">
        <v>1256.7428964033775</v>
      </c>
    </row>
    <row r="1441" spans="2:11" x14ac:dyDescent="0.25">
      <c r="B1441" s="70" t="s">
        <v>3217</v>
      </c>
      <c r="C1441" s="71" t="s">
        <v>3218</v>
      </c>
      <c r="D1441" s="72" t="s">
        <v>3252</v>
      </c>
      <c r="E1441" s="71" t="s">
        <v>3251</v>
      </c>
      <c r="F1441" s="81">
        <v>0</v>
      </c>
      <c r="G1441" s="31">
        <v>0</v>
      </c>
      <c r="H1441" s="73">
        <v>0</v>
      </c>
      <c r="I1441" s="74">
        <v>0.35629216441422984</v>
      </c>
      <c r="J1441" s="77">
        <v>0</v>
      </c>
      <c r="K1441" s="75">
        <v>0.35629216441422984</v>
      </c>
    </row>
    <row r="1442" spans="2:11" x14ac:dyDescent="0.25">
      <c r="B1442" s="70" t="s">
        <v>3217</v>
      </c>
      <c r="C1442" s="71" t="s">
        <v>3218</v>
      </c>
      <c r="D1442" s="72" t="s">
        <v>3242</v>
      </c>
      <c r="E1442" s="71" t="s">
        <v>3241</v>
      </c>
      <c r="F1442" s="81">
        <v>0</v>
      </c>
      <c r="G1442" s="31">
        <v>0</v>
      </c>
      <c r="H1442" s="73">
        <v>0</v>
      </c>
      <c r="I1442" s="74">
        <v>2.1491484299999996E-3</v>
      </c>
      <c r="J1442" s="77">
        <v>0</v>
      </c>
      <c r="K1442" s="75">
        <v>2.1491484299999996E-3</v>
      </c>
    </row>
    <row r="1443" spans="2:11" x14ac:dyDescent="0.25">
      <c r="B1443" s="70" t="s">
        <v>3217</v>
      </c>
      <c r="C1443" s="71" t="s">
        <v>3218</v>
      </c>
      <c r="D1443" s="72" t="s">
        <v>3244</v>
      </c>
      <c r="E1443" s="71" t="s">
        <v>3243</v>
      </c>
      <c r="F1443" s="81">
        <v>0</v>
      </c>
      <c r="G1443" s="31">
        <v>0</v>
      </c>
      <c r="H1443" s="73">
        <v>0</v>
      </c>
      <c r="I1443" s="74">
        <v>0</v>
      </c>
      <c r="J1443" s="77">
        <v>0</v>
      </c>
      <c r="K1443" s="75">
        <v>0</v>
      </c>
    </row>
    <row r="1444" spans="2:11" x14ac:dyDescent="0.25">
      <c r="B1444" s="70" t="s">
        <v>3217</v>
      </c>
      <c r="C1444" s="71" t="s">
        <v>3218</v>
      </c>
      <c r="D1444" s="72" t="s">
        <v>3250</v>
      </c>
      <c r="E1444" s="71" t="s">
        <v>3249</v>
      </c>
      <c r="F1444" s="81">
        <v>0</v>
      </c>
      <c r="G1444" s="31">
        <v>0</v>
      </c>
      <c r="H1444" s="73">
        <v>2.5122847654800005</v>
      </c>
      <c r="I1444" s="74">
        <v>2.0059418722564897</v>
      </c>
      <c r="J1444" s="77">
        <v>2.5122847654800005</v>
      </c>
      <c r="K1444" s="75">
        <v>4.5182266377364897</v>
      </c>
    </row>
    <row r="1445" spans="2:11" x14ac:dyDescent="0.25">
      <c r="B1445" s="70" t="s">
        <v>3217</v>
      </c>
      <c r="C1445" s="71" t="s">
        <v>3218</v>
      </c>
      <c r="D1445" s="72" t="s">
        <v>3246</v>
      </c>
      <c r="E1445" s="71" t="s">
        <v>3245</v>
      </c>
      <c r="F1445" s="81">
        <v>0</v>
      </c>
      <c r="G1445" s="31">
        <v>0</v>
      </c>
      <c r="H1445" s="73">
        <v>99.609123247541248</v>
      </c>
      <c r="I1445" s="74">
        <v>1550.7477476775202</v>
      </c>
      <c r="J1445" s="77">
        <v>99.609123247541248</v>
      </c>
      <c r="K1445" s="75">
        <v>1650.3568709250615</v>
      </c>
    </row>
    <row r="1446" spans="2:11" x14ac:dyDescent="0.25">
      <c r="B1446" s="70" t="s">
        <v>3217</v>
      </c>
      <c r="C1446" s="71" t="s">
        <v>3218</v>
      </c>
      <c r="D1446" s="72" t="s">
        <v>3248</v>
      </c>
      <c r="E1446" s="71" t="s">
        <v>3247</v>
      </c>
      <c r="F1446" s="81">
        <v>0</v>
      </c>
      <c r="G1446" s="31">
        <v>0</v>
      </c>
      <c r="H1446" s="73">
        <v>1075.0291282244602</v>
      </c>
      <c r="I1446" s="74">
        <v>1199.4750746113223</v>
      </c>
      <c r="J1446" s="77">
        <v>1075.0291282244602</v>
      </c>
      <c r="K1446" s="75">
        <v>2274.5042028357825</v>
      </c>
    </row>
    <row r="1447" spans="2:11" x14ac:dyDescent="0.25">
      <c r="B1447" s="70" t="s">
        <v>3217</v>
      </c>
      <c r="C1447" s="71" t="s">
        <v>3218</v>
      </c>
      <c r="D1447" s="72" t="s">
        <v>3220</v>
      </c>
      <c r="E1447" s="71" t="s">
        <v>3219</v>
      </c>
      <c r="F1447" s="81">
        <v>0</v>
      </c>
      <c r="G1447" s="31">
        <v>0</v>
      </c>
      <c r="H1447" s="73">
        <v>0</v>
      </c>
      <c r="I1447" s="74">
        <v>0</v>
      </c>
      <c r="J1447" s="77">
        <v>0</v>
      </c>
      <c r="K1447" s="75">
        <v>0</v>
      </c>
    </row>
    <row r="1448" spans="2:11" x14ac:dyDescent="0.25">
      <c r="B1448" s="70" t="s">
        <v>3217</v>
      </c>
      <c r="C1448" s="71" t="s">
        <v>3218</v>
      </c>
      <c r="D1448" s="72" t="s">
        <v>3222</v>
      </c>
      <c r="E1448" s="71" t="s">
        <v>3221</v>
      </c>
      <c r="F1448" s="81">
        <v>0</v>
      </c>
      <c r="G1448" s="31">
        <v>0</v>
      </c>
      <c r="H1448" s="73">
        <v>0</v>
      </c>
      <c r="I1448" s="74">
        <v>246.27125104406358</v>
      </c>
      <c r="J1448" s="77">
        <v>0</v>
      </c>
      <c r="K1448" s="75">
        <v>246.27125104406358</v>
      </c>
    </row>
    <row r="1449" spans="2:11" x14ac:dyDescent="0.25">
      <c r="B1449" s="70" t="s">
        <v>3217</v>
      </c>
      <c r="C1449" s="71" t="s">
        <v>3218</v>
      </c>
      <c r="D1449" s="72" t="s">
        <v>3254</v>
      </c>
      <c r="E1449" s="71" t="s">
        <v>3253</v>
      </c>
      <c r="F1449" s="81">
        <v>0</v>
      </c>
      <c r="G1449" s="31">
        <v>0</v>
      </c>
      <c r="H1449" s="73">
        <v>0</v>
      </c>
      <c r="I1449" s="74">
        <v>5.1300173024100004E-2</v>
      </c>
      <c r="J1449" s="77">
        <v>0</v>
      </c>
      <c r="K1449" s="75">
        <v>5.1300173024100004E-2</v>
      </c>
    </row>
    <row r="1450" spans="2:11" x14ac:dyDescent="0.25">
      <c r="B1450" s="70" t="s">
        <v>3217</v>
      </c>
      <c r="C1450" s="71" t="s">
        <v>3218</v>
      </c>
      <c r="D1450" s="72" t="s">
        <v>3256</v>
      </c>
      <c r="E1450" s="71" t="s">
        <v>3255</v>
      </c>
      <c r="F1450" s="81">
        <v>0</v>
      </c>
      <c r="G1450" s="31">
        <v>0</v>
      </c>
      <c r="H1450" s="73">
        <v>946.94062972919141</v>
      </c>
      <c r="I1450" s="74">
        <v>3017.5125909527028</v>
      </c>
      <c r="J1450" s="77">
        <v>946.94062972919141</v>
      </c>
      <c r="K1450" s="75">
        <v>3964.453220681894</v>
      </c>
    </row>
    <row r="1451" spans="2:11" x14ac:dyDescent="0.25">
      <c r="B1451" s="70" t="s">
        <v>3217</v>
      </c>
      <c r="C1451" s="71" t="s">
        <v>3218</v>
      </c>
      <c r="D1451" s="72" t="s">
        <v>3258</v>
      </c>
      <c r="E1451" s="71" t="s">
        <v>3257</v>
      </c>
      <c r="F1451" s="81">
        <v>0</v>
      </c>
      <c r="G1451" s="31">
        <v>0</v>
      </c>
      <c r="H1451" s="73">
        <v>121.94031566417999</v>
      </c>
      <c r="I1451" s="74">
        <v>1865.9958602137483</v>
      </c>
      <c r="J1451" s="77">
        <v>121.94031566417999</v>
      </c>
      <c r="K1451" s="75">
        <v>1987.9361758779282</v>
      </c>
    </row>
    <row r="1452" spans="2:11" x14ac:dyDescent="0.25">
      <c r="B1452" s="70" t="s">
        <v>3217</v>
      </c>
      <c r="C1452" s="71" t="s">
        <v>3218</v>
      </c>
      <c r="D1452" s="72" t="s">
        <v>3260</v>
      </c>
      <c r="E1452" s="71" t="s">
        <v>3259</v>
      </c>
      <c r="F1452" s="81">
        <v>0</v>
      </c>
      <c r="G1452" s="31">
        <v>0</v>
      </c>
      <c r="H1452" s="73">
        <v>3.5828328220740007</v>
      </c>
      <c r="I1452" s="74">
        <v>147.91727028354799</v>
      </c>
      <c r="J1452" s="77">
        <v>3.5828328220740007</v>
      </c>
      <c r="K1452" s="75">
        <v>151.500103105622</v>
      </c>
    </row>
    <row r="1453" spans="2:11" x14ac:dyDescent="0.25">
      <c r="B1453" s="70" t="s">
        <v>3217</v>
      </c>
      <c r="C1453" s="71" t="s">
        <v>3218</v>
      </c>
      <c r="D1453" s="72" t="s">
        <v>3262</v>
      </c>
      <c r="E1453" s="71" t="s">
        <v>3261</v>
      </c>
      <c r="F1453" s="81">
        <v>0</v>
      </c>
      <c r="G1453" s="31">
        <v>0</v>
      </c>
      <c r="H1453" s="73">
        <v>0.41159388504974986</v>
      </c>
      <c r="I1453" s="74">
        <v>28.521174199320381</v>
      </c>
      <c r="J1453" s="77">
        <v>0.41159388504974986</v>
      </c>
      <c r="K1453" s="75">
        <v>28.932768084370132</v>
      </c>
    </row>
    <row r="1454" spans="2:11" x14ac:dyDescent="0.25">
      <c r="B1454" s="86" t="s">
        <v>3339</v>
      </c>
      <c r="C1454" s="87" t="s">
        <v>3340</v>
      </c>
      <c r="D1454" s="88" t="s">
        <v>3342</v>
      </c>
      <c r="E1454" s="87" t="s">
        <v>3341</v>
      </c>
      <c r="F1454" s="89">
        <v>763.87018746730848</v>
      </c>
      <c r="G1454" s="19">
        <v>244.62622505640849</v>
      </c>
      <c r="H1454" s="90">
        <v>111.19745303006579</v>
      </c>
      <c r="I1454" s="91">
        <v>7908.4188873781095</v>
      </c>
      <c r="J1454" s="92">
        <v>1119.6938655537829</v>
      </c>
      <c r="K1454" s="93">
        <v>9028.1127529318928</v>
      </c>
    </row>
    <row r="1455" spans="2:11" x14ac:dyDescent="0.25">
      <c r="B1455" s="86" t="s">
        <v>3339</v>
      </c>
      <c r="C1455" s="87" t="s">
        <v>3340</v>
      </c>
      <c r="D1455" s="88" t="s">
        <v>3344</v>
      </c>
      <c r="E1455" s="87" t="s">
        <v>3343</v>
      </c>
      <c r="F1455" s="89">
        <v>115.18094835431485</v>
      </c>
      <c r="G1455" s="19">
        <v>1579.1629308954621</v>
      </c>
      <c r="H1455" s="90">
        <v>56.623089901627353</v>
      </c>
      <c r="I1455" s="91">
        <v>827.26374246249918</v>
      </c>
      <c r="J1455" s="92">
        <v>1750.9669691514041</v>
      </c>
      <c r="K1455" s="93">
        <v>2578.2307116139032</v>
      </c>
    </row>
    <row r="1456" spans="2:11" x14ac:dyDescent="0.25">
      <c r="B1456" s="86" t="s">
        <v>3339</v>
      </c>
      <c r="C1456" s="87" t="s">
        <v>3340</v>
      </c>
      <c r="D1456" s="88" t="s">
        <v>3346</v>
      </c>
      <c r="E1456" s="87" t="s">
        <v>3345</v>
      </c>
      <c r="F1456" s="89">
        <v>382.54389340232092</v>
      </c>
      <c r="G1456" s="19">
        <v>830.70134661986037</v>
      </c>
      <c r="H1456" s="90">
        <v>34.176814784862287</v>
      </c>
      <c r="I1456" s="91">
        <v>3967.9326709664724</v>
      </c>
      <c r="J1456" s="92">
        <v>1247.4220548070437</v>
      </c>
      <c r="K1456" s="93">
        <v>5215.3547257735163</v>
      </c>
    </row>
    <row r="1457" spans="2:11" x14ac:dyDescent="0.25">
      <c r="B1457" s="86" t="s">
        <v>3339</v>
      </c>
      <c r="C1457" s="87" t="s">
        <v>3340</v>
      </c>
      <c r="D1457" s="88" t="s">
        <v>3348</v>
      </c>
      <c r="E1457" s="87" t="s">
        <v>3347</v>
      </c>
      <c r="F1457" s="89">
        <v>463.5203303818983</v>
      </c>
      <c r="G1457" s="19">
        <v>951.94255725891401</v>
      </c>
      <c r="H1457" s="90">
        <v>359.78741776322948</v>
      </c>
      <c r="I1457" s="91">
        <v>7475.8464521657179</v>
      </c>
      <c r="J1457" s="92">
        <v>1775.2503054040419</v>
      </c>
      <c r="K1457" s="93">
        <v>9251.0967575697596</v>
      </c>
    </row>
    <row r="1458" spans="2:11" x14ac:dyDescent="0.25">
      <c r="B1458" s="86" t="s">
        <v>3339</v>
      </c>
      <c r="C1458" s="87" t="s">
        <v>3340</v>
      </c>
      <c r="D1458" s="88" t="s">
        <v>3350</v>
      </c>
      <c r="E1458" s="87" t="s">
        <v>3349</v>
      </c>
      <c r="F1458" s="89">
        <v>73.653416894610999</v>
      </c>
      <c r="G1458" s="19">
        <v>2165.2472612330307</v>
      </c>
      <c r="H1458" s="90">
        <v>56.545225559612987</v>
      </c>
      <c r="I1458" s="91">
        <v>423.48380624074991</v>
      </c>
      <c r="J1458" s="92">
        <v>2295.4459036872545</v>
      </c>
      <c r="K1458" s="93">
        <v>2718.9297099280043</v>
      </c>
    </row>
    <row r="1459" spans="2:11" x14ac:dyDescent="0.25">
      <c r="B1459" s="86" t="s">
        <v>3339</v>
      </c>
      <c r="C1459" s="87" t="s">
        <v>3340</v>
      </c>
      <c r="D1459" s="88" t="s">
        <v>3352</v>
      </c>
      <c r="E1459" s="87" t="s">
        <v>3351</v>
      </c>
      <c r="F1459" s="89">
        <v>540.36052611943489</v>
      </c>
      <c r="G1459" s="19">
        <v>704.74384487284465</v>
      </c>
      <c r="H1459" s="90">
        <v>86.176227265246794</v>
      </c>
      <c r="I1459" s="91">
        <v>9896.1785244339681</v>
      </c>
      <c r="J1459" s="92">
        <v>1331.2805982575264</v>
      </c>
      <c r="K1459" s="93">
        <v>11227.459122691494</v>
      </c>
    </row>
    <row r="1460" spans="2:11" x14ac:dyDescent="0.25">
      <c r="B1460" s="86" t="s">
        <v>3339</v>
      </c>
      <c r="C1460" s="87" t="s">
        <v>3340</v>
      </c>
      <c r="D1460" s="88" t="s">
        <v>3354</v>
      </c>
      <c r="E1460" s="87" t="s">
        <v>3353</v>
      </c>
      <c r="F1460" s="89">
        <v>1149.357803990302</v>
      </c>
      <c r="G1460" s="19">
        <v>127.1978396632001</v>
      </c>
      <c r="H1460" s="90">
        <v>426.46159320678356</v>
      </c>
      <c r="I1460" s="91">
        <v>5175.2100336911872</v>
      </c>
      <c r="J1460" s="92">
        <v>1703.0172368602857</v>
      </c>
      <c r="K1460" s="93">
        <v>6878.2272705514733</v>
      </c>
    </row>
    <row r="1461" spans="2:11" x14ac:dyDescent="0.25">
      <c r="B1461" s="86" t="s">
        <v>3339</v>
      </c>
      <c r="C1461" s="87" t="s">
        <v>3340</v>
      </c>
      <c r="D1461" s="88" t="s">
        <v>3356</v>
      </c>
      <c r="E1461" s="87" t="s">
        <v>3355</v>
      </c>
      <c r="F1461" s="89">
        <v>516.18829015556923</v>
      </c>
      <c r="G1461" s="19">
        <v>877.66167131812938</v>
      </c>
      <c r="H1461" s="90">
        <v>1920.9097000843703</v>
      </c>
      <c r="I1461" s="91">
        <v>5873.2059175184122</v>
      </c>
      <c r="J1461" s="92">
        <v>3314.7596615580687</v>
      </c>
      <c r="K1461" s="93">
        <v>9187.9655790764809</v>
      </c>
    </row>
    <row r="1462" spans="2:11" x14ac:dyDescent="0.25">
      <c r="B1462" s="86" t="s">
        <v>3339</v>
      </c>
      <c r="C1462" s="87" t="s">
        <v>3340</v>
      </c>
      <c r="D1462" s="88" t="s">
        <v>3358</v>
      </c>
      <c r="E1462" s="87" t="s">
        <v>3357</v>
      </c>
      <c r="F1462" s="89">
        <v>434.45717043277403</v>
      </c>
      <c r="G1462" s="19">
        <v>351.39812691178804</v>
      </c>
      <c r="H1462" s="90">
        <v>481.59473452771596</v>
      </c>
      <c r="I1462" s="91">
        <v>3709.548346477864</v>
      </c>
      <c r="J1462" s="92">
        <v>1267.450031872278</v>
      </c>
      <c r="K1462" s="93">
        <v>4976.998378350142</v>
      </c>
    </row>
    <row r="1463" spans="2:11" x14ac:dyDescent="0.25">
      <c r="B1463" s="86" t="s">
        <v>3339</v>
      </c>
      <c r="C1463" s="87" t="s">
        <v>3340</v>
      </c>
      <c r="D1463" s="88" t="s">
        <v>3360</v>
      </c>
      <c r="E1463" s="87" t="s">
        <v>3359</v>
      </c>
      <c r="F1463" s="89">
        <v>1056.5966828014648</v>
      </c>
      <c r="G1463" s="19">
        <v>118.96900738842557</v>
      </c>
      <c r="H1463" s="90">
        <v>2185.3095505359161</v>
      </c>
      <c r="I1463" s="91">
        <v>15267.513006140714</v>
      </c>
      <c r="J1463" s="92">
        <v>3360.8752407258062</v>
      </c>
      <c r="K1463" s="93">
        <v>18628.388246866522</v>
      </c>
    </row>
    <row r="1464" spans="2:11" x14ac:dyDescent="0.25">
      <c r="B1464" s="70" t="s">
        <v>3049</v>
      </c>
      <c r="C1464" s="71" t="s">
        <v>3050</v>
      </c>
      <c r="D1464" s="72" t="s">
        <v>3051</v>
      </c>
      <c r="E1464" s="71" t="s">
        <v>104</v>
      </c>
      <c r="F1464" s="81">
        <v>0</v>
      </c>
      <c r="G1464" s="31">
        <v>72.021479694550649</v>
      </c>
      <c r="H1464" s="73">
        <v>0</v>
      </c>
      <c r="I1464" s="74">
        <v>0</v>
      </c>
      <c r="J1464" s="77">
        <v>72.021479694550649</v>
      </c>
      <c r="K1464" s="75">
        <v>72.021479694550649</v>
      </c>
    </row>
    <row r="1465" spans="2:11" x14ac:dyDescent="0.25">
      <c r="B1465" s="70" t="s">
        <v>3049</v>
      </c>
      <c r="C1465" s="71" t="s">
        <v>3050</v>
      </c>
      <c r="D1465" s="72" t="s">
        <v>3053</v>
      </c>
      <c r="E1465" s="71" t="s">
        <v>3052</v>
      </c>
      <c r="F1465" s="81">
        <v>0</v>
      </c>
      <c r="G1465" s="31">
        <v>125.80706060365578</v>
      </c>
      <c r="H1465" s="73">
        <v>2.3197555626000002E-3</v>
      </c>
      <c r="I1465" s="74">
        <v>0</v>
      </c>
      <c r="J1465" s="77">
        <v>125.80938035921838</v>
      </c>
      <c r="K1465" s="75">
        <v>125.80938035921838</v>
      </c>
    </row>
    <row r="1466" spans="2:11" x14ac:dyDescent="0.25">
      <c r="B1466" s="70" t="s">
        <v>3049</v>
      </c>
      <c r="C1466" s="71" t="s">
        <v>3050</v>
      </c>
      <c r="D1466" s="72" t="s">
        <v>3055</v>
      </c>
      <c r="E1466" s="71" t="s">
        <v>3054</v>
      </c>
      <c r="F1466" s="81">
        <v>0</v>
      </c>
      <c r="G1466" s="31">
        <v>93.927095852445234</v>
      </c>
      <c r="H1466" s="73">
        <v>0</v>
      </c>
      <c r="I1466" s="74">
        <v>0</v>
      </c>
      <c r="J1466" s="77">
        <v>93.927095852445234</v>
      </c>
      <c r="K1466" s="75">
        <v>93.927095852445234</v>
      </c>
    </row>
    <row r="1467" spans="2:11" x14ac:dyDescent="0.25">
      <c r="B1467" s="70" t="s">
        <v>3049</v>
      </c>
      <c r="C1467" s="71" t="s">
        <v>3050</v>
      </c>
      <c r="D1467" s="72" t="s">
        <v>3057</v>
      </c>
      <c r="E1467" s="71" t="s">
        <v>3056</v>
      </c>
      <c r="F1467" s="81">
        <v>0</v>
      </c>
      <c r="G1467" s="31">
        <v>96.917061010483692</v>
      </c>
      <c r="H1467" s="73">
        <v>0</v>
      </c>
      <c r="I1467" s="74">
        <v>0</v>
      </c>
      <c r="J1467" s="77">
        <v>96.917061010483692</v>
      </c>
      <c r="K1467" s="75">
        <v>96.917061010483692</v>
      </c>
    </row>
    <row r="1468" spans="2:11" x14ac:dyDescent="0.25">
      <c r="B1468" s="70" t="s">
        <v>3049</v>
      </c>
      <c r="C1468" s="71" t="s">
        <v>3050</v>
      </c>
      <c r="D1468" s="72" t="s">
        <v>3061</v>
      </c>
      <c r="E1468" s="71" t="s">
        <v>3060</v>
      </c>
      <c r="F1468" s="81">
        <v>0</v>
      </c>
      <c r="G1468" s="31">
        <v>35.52899347343552</v>
      </c>
      <c r="H1468" s="73">
        <v>4.0309684105499996E-3</v>
      </c>
      <c r="I1468" s="74">
        <v>0</v>
      </c>
      <c r="J1468" s="77">
        <v>35.533024441846067</v>
      </c>
      <c r="K1468" s="75">
        <v>35.533024441846067</v>
      </c>
    </row>
    <row r="1469" spans="2:11" x14ac:dyDescent="0.25">
      <c r="B1469" s="70" t="s">
        <v>3049</v>
      </c>
      <c r="C1469" s="71" t="s">
        <v>3050</v>
      </c>
      <c r="D1469" s="72" t="s">
        <v>3059</v>
      </c>
      <c r="E1469" s="71" t="s">
        <v>3058</v>
      </c>
      <c r="F1469" s="81">
        <v>0</v>
      </c>
      <c r="G1469" s="31">
        <v>66.72309622547796</v>
      </c>
      <c r="H1469" s="73">
        <v>2.1147135179999999E-4</v>
      </c>
      <c r="I1469" s="74">
        <v>0</v>
      </c>
      <c r="J1469" s="77">
        <v>66.723307696829764</v>
      </c>
      <c r="K1469" s="75">
        <v>66.723307696829764</v>
      </c>
    </row>
    <row r="1470" spans="2:11" x14ac:dyDescent="0.25">
      <c r="B1470" s="70" t="s">
        <v>3049</v>
      </c>
      <c r="C1470" s="71" t="s">
        <v>3050</v>
      </c>
      <c r="D1470" s="72" t="s">
        <v>3063</v>
      </c>
      <c r="E1470" s="71" t="s">
        <v>3062</v>
      </c>
      <c r="F1470" s="81">
        <v>0</v>
      </c>
      <c r="G1470" s="31">
        <v>89.790863941442268</v>
      </c>
      <c r="H1470" s="73">
        <v>0</v>
      </c>
      <c r="I1470" s="74">
        <v>0</v>
      </c>
      <c r="J1470" s="77">
        <v>89.790863941442268</v>
      </c>
      <c r="K1470" s="75">
        <v>89.790863941442268</v>
      </c>
    </row>
    <row r="1471" spans="2:11" x14ac:dyDescent="0.25">
      <c r="B1471" s="70" t="s">
        <v>3049</v>
      </c>
      <c r="C1471" s="71" t="s">
        <v>3050</v>
      </c>
      <c r="D1471" s="72" t="s">
        <v>3065</v>
      </c>
      <c r="E1471" s="71" t="s">
        <v>3064</v>
      </c>
      <c r="F1471" s="81">
        <v>0</v>
      </c>
      <c r="G1471" s="31">
        <v>55.978211736403445</v>
      </c>
      <c r="H1471" s="73">
        <v>0</v>
      </c>
      <c r="I1471" s="74">
        <v>0</v>
      </c>
      <c r="J1471" s="77">
        <v>55.978211736403445</v>
      </c>
      <c r="K1471" s="75">
        <v>55.978211736403445</v>
      </c>
    </row>
    <row r="1472" spans="2:11" x14ac:dyDescent="0.25">
      <c r="B1472" s="70" t="s">
        <v>3049</v>
      </c>
      <c r="C1472" s="71" t="s">
        <v>3050</v>
      </c>
      <c r="D1472" s="72" t="s">
        <v>3067</v>
      </c>
      <c r="E1472" s="71" t="s">
        <v>3066</v>
      </c>
      <c r="F1472" s="81">
        <v>0</v>
      </c>
      <c r="G1472" s="31">
        <v>12.690440421662885</v>
      </c>
      <c r="H1472" s="73">
        <v>0</v>
      </c>
      <c r="I1472" s="74">
        <v>0</v>
      </c>
      <c r="J1472" s="77">
        <v>12.690440421662885</v>
      </c>
      <c r="K1472" s="75">
        <v>12.690440421662885</v>
      </c>
    </row>
    <row r="1473" spans="2:11" x14ac:dyDescent="0.25">
      <c r="B1473" s="70" t="s">
        <v>3049</v>
      </c>
      <c r="C1473" s="71" t="s">
        <v>3050</v>
      </c>
      <c r="D1473" s="72" t="s">
        <v>3069</v>
      </c>
      <c r="E1473" s="71" t="s">
        <v>3068</v>
      </c>
      <c r="F1473" s="81">
        <v>0</v>
      </c>
      <c r="G1473" s="31">
        <v>907.08761086655818</v>
      </c>
      <c r="H1473" s="73">
        <v>0</v>
      </c>
      <c r="I1473" s="74">
        <v>0</v>
      </c>
      <c r="J1473" s="77">
        <v>907.08761086655818</v>
      </c>
      <c r="K1473" s="75">
        <v>907.08761086655818</v>
      </c>
    </row>
    <row r="1474" spans="2:11" x14ac:dyDescent="0.25">
      <c r="B1474" s="70" t="s">
        <v>3049</v>
      </c>
      <c r="C1474" s="71" t="s">
        <v>3050</v>
      </c>
      <c r="D1474" s="72" t="s">
        <v>3071</v>
      </c>
      <c r="E1474" s="71" t="s">
        <v>3070</v>
      </c>
      <c r="F1474" s="81">
        <v>0</v>
      </c>
      <c r="G1474" s="31">
        <v>38.830391934117159</v>
      </c>
      <c r="H1474" s="73">
        <v>0</v>
      </c>
      <c r="I1474" s="74">
        <v>0</v>
      </c>
      <c r="J1474" s="77">
        <v>38.830391934117159</v>
      </c>
      <c r="K1474" s="75">
        <v>38.830391934117159</v>
      </c>
    </row>
    <row r="1475" spans="2:11" x14ac:dyDescent="0.25">
      <c r="B1475" s="70" t="s">
        <v>3049</v>
      </c>
      <c r="C1475" s="71" t="s">
        <v>3050</v>
      </c>
      <c r="D1475" s="72" t="s">
        <v>3075</v>
      </c>
      <c r="E1475" s="71" t="s">
        <v>3074</v>
      </c>
      <c r="F1475" s="81">
        <v>0</v>
      </c>
      <c r="G1475" s="31">
        <v>120.04694003125111</v>
      </c>
      <c r="H1475" s="73">
        <v>2.913870611399999E-2</v>
      </c>
      <c r="I1475" s="74">
        <v>0</v>
      </c>
      <c r="J1475" s="77">
        <v>120.07607873736511</v>
      </c>
      <c r="K1475" s="75">
        <v>120.07607873736511</v>
      </c>
    </row>
    <row r="1476" spans="2:11" x14ac:dyDescent="0.25">
      <c r="B1476" s="70" t="s">
        <v>3049</v>
      </c>
      <c r="C1476" s="71" t="s">
        <v>3050</v>
      </c>
      <c r="D1476" s="72" t="s">
        <v>3073</v>
      </c>
      <c r="E1476" s="71" t="s">
        <v>3072</v>
      </c>
      <c r="F1476" s="81">
        <v>0</v>
      </c>
      <c r="G1476" s="31">
        <v>63.953209828986139</v>
      </c>
      <c r="H1476" s="73">
        <v>0</v>
      </c>
      <c r="I1476" s="74">
        <v>0</v>
      </c>
      <c r="J1476" s="77">
        <v>63.953209828986139</v>
      </c>
      <c r="K1476" s="75">
        <v>63.953209828986139</v>
      </c>
    </row>
    <row r="1477" spans="2:11" x14ac:dyDescent="0.25">
      <c r="B1477" s="86" t="s">
        <v>2940</v>
      </c>
      <c r="C1477" s="87" t="s">
        <v>2941</v>
      </c>
      <c r="D1477" s="88" t="s">
        <v>2943</v>
      </c>
      <c r="E1477" s="87" t="s">
        <v>2942</v>
      </c>
      <c r="F1477" s="89">
        <v>17.456434312184403</v>
      </c>
      <c r="G1477" s="19">
        <v>6.631030957755355</v>
      </c>
      <c r="H1477" s="90">
        <v>5.137664163785999</v>
      </c>
      <c r="I1477" s="91">
        <v>6.0670905019713528</v>
      </c>
      <c r="J1477" s="92">
        <v>29.225129433725755</v>
      </c>
      <c r="K1477" s="93">
        <v>35.292219935697105</v>
      </c>
    </row>
    <row r="1478" spans="2:11" x14ac:dyDescent="0.25">
      <c r="B1478" s="86" t="s">
        <v>2940</v>
      </c>
      <c r="C1478" s="87" t="s">
        <v>2941</v>
      </c>
      <c r="D1478" s="88" t="s">
        <v>2945</v>
      </c>
      <c r="E1478" s="87" t="s">
        <v>2944</v>
      </c>
      <c r="F1478" s="89">
        <v>34.75846942623032</v>
      </c>
      <c r="G1478" s="19">
        <v>10.427745057025538</v>
      </c>
      <c r="H1478" s="90">
        <v>9.1980618996356984</v>
      </c>
      <c r="I1478" s="91">
        <v>28.76089399541355</v>
      </c>
      <c r="J1478" s="92">
        <v>54.384276382891557</v>
      </c>
      <c r="K1478" s="93">
        <v>83.14517037830511</v>
      </c>
    </row>
    <row r="1479" spans="2:11" x14ac:dyDescent="0.25">
      <c r="B1479" s="86" t="s">
        <v>2940</v>
      </c>
      <c r="C1479" s="87" t="s">
        <v>2941</v>
      </c>
      <c r="D1479" s="88" t="s">
        <v>2947</v>
      </c>
      <c r="E1479" s="87" t="s">
        <v>2946</v>
      </c>
      <c r="F1479" s="89">
        <v>191.84898366885227</v>
      </c>
      <c r="G1479" s="19">
        <v>63.465288719856041</v>
      </c>
      <c r="H1479" s="90">
        <v>12.690483252220799</v>
      </c>
      <c r="I1479" s="91">
        <v>178.86727324053305</v>
      </c>
      <c r="J1479" s="92">
        <v>268.00475564092909</v>
      </c>
      <c r="K1479" s="93">
        <v>446.87202888146214</v>
      </c>
    </row>
    <row r="1480" spans="2:11" x14ac:dyDescent="0.25">
      <c r="B1480" s="86" t="s">
        <v>2940</v>
      </c>
      <c r="C1480" s="87" t="s">
        <v>2941</v>
      </c>
      <c r="D1480" s="88" t="s">
        <v>2949</v>
      </c>
      <c r="E1480" s="87" t="s">
        <v>2948</v>
      </c>
      <c r="F1480" s="89">
        <v>6.9901053930756376</v>
      </c>
      <c r="G1480" s="19">
        <v>6.5511056040667279</v>
      </c>
      <c r="H1480" s="90">
        <v>2.0008714454927996</v>
      </c>
      <c r="I1480" s="91">
        <v>5.3970862847893315</v>
      </c>
      <c r="J1480" s="92">
        <v>15.542082442635165</v>
      </c>
      <c r="K1480" s="93">
        <v>20.939168727424494</v>
      </c>
    </row>
    <row r="1481" spans="2:11" x14ac:dyDescent="0.25">
      <c r="B1481" s="86" t="s">
        <v>2940</v>
      </c>
      <c r="C1481" s="87" t="s">
        <v>2941</v>
      </c>
      <c r="D1481" s="88" t="s">
        <v>2951</v>
      </c>
      <c r="E1481" s="87" t="s">
        <v>2950</v>
      </c>
      <c r="F1481" s="89">
        <v>314.25580719096257</v>
      </c>
      <c r="G1481" s="19">
        <v>0</v>
      </c>
      <c r="H1481" s="90">
        <v>25.821065112564149</v>
      </c>
      <c r="I1481" s="91">
        <v>189.03830364872567</v>
      </c>
      <c r="J1481" s="92">
        <v>340.07687230352673</v>
      </c>
      <c r="K1481" s="93">
        <v>529.11517595225246</v>
      </c>
    </row>
    <row r="1482" spans="2:11" x14ac:dyDescent="0.25">
      <c r="B1482" s="86" t="s">
        <v>2940</v>
      </c>
      <c r="C1482" s="87" t="s">
        <v>2941</v>
      </c>
      <c r="D1482" s="88" t="s">
        <v>2953</v>
      </c>
      <c r="E1482" s="87" t="s">
        <v>2952</v>
      </c>
      <c r="F1482" s="89">
        <v>133.02755163935751</v>
      </c>
      <c r="G1482" s="19">
        <v>46.956006766619559</v>
      </c>
      <c r="H1482" s="90">
        <v>7.612020596685749</v>
      </c>
      <c r="I1482" s="91">
        <v>74.530499297882997</v>
      </c>
      <c r="J1482" s="92">
        <v>187.59557900266282</v>
      </c>
      <c r="K1482" s="93">
        <v>262.12607830054583</v>
      </c>
    </row>
    <row r="1483" spans="2:11" x14ac:dyDescent="0.25">
      <c r="B1483" s="86" t="s">
        <v>2940</v>
      </c>
      <c r="C1483" s="87" t="s">
        <v>2941</v>
      </c>
      <c r="D1483" s="88" t="s">
        <v>2955</v>
      </c>
      <c r="E1483" s="87" t="s">
        <v>2954</v>
      </c>
      <c r="F1483" s="89">
        <v>43.039717939627778</v>
      </c>
      <c r="G1483" s="19">
        <v>47.680882708695812</v>
      </c>
      <c r="H1483" s="90">
        <v>0.44045431783560024</v>
      </c>
      <c r="I1483" s="91">
        <v>8.3924038664817004</v>
      </c>
      <c r="J1483" s="92">
        <v>91.161054966159199</v>
      </c>
      <c r="K1483" s="93">
        <v>99.553458832640899</v>
      </c>
    </row>
    <row r="1484" spans="2:11" x14ac:dyDescent="0.25">
      <c r="B1484" s="86" t="s">
        <v>2940</v>
      </c>
      <c r="C1484" s="87" t="s">
        <v>2941</v>
      </c>
      <c r="D1484" s="88" t="s">
        <v>2957</v>
      </c>
      <c r="E1484" s="87" t="s">
        <v>2956</v>
      </c>
      <c r="F1484" s="89">
        <v>373.02559349564439</v>
      </c>
      <c r="G1484" s="19">
        <v>0</v>
      </c>
      <c r="H1484" s="90">
        <v>98.928128118050395</v>
      </c>
      <c r="I1484" s="91">
        <v>189.58084905076467</v>
      </c>
      <c r="J1484" s="92">
        <v>471.95372161369477</v>
      </c>
      <c r="K1484" s="93">
        <v>661.53457066445947</v>
      </c>
    </row>
    <row r="1485" spans="2:11" x14ac:dyDescent="0.25">
      <c r="B1485" s="86" t="s">
        <v>2940</v>
      </c>
      <c r="C1485" s="87" t="s">
        <v>2941</v>
      </c>
      <c r="D1485" s="88" t="s">
        <v>2959</v>
      </c>
      <c r="E1485" s="87" t="s">
        <v>2958</v>
      </c>
      <c r="F1485" s="89">
        <v>275.14439219491391</v>
      </c>
      <c r="G1485" s="19">
        <v>0.71558461959202579</v>
      </c>
      <c r="H1485" s="90">
        <v>14.076658659671999</v>
      </c>
      <c r="I1485" s="91">
        <v>24.177298273296337</v>
      </c>
      <c r="J1485" s="92">
        <v>289.93663547417793</v>
      </c>
      <c r="K1485" s="93">
        <v>314.11393374747428</v>
      </c>
    </row>
    <row r="1486" spans="2:11" x14ac:dyDescent="0.25">
      <c r="B1486" s="86" t="s">
        <v>2940</v>
      </c>
      <c r="C1486" s="87" t="s">
        <v>2941</v>
      </c>
      <c r="D1486" s="88" t="s">
        <v>2963</v>
      </c>
      <c r="E1486" s="87" t="s">
        <v>2962</v>
      </c>
      <c r="F1486" s="89">
        <v>163.9420010756964</v>
      </c>
      <c r="G1486" s="19">
        <v>73.759093237749951</v>
      </c>
      <c r="H1486" s="90">
        <v>50.831177093036999</v>
      </c>
      <c r="I1486" s="91">
        <v>82.862368424540989</v>
      </c>
      <c r="J1486" s="92">
        <v>288.53227140648335</v>
      </c>
      <c r="K1486" s="93">
        <v>371.39463983102434</v>
      </c>
    </row>
    <row r="1487" spans="2:11" x14ac:dyDescent="0.25">
      <c r="B1487" s="86" t="s">
        <v>2940</v>
      </c>
      <c r="C1487" s="87" t="s">
        <v>2941</v>
      </c>
      <c r="D1487" s="88" t="s">
        <v>2961</v>
      </c>
      <c r="E1487" s="87" t="s">
        <v>2960</v>
      </c>
      <c r="F1487" s="89">
        <v>0.34233225231866071</v>
      </c>
      <c r="G1487" s="19">
        <v>0</v>
      </c>
      <c r="H1487" s="90">
        <v>4.8290894048999989E-3</v>
      </c>
      <c r="I1487" s="91">
        <v>0</v>
      </c>
      <c r="J1487" s="92">
        <v>0.34716134172356072</v>
      </c>
      <c r="K1487" s="93">
        <v>0.34716134172356072</v>
      </c>
    </row>
    <row r="1488" spans="2:11" x14ac:dyDescent="0.25">
      <c r="B1488" s="86" t="s">
        <v>2940</v>
      </c>
      <c r="C1488" s="87" t="s">
        <v>2941</v>
      </c>
      <c r="D1488" s="88" t="s">
        <v>2965</v>
      </c>
      <c r="E1488" s="87" t="s">
        <v>2964</v>
      </c>
      <c r="F1488" s="89">
        <v>111.40556683523485</v>
      </c>
      <c r="G1488" s="19">
        <v>10.339053834581604</v>
      </c>
      <c r="H1488" s="90">
        <v>21.850475464740001</v>
      </c>
      <c r="I1488" s="91">
        <v>39.888398915670116</v>
      </c>
      <c r="J1488" s="92">
        <v>143.59509613455646</v>
      </c>
      <c r="K1488" s="93">
        <v>183.48349505022657</v>
      </c>
    </row>
    <row r="1489" spans="2:11" x14ac:dyDescent="0.25">
      <c r="B1489" s="86" t="s">
        <v>2940</v>
      </c>
      <c r="C1489" s="87" t="s">
        <v>2941</v>
      </c>
      <c r="D1489" s="88" t="s">
        <v>2969</v>
      </c>
      <c r="E1489" s="87" t="s">
        <v>2968</v>
      </c>
      <c r="F1489" s="89">
        <v>56.247036107919747</v>
      </c>
      <c r="G1489" s="19">
        <v>10.458817932391538</v>
      </c>
      <c r="H1489" s="90">
        <v>8.9213130897780015</v>
      </c>
      <c r="I1489" s="91">
        <v>18.113805682230133</v>
      </c>
      <c r="J1489" s="92">
        <v>75.627167130089276</v>
      </c>
      <c r="K1489" s="93">
        <v>93.740972812319413</v>
      </c>
    </row>
    <row r="1490" spans="2:11" x14ac:dyDescent="0.25">
      <c r="B1490" s="86" t="s">
        <v>2940</v>
      </c>
      <c r="C1490" s="87" t="s">
        <v>2941</v>
      </c>
      <c r="D1490" s="88" t="s">
        <v>2967</v>
      </c>
      <c r="E1490" s="87" t="s">
        <v>2966</v>
      </c>
      <c r="F1490" s="89">
        <v>391.06967725300865</v>
      </c>
      <c r="G1490" s="19">
        <v>0</v>
      </c>
      <c r="H1490" s="90">
        <v>10.947840519788251</v>
      </c>
      <c r="I1490" s="91">
        <v>197.36674166364656</v>
      </c>
      <c r="J1490" s="92">
        <v>402.01751777279691</v>
      </c>
      <c r="K1490" s="93">
        <v>599.38425943644347</v>
      </c>
    </row>
    <row r="1491" spans="2:11" x14ac:dyDescent="0.25">
      <c r="B1491" s="86" t="s">
        <v>2940</v>
      </c>
      <c r="C1491" s="87" t="s">
        <v>2941</v>
      </c>
      <c r="D1491" s="88" t="s">
        <v>2971</v>
      </c>
      <c r="E1491" s="87" t="s">
        <v>2970</v>
      </c>
      <c r="F1491" s="89">
        <v>106.474117417339</v>
      </c>
      <c r="G1491" s="19">
        <v>4.3655817517222566</v>
      </c>
      <c r="H1491" s="90">
        <v>1.7546078713449003</v>
      </c>
      <c r="I1491" s="91">
        <v>200.70833290857502</v>
      </c>
      <c r="J1491" s="92">
        <v>112.59430704040616</v>
      </c>
      <c r="K1491" s="93">
        <v>313.30263994898121</v>
      </c>
    </row>
    <row r="1492" spans="2:11" x14ac:dyDescent="0.25">
      <c r="B1492" s="86" t="s">
        <v>2940</v>
      </c>
      <c r="C1492" s="87" t="s">
        <v>2941</v>
      </c>
      <c r="D1492" s="88" t="s">
        <v>6535</v>
      </c>
      <c r="E1492" s="87" t="s">
        <v>2972</v>
      </c>
      <c r="F1492" s="89">
        <v>112.76270171503978</v>
      </c>
      <c r="G1492" s="19">
        <v>33.348376763917244</v>
      </c>
      <c r="H1492" s="90">
        <v>96.017402338992738</v>
      </c>
      <c r="I1492" s="91">
        <v>257.17255176574037</v>
      </c>
      <c r="J1492" s="92">
        <v>242.12848081794976</v>
      </c>
      <c r="K1492" s="93">
        <v>499.30103258369013</v>
      </c>
    </row>
    <row r="1493" spans="2:11" x14ac:dyDescent="0.25">
      <c r="B1493" s="86" t="s">
        <v>2940</v>
      </c>
      <c r="C1493" s="87" t="s">
        <v>2941</v>
      </c>
      <c r="D1493" s="88" t="s">
        <v>2974</v>
      </c>
      <c r="E1493" s="87" t="s">
        <v>2973</v>
      </c>
      <c r="F1493" s="89">
        <v>491.80412552421706</v>
      </c>
      <c r="G1493" s="19">
        <v>93.863338094341501</v>
      </c>
      <c r="H1493" s="90">
        <v>124.58491903227917</v>
      </c>
      <c r="I1493" s="91">
        <v>700.74663765989465</v>
      </c>
      <c r="J1493" s="92">
        <v>710.25238265083772</v>
      </c>
      <c r="K1493" s="93">
        <v>1410.9990203107322</v>
      </c>
    </row>
    <row r="1494" spans="2:11" x14ac:dyDescent="0.25">
      <c r="B1494" s="86" t="s">
        <v>2940</v>
      </c>
      <c r="C1494" s="87" t="s">
        <v>2941</v>
      </c>
      <c r="D1494" s="88" t="s">
        <v>2976</v>
      </c>
      <c r="E1494" s="87" t="s">
        <v>2975</v>
      </c>
      <c r="F1494" s="89">
        <v>683.50426908336556</v>
      </c>
      <c r="G1494" s="19">
        <v>9.191211694520879</v>
      </c>
      <c r="H1494" s="90">
        <v>151.97730819583199</v>
      </c>
      <c r="I1494" s="91">
        <v>1531.5636563877802</v>
      </c>
      <c r="J1494" s="92">
        <v>844.67278897371853</v>
      </c>
      <c r="K1494" s="93">
        <v>2376.2364453614987</v>
      </c>
    </row>
    <row r="1495" spans="2:11" x14ac:dyDescent="0.25">
      <c r="B1495" s="86" t="s">
        <v>2940</v>
      </c>
      <c r="C1495" s="87" t="s">
        <v>2941</v>
      </c>
      <c r="D1495" s="88" t="s">
        <v>2984</v>
      </c>
      <c r="E1495" s="87" t="s">
        <v>2983</v>
      </c>
      <c r="F1495" s="89">
        <v>73.395030674693928</v>
      </c>
      <c r="G1495" s="19">
        <v>14.517734358706475</v>
      </c>
      <c r="H1495" s="90">
        <v>0.30160607947605006</v>
      </c>
      <c r="I1495" s="91">
        <v>14.873033436990097</v>
      </c>
      <c r="J1495" s="92">
        <v>88.214371112876449</v>
      </c>
      <c r="K1495" s="93">
        <v>103.08740454986655</v>
      </c>
    </row>
    <row r="1496" spans="2:11" x14ac:dyDescent="0.25">
      <c r="B1496" s="86" t="s">
        <v>2940</v>
      </c>
      <c r="C1496" s="87" t="s">
        <v>2941</v>
      </c>
      <c r="D1496" s="88" t="s">
        <v>2978</v>
      </c>
      <c r="E1496" s="87" t="s">
        <v>2977</v>
      </c>
      <c r="F1496" s="89">
        <v>389.52191943752291</v>
      </c>
      <c r="G1496" s="19">
        <v>0</v>
      </c>
      <c r="H1496" s="90">
        <v>39.504577513538251</v>
      </c>
      <c r="I1496" s="91">
        <v>107.5228088581396</v>
      </c>
      <c r="J1496" s="92">
        <v>429.02649695106118</v>
      </c>
      <c r="K1496" s="93">
        <v>536.54930580920075</v>
      </c>
    </row>
    <row r="1497" spans="2:11" x14ac:dyDescent="0.25">
      <c r="B1497" s="86" t="s">
        <v>2940</v>
      </c>
      <c r="C1497" s="87" t="s">
        <v>2941</v>
      </c>
      <c r="D1497" s="88" t="s">
        <v>2980</v>
      </c>
      <c r="E1497" s="87" t="s">
        <v>2979</v>
      </c>
      <c r="F1497" s="89">
        <v>109.71094148981246</v>
      </c>
      <c r="G1497" s="19">
        <v>0</v>
      </c>
      <c r="H1497" s="90">
        <v>3.8235164221318501</v>
      </c>
      <c r="I1497" s="91">
        <v>134.33548671360907</v>
      </c>
      <c r="J1497" s="92">
        <v>113.5344579119443</v>
      </c>
      <c r="K1497" s="93">
        <v>247.86994462555339</v>
      </c>
    </row>
    <row r="1498" spans="2:11" x14ac:dyDescent="0.25">
      <c r="B1498" s="86" t="s">
        <v>2940</v>
      </c>
      <c r="C1498" s="87" t="s">
        <v>2941</v>
      </c>
      <c r="D1498" s="88" t="s">
        <v>2982</v>
      </c>
      <c r="E1498" s="87" t="s">
        <v>2981</v>
      </c>
      <c r="F1498" s="89">
        <v>62.984471965365735</v>
      </c>
      <c r="G1498" s="19">
        <v>41.646342630993949</v>
      </c>
      <c r="H1498" s="90">
        <v>8.5127542608731996</v>
      </c>
      <c r="I1498" s="91">
        <v>48.757540972557152</v>
      </c>
      <c r="J1498" s="92">
        <v>113.14356885723288</v>
      </c>
      <c r="K1498" s="93">
        <v>161.90110982979002</v>
      </c>
    </row>
    <row r="1499" spans="2:11" x14ac:dyDescent="0.25">
      <c r="B1499" s="86" t="s">
        <v>2940</v>
      </c>
      <c r="C1499" s="87" t="s">
        <v>2941</v>
      </c>
      <c r="D1499" s="88" t="s">
        <v>2986</v>
      </c>
      <c r="E1499" s="87" t="s">
        <v>2985</v>
      </c>
      <c r="F1499" s="89">
        <v>31.525052536991051</v>
      </c>
      <c r="G1499" s="19">
        <v>3.4134020722643613E-2</v>
      </c>
      <c r="H1499" s="90">
        <v>5.8894744803591017</v>
      </c>
      <c r="I1499" s="91">
        <v>17.770389089077401</v>
      </c>
      <c r="J1499" s="92">
        <v>37.4486610380728</v>
      </c>
      <c r="K1499" s="93">
        <v>55.219050127150197</v>
      </c>
    </row>
    <row r="1500" spans="2:11" x14ac:dyDescent="0.25">
      <c r="B1500" s="86" t="s">
        <v>2940</v>
      </c>
      <c r="C1500" s="87" t="s">
        <v>2941</v>
      </c>
      <c r="D1500" s="88" t="s">
        <v>2988</v>
      </c>
      <c r="E1500" s="87" t="s">
        <v>2987</v>
      </c>
      <c r="F1500" s="89">
        <v>538.54171322553327</v>
      </c>
      <c r="G1500" s="19">
        <v>11.875823475843598</v>
      </c>
      <c r="H1500" s="90">
        <v>47.1337824594765</v>
      </c>
      <c r="I1500" s="91">
        <v>252.04570838435131</v>
      </c>
      <c r="J1500" s="92">
        <v>597.55131916085338</v>
      </c>
      <c r="K1500" s="93">
        <v>849.5970275452047</v>
      </c>
    </row>
    <row r="1501" spans="2:11" x14ac:dyDescent="0.25">
      <c r="B1501" s="86" t="s">
        <v>2940</v>
      </c>
      <c r="C1501" s="87" t="s">
        <v>2941</v>
      </c>
      <c r="D1501" s="88" t="s">
        <v>2990</v>
      </c>
      <c r="E1501" s="87" t="s">
        <v>2989</v>
      </c>
      <c r="F1501" s="89">
        <v>47.25135506794421</v>
      </c>
      <c r="G1501" s="19">
        <v>29.636147178037962</v>
      </c>
      <c r="H1501" s="90">
        <v>1.7765168336721002</v>
      </c>
      <c r="I1501" s="91">
        <v>22.506035142049686</v>
      </c>
      <c r="J1501" s="92">
        <v>78.664019079654281</v>
      </c>
      <c r="K1501" s="93">
        <v>101.17005422170396</v>
      </c>
    </row>
    <row r="1502" spans="2:11" x14ac:dyDescent="0.25">
      <c r="B1502" s="86" t="s">
        <v>2940</v>
      </c>
      <c r="C1502" s="87" t="s">
        <v>2941</v>
      </c>
      <c r="D1502" s="88" t="s">
        <v>2992</v>
      </c>
      <c r="E1502" s="87" t="s">
        <v>2991</v>
      </c>
      <c r="F1502" s="89">
        <v>86.687528423840462</v>
      </c>
      <c r="G1502" s="19">
        <v>0</v>
      </c>
      <c r="H1502" s="90">
        <v>0.54030569150324981</v>
      </c>
      <c r="I1502" s="91">
        <v>166.66892245482745</v>
      </c>
      <c r="J1502" s="92">
        <v>87.227834115343711</v>
      </c>
      <c r="K1502" s="93">
        <v>253.89675657017116</v>
      </c>
    </row>
    <row r="1503" spans="2:11" x14ac:dyDescent="0.25">
      <c r="B1503" s="86" t="s">
        <v>2940</v>
      </c>
      <c r="C1503" s="87" t="s">
        <v>2941</v>
      </c>
      <c r="D1503" s="88" t="s">
        <v>2994</v>
      </c>
      <c r="E1503" s="87" t="s">
        <v>2993</v>
      </c>
      <c r="F1503" s="89">
        <v>53.7831046533056</v>
      </c>
      <c r="G1503" s="19">
        <v>10.063239026635834</v>
      </c>
      <c r="H1503" s="90">
        <v>18.688803282725395</v>
      </c>
      <c r="I1503" s="91">
        <v>76.546527033854886</v>
      </c>
      <c r="J1503" s="92">
        <v>82.535146962666829</v>
      </c>
      <c r="K1503" s="93">
        <v>159.08167399652172</v>
      </c>
    </row>
    <row r="1504" spans="2:11" x14ac:dyDescent="0.25">
      <c r="B1504" s="70" t="s">
        <v>2995</v>
      </c>
      <c r="C1504" s="71" t="s">
        <v>2996</v>
      </c>
      <c r="D1504" s="72" t="s">
        <v>2998</v>
      </c>
      <c r="E1504" s="71" t="s">
        <v>2997</v>
      </c>
      <c r="F1504" s="81">
        <v>0</v>
      </c>
      <c r="G1504" s="31">
        <v>0</v>
      </c>
      <c r="H1504" s="73">
        <v>3.8368295063632503</v>
      </c>
      <c r="I1504" s="74">
        <v>33769.356810264799</v>
      </c>
      <c r="J1504" s="77">
        <v>3.8368295063632503</v>
      </c>
      <c r="K1504" s="75">
        <v>33773.193639771162</v>
      </c>
    </row>
    <row r="1505" spans="2:11" x14ac:dyDescent="0.25">
      <c r="B1505" s="70" t="s">
        <v>2995</v>
      </c>
      <c r="C1505" s="71" t="s">
        <v>2996</v>
      </c>
      <c r="D1505" s="72" t="s">
        <v>3000</v>
      </c>
      <c r="E1505" s="71" t="s">
        <v>2999</v>
      </c>
      <c r="F1505" s="81">
        <v>0</v>
      </c>
      <c r="G1505" s="31">
        <v>0</v>
      </c>
      <c r="H1505" s="73">
        <v>9.1400856724800014E-2</v>
      </c>
      <c r="I1505" s="74">
        <v>7372.2761020549433</v>
      </c>
      <c r="J1505" s="77">
        <v>9.1400856724800014E-2</v>
      </c>
      <c r="K1505" s="75">
        <v>7372.3675029116685</v>
      </c>
    </row>
    <row r="1506" spans="2:11" x14ac:dyDescent="0.25">
      <c r="B1506" s="70" t="s">
        <v>2995</v>
      </c>
      <c r="C1506" s="71" t="s">
        <v>2996</v>
      </c>
      <c r="D1506" s="72" t="s">
        <v>3004</v>
      </c>
      <c r="E1506" s="71" t="s">
        <v>3003</v>
      </c>
      <c r="F1506" s="81">
        <v>0</v>
      </c>
      <c r="G1506" s="31">
        <v>0</v>
      </c>
      <c r="H1506" s="73">
        <v>2.9571265185000003E-4</v>
      </c>
      <c r="I1506" s="74">
        <v>43.376619656020175</v>
      </c>
      <c r="J1506" s="77">
        <v>2.9571265185000003E-4</v>
      </c>
      <c r="K1506" s="75">
        <v>43.376915368672023</v>
      </c>
    </row>
    <row r="1507" spans="2:11" x14ac:dyDescent="0.25">
      <c r="B1507" s="70" t="s">
        <v>2995</v>
      </c>
      <c r="C1507" s="71" t="s">
        <v>2996</v>
      </c>
      <c r="D1507" s="72" t="s">
        <v>3002</v>
      </c>
      <c r="E1507" s="71" t="s">
        <v>3001</v>
      </c>
      <c r="F1507" s="81">
        <v>0</v>
      </c>
      <c r="G1507" s="31">
        <v>0</v>
      </c>
      <c r="H1507" s="73">
        <v>3.9361282042961996</v>
      </c>
      <c r="I1507" s="74">
        <v>16595.680547764852</v>
      </c>
      <c r="J1507" s="77">
        <v>3.9361282042961996</v>
      </c>
      <c r="K1507" s="75">
        <v>16599.616675969148</v>
      </c>
    </row>
    <row r="1508" spans="2:11" x14ac:dyDescent="0.25">
      <c r="B1508" s="70" t="s">
        <v>2995</v>
      </c>
      <c r="C1508" s="71" t="s">
        <v>2996</v>
      </c>
      <c r="D1508" s="72" t="s">
        <v>3006</v>
      </c>
      <c r="E1508" s="71" t="s">
        <v>3005</v>
      </c>
      <c r="F1508" s="81">
        <v>0</v>
      </c>
      <c r="G1508" s="31">
        <v>0</v>
      </c>
      <c r="H1508" s="73">
        <v>3.4064845623899997E-2</v>
      </c>
      <c r="I1508" s="74">
        <v>0</v>
      </c>
      <c r="J1508" s="77">
        <v>3.4064845623899997E-2</v>
      </c>
      <c r="K1508" s="75">
        <v>3.4064845623899997E-2</v>
      </c>
    </row>
    <row r="1509" spans="2:11" x14ac:dyDescent="0.25">
      <c r="B1509" s="70" t="s">
        <v>2995</v>
      </c>
      <c r="C1509" s="71" t="s">
        <v>2996</v>
      </c>
      <c r="D1509" s="72" t="s">
        <v>3008</v>
      </c>
      <c r="E1509" s="71" t="s">
        <v>3007</v>
      </c>
      <c r="F1509" s="81">
        <v>0</v>
      </c>
      <c r="G1509" s="31">
        <v>0</v>
      </c>
      <c r="H1509" s="73">
        <v>1.0790754144492001</v>
      </c>
      <c r="I1509" s="74">
        <v>1177.4729284546927</v>
      </c>
      <c r="J1509" s="77">
        <v>1.0790754144492001</v>
      </c>
      <c r="K1509" s="75">
        <v>1178.5520038691418</v>
      </c>
    </row>
    <row r="1510" spans="2:11" x14ac:dyDescent="0.25">
      <c r="B1510" s="70" t="s">
        <v>2995</v>
      </c>
      <c r="C1510" s="71" t="s">
        <v>2996</v>
      </c>
      <c r="D1510" s="72" t="s">
        <v>3010</v>
      </c>
      <c r="E1510" s="71" t="s">
        <v>3009</v>
      </c>
      <c r="F1510" s="81">
        <v>0</v>
      </c>
      <c r="G1510" s="31">
        <v>0</v>
      </c>
      <c r="H1510" s="73">
        <v>6.6889691379000013E-2</v>
      </c>
      <c r="I1510" s="74">
        <v>10271.998742161722</v>
      </c>
      <c r="J1510" s="77">
        <v>6.6889691379000013E-2</v>
      </c>
      <c r="K1510" s="75">
        <v>10272.065631853102</v>
      </c>
    </row>
    <row r="1511" spans="2:11" x14ac:dyDescent="0.25">
      <c r="B1511" s="70" t="s">
        <v>2995</v>
      </c>
      <c r="C1511" s="71" t="s">
        <v>2996</v>
      </c>
      <c r="D1511" s="72" t="s">
        <v>3018</v>
      </c>
      <c r="E1511" s="71" t="s">
        <v>3017</v>
      </c>
      <c r="F1511" s="81">
        <v>0</v>
      </c>
      <c r="G1511" s="31">
        <v>0</v>
      </c>
      <c r="H1511" s="73">
        <v>0</v>
      </c>
      <c r="I1511" s="74">
        <v>382.77893267599262</v>
      </c>
      <c r="J1511" s="77">
        <v>0</v>
      </c>
      <c r="K1511" s="75">
        <v>382.77893267599262</v>
      </c>
    </row>
    <row r="1512" spans="2:11" x14ac:dyDescent="0.25">
      <c r="B1512" s="70" t="s">
        <v>2995</v>
      </c>
      <c r="C1512" s="71" t="s">
        <v>2996</v>
      </c>
      <c r="D1512" s="72" t="s">
        <v>3012</v>
      </c>
      <c r="E1512" s="71" t="s">
        <v>3011</v>
      </c>
      <c r="F1512" s="81">
        <v>0</v>
      </c>
      <c r="G1512" s="31">
        <v>0</v>
      </c>
      <c r="H1512" s="73">
        <v>2.3250430997198994</v>
      </c>
      <c r="I1512" s="74">
        <v>53409.646856124353</v>
      </c>
      <c r="J1512" s="77">
        <v>2.3250430997198994</v>
      </c>
      <c r="K1512" s="75">
        <v>53411.971899224074</v>
      </c>
    </row>
    <row r="1513" spans="2:11" x14ac:dyDescent="0.25">
      <c r="B1513" s="70" t="s">
        <v>2995</v>
      </c>
      <c r="C1513" s="71" t="s">
        <v>2996</v>
      </c>
      <c r="D1513" s="72" t="s">
        <v>3020</v>
      </c>
      <c r="E1513" s="71" t="s">
        <v>3019</v>
      </c>
      <c r="F1513" s="81">
        <v>0</v>
      </c>
      <c r="G1513" s="31">
        <v>0</v>
      </c>
      <c r="H1513" s="73">
        <v>6.7012900799999996E-5</v>
      </c>
      <c r="I1513" s="74">
        <v>44.303363533010483</v>
      </c>
      <c r="J1513" s="77">
        <v>6.7012900799999996E-5</v>
      </c>
      <c r="K1513" s="75">
        <v>44.303430545911283</v>
      </c>
    </row>
    <row r="1514" spans="2:11" x14ac:dyDescent="0.25">
      <c r="B1514" s="70" t="s">
        <v>2995</v>
      </c>
      <c r="C1514" s="71" t="s">
        <v>2996</v>
      </c>
      <c r="D1514" s="72" t="s">
        <v>3014</v>
      </c>
      <c r="E1514" s="71" t="s">
        <v>3013</v>
      </c>
      <c r="F1514" s="81">
        <v>0</v>
      </c>
      <c r="G1514" s="31">
        <v>0</v>
      </c>
      <c r="H1514" s="73">
        <v>0.52087500373139994</v>
      </c>
      <c r="I1514" s="74">
        <v>23544.63582602359</v>
      </c>
      <c r="J1514" s="77">
        <v>0.52087500373139994</v>
      </c>
      <c r="K1514" s="75">
        <v>23545.156701027321</v>
      </c>
    </row>
    <row r="1515" spans="2:11" x14ac:dyDescent="0.25">
      <c r="B1515" s="70" t="s">
        <v>2995</v>
      </c>
      <c r="C1515" s="71" t="s">
        <v>2996</v>
      </c>
      <c r="D1515" s="72" t="s">
        <v>3016</v>
      </c>
      <c r="E1515" s="71" t="s">
        <v>3015</v>
      </c>
      <c r="F1515" s="81">
        <v>0</v>
      </c>
      <c r="G1515" s="31">
        <v>0</v>
      </c>
      <c r="H1515" s="73">
        <v>6.99281318385E-3</v>
      </c>
      <c r="I1515" s="74">
        <v>173.3128771826417</v>
      </c>
      <c r="J1515" s="77">
        <v>6.99281318385E-3</v>
      </c>
      <c r="K1515" s="75">
        <v>173.31986999582554</v>
      </c>
    </row>
    <row r="1516" spans="2:11" x14ac:dyDescent="0.25">
      <c r="B1516" s="70" t="s">
        <v>2995</v>
      </c>
      <c r="C1516" s="71" t="s">
        <v>2996</v>
      </c>
      <c r="D1516" s="72" t="s">
        <v>3022</v>
      </c>
      <c r="E1516" s="71" t="s">
        <v>3021</v>
      </c>
      <c r="F1516" s="81">
        <v>1.0666274880523037</v>
      </c>
      <c r="G1516" s="31">
        <v>0</v>
      </c>
      <c r="H1516" s="73">
        <v>20.982338255903997</v>
      </c>
      <c r="I1516" s="74">
        <v>66934.366147467706</v>
      </c>
      <c r="J1516" s="77">
        <v>22.048965743956302</v>
      </c>
      <c r="K1516" s="75">
        <v>66956.415113211668</v>
      </c>
    </row>
    <row r="1517" spans="2:11" x14ac:dyDescent="0.25">
      <c r="B1517" s="70" t="s">
        <v>2995</v>
      </c>
      <c r="C1517" s="71" t="s">
        <v>2996</v>
      </c>
      <c r="D1517" s="72" t="s">
        <v>3024</v>
      </c>
      <c r="E1517" s="71" t="s">
        <v>3023</v>
      </c>
      <c r="F1517" s="81">
        <v>132023.82618306749</v>
      </c>
      <c r="G1517" s="31">
        <v>0</v>
      </c>
      <c r="H1517" s="73">
        <v>408.79247419969198</v>
      </c>
      <c r="I1517" s="74">
        <v>230166.75936601925</v>
      </c>
      <c r="J1517" s="77">
        <v>132432.61865726719</v>
      </c>
      <c r="K1517" s="75">
        <v>362599.37802328647</v>
      </c>
    </row>
    <row r="1518" spans="2:11" x14ac:dyDescent="0.25">
      <c r="B1518" s="70" t="s">
        <v>2995</v>
      </c>
      <c r="C1518" s="71" t="s">
        <v>2996</v>
      </c>
      <c r="D1518" s="72" t="s">
        <v>3026</v>
      </c>
      <c r="E1518" s="71" t="s">
        <v>3025</v>
      </c>
      <c r="F1518" s="81">
        <v>0</v>
      </c>
      <c r="G1518" s="31">
        <v>0</v>
      </c>
      <c r="H1518" s="73">
        <v>0.57409998633989978</v>
      </c>
      <c r="I1518" s="74">
        <v>12695.83758930262</v>
      </c>
      <c r="J1518" s="77">
        <v>0.57409998633989978</v>
      </c>
      <c r="K1518" s="75">
        <v>12696.41168928896</v>
      </c>
    </row>
    <row r="1519" spans="2:11" x14ac:dyDescent="0.25">
      <c r="B1519" s="70" t="s">
        <v>2995</v>
      </c>
      <c r="C1519" s="71" t="s">
        <v>2996</v>
      </c>
      <c r="D1519" s="72" t="s">
        <v>3028</v>
      </c>
      <c r="E1519" s="71" t="s">
        <v>3027</v>
      </c>
      <c r="F1519" s="81">
        <v>0</v>
      </c>
      <c r="G1519" s="31">
        <v>0</v>
      </c>
      <c r="H1519" s="73">
        <v>0.57621047766104982</v>
      </c>
      <c r="I1519" s="74">
        <v>10351.408282261798</v>
      </c>
      <c r="J1519" s="77">
        <v>0.57621047766104982</v>
      </c>
      <c r="K1519" s="75">
        <v>10351.984492739459</v>
      </c>
    </row>
    <row r="1520" spans="2:11" x14ac:dyDescent="0.25">
      <c r="B1520" s="86" t="s">
        <v>3391</v>
      </c>
      <c r="C1520" s="87" t="s">
        <v>3392</v>
      </c>
      <c r="D1520" s="88" t="s">
        <v>3417</v>
      </c>
      <c r="E1520" s="87" t="s">
        <v>6736</v>
      </c>
      <c r="F1520" s="89">
        <v>0</v>
      </c>
      <c r="G1520" s="19">
        <v>0</v>
      </c>
      <c r="H1520" s="90">
        <v>5.9605512874109996</v>
      </c>
      <c r="I1520" s="91">
        <v>23.446195306783167</v>
      </c>
      <c r="J1520" s="92">
        <v>5.9605512874109996</v>
      </c>
      <c r="K1520" s="93">
        <v>29.406746594194168</v>
      </c>
    </row>
    <row r="1521" spans="2:11" x14ac:dyDescent="0.25">
      <c r="B1521" s="86" t="s">
        <v>3391</v>
      </c>
      <c r="C1521" s="87" t="s">
        <v>3392</v>
      </c>
      <c r="D1521" s="88" t="s">
        <v>3396</v>
      </c>
      <c r="E1521" s="87" t="s">
        <v>3395</v>
      </c>
      <c r="F1521" s="89">
        <v>0</v>
      </c>
      <c r="G1521" s="19">
        <v>4.430261436480003</v>
      </c>
      <c r="H1521" s="90">
        <v>0</v>
      </c>
      <c r="I1521" s="91">
        <v>5.0822640000000004E-3</v>
      </c>
      <c r="J1521" s="92">
        <v>4.430261436480003</v>
      </c>
      <c r="K1521" s="93">
        <v>4.4353437004800034</v>
      </c>
    </row>
    <row r="1522" spans="2:11" x14ac:dyDescent="0.25">
      <c r="B1522" s="86" t="s">
        <v>3391</v>
      </c>
      <c r="C1522" s="87" t="s">
        <v>3392</v>
      </c>
      <c r="D1522" s="88" t="s">
        <v>3398</v>
      </c>
      <c r="E1522" s="87" t="s">
        <v>3397</v>
      </c>
      <c r="F1522" s="89">
        <v>0</v>
      </c>
      <c r="G1522" s="19">
        <v>5.959413332576001</v>
      </c>
      <c r="H1522" s="90">
        <v>0</v>
      </c>
      <c r="I1522" s="91">
        <v>4.8286772027999999E-3</v>
      </c>
      <c r="J1522" s="92">
        <v>5.959413332576001</v>
      </c>
      <c r="K1522" s="93">
        <v>5.9642420097788014</v>
      </c>
    </row>
    <row r="1523" spans="2:11" x14ac:dyDescent="0.25">
      <c r="B1523" s="86" t="s">
        <v>3391</v>
      </c>
      <c r="C1523" s="87" t="s">
        <v>3392</v>
      </c>
      <c r="D1523" s="88" t="s">
        <v>3394</v>
      </c>
      <c r="E1523" s="87" t="s">
        <v>3393</v>
      </c>
      <c r="F1523" s="89">
        <v>0</v>
      </c>
      <c r="G1523" s="19">
        <v>10.178779056160003</v>
      </c>
      <c r="H1523" s="90">
        <v>0</v>
      </c>
      <c r="I1523" s="91">
        <v>7.4131196699999985E-4</v>
      </c>
      <c r="J1523" s="92">
        <v>10.178779056160003</v>
      </c>
      <c r="K1523" s="93">
        <v>10.179520368127003</v>
      </c>
    </row>
    <row r="1524" spans="2:11" x14ac:dyDescent="0.25">
      <c r="B1524" s="86" t="s">
        <v>3391</v>
      </c>
      <c r="C1524" s="87" t="s">
        <v>3392</v>
      </c>
      <c r="D1524" s="88" t="s">
        <v>3402</v>
      </c>
      <c r="E1524" s="87" t="s">
        <v>3401</v>
      </c>
      <c r="F1524" s="89">
        <v>0</v>
      </c>
      <c r="G1524" s="19">
        <v>2.1828226131131188</v>
      </c>
      <c r="H1524" s="90">
        <v>0.22921464965880003</v>
      </c>
      <c r="I1524" s="91">
        <v>6.9266336039999982E-3</v>
      </c>
      <c r="J1524" s="92">
        <v>2.4120372627719187</v>
      </c>
      <c r="K1524" s="93">
        <v>2.4189638963759186</v>
      </c>
    </row>
    <row r="1525" spans="2:11" x14ac:dyDescent="0.25">
      <c r="B1525" s="86" t="s">
        <v>3391</v>
      </c>
      <c r="C1525" s="87" t="s">
        <v>3392</v>
      </c>
      <c r="D1525" s="88" t="s">
        <v>3404</v>
      </c>
      <c r="E1525" s="87" t="s">
        <v>3403</v>
      </c>
      <c r="F1525" s="89">
        <v>0</v>
      </c>
      <c r="G1525" s="19">
        <v>8.8953265095199985</v>
      </c>
      <c r="H1525" s="90">
        <v>8.8720559061599993E-2</v>
      </c>
      <c r="I1525" s="91">
        <v>1.4656537703543939</v>
      </c>
      <c r="J1525" s="92">
        <v>8.9840470685815976</v>
      </c>
      <c r="K1525" s="93">
        <v>10.449700838935991</v>
      </c>
    </row>
    <row r="1526" spans="2:11" x14ac:dyDescent="0.25">
      <c r="B1526" s="86" t="s">
        <v>3391</v>
      </c>
      <c r="C1526" s="87" t="s">
        <v>3392</v>
      </c>
      <c r="D1526" s="88" t="s">
        <v>3416</v>
      </c>
      <c r="E1526" s="87" t="s">
        <v>3415</v>
      </c>
      <c r="F1526" s="89">
        <v>0</v>
      </c>
      <c r="G1526" s="19">
        <v>115.86697722412468</v>
      </c>
      <c r="H1526" s="90">
        <v>4.4751865597991998</v>
      </c>
      <c r="I1526" s="91">
        <v>13.777322366187761</v>
      </c>
      <c r="J1526" s="92">
        <v>120.34216378392388</v>
      </c>
      <c r="K1526" s="93">
        <v>134.11948615011164</v>
      </c>
    </row>
    <row r="1527" spans="2:11" x14ac:dyDescent="0.25">
      <c r="B1527" s="86" t="s">
        <v>3391</v>
      </c>
      <c r="C1527" s="87" t="s">
        <v>3392</v>
      </c>
      <c r="D1527" s="88" t="s">
        <v>3408</v>
      </c>
      <c r="E1527" s="87" t="s">
        <v>3407</v>
      </c>
      <c r="F1527" s="89">
        <v>0</v>
      </c>
      <c r="G1527" s="19">
        <v>10.889625120704</v>
      </c>
      <c r="H1527" s="90">
        <v>0</v>
      </c>
      <c r="I1527" s="91">
        <v>0</v>
      </c>
      <c r="J1527" s="92">
        <v>10.889625120704</v>
      </c>
      <c r="K1527" s="93">
        <v>10.889625120704</v>
      </c>
    </row>
    <row r="1528" spans="2:11" x14ac:dyDescent="0.25">
      <c r="B1528" s="86" t="s">
        <v>3391</v>
      </c>
      <c r="C1528" s="87" t="s">
        <v>3392</v>
      </c>
      <c r="D1528" s="88" t="s">
        <v>3400</v>
      </c>
      <c r="E1528" s="87" t="s">
        <v>3399</v>
      </c>
      <c r="F1528" s="89">
        <v>0</v>
      </c>
      <c r="G1528" s="19">
        <v>20.404658494879996</v>
      </c>
      <c r="H1528" s="90">
        <v>13.7555285614065</v>
      </c>
      <c r="I1528" s="91">
        <v>9.7214513291118401</v>
      </c>
      <c r="J1528" s="92">
        <v>34.160187056286496</v>
      </c>
      <c r="K1528" s="93">
        <v>43.881638385398333</v>
      </c>
    </row>
    <row r="1529" spans="2:11" x14ac:dyDescent="0.25">
      <c r="B1529" s="86" t="s">
        <v>3391</v>
      </c>
      <c r="C1529" s="87" t="s">
        <v>3392</v>
      </c>
      <c r="D1529" s="88" t="s">
        <v>3412</v>
      </c>
      <c r="E1529" s="87" t="s">
        <v>3411</v>
      </c>
      <c r="F1529" s="89">
        <v>0</v>
      </c>
      <c r="G1529" s="19">
        <v>9.9603056476000038</v>
      </c>
      <c r="H1529" s="90">
        <v>2.6522918279999998E-4</v>
      </c>
      <c r="I1529" s="91">
        <v>0</v>
      </c>
      <c r="J1529" s="92">
        <v>9.9605708767828034</v>
      </c>
      <c r="K1529" s="93">
        <v>9.9605708767828034</v>
      </c>
    </row>
    <row r="1530" spans="2:11" x14ac:dyDescent="0.25">
      <c r="B1530" s="86" t="s">
        <v>3391</v>
      </c>
      <c r="C1530" s="87" t="s">
        <v>3392</v>
      </c>
      <c r="D1530" s="88" t="s">
        <v>3410</v>
      </c>
      <c r="E1530" s="87" t="s">
        <v>3409</v>
      </c>
      <c r="F1530" s="89">
        <v>0</v>
      </c>
      <c r="G1530" s="19">
        <v>30.525931883832008</v>
      </c>
      <c r="H1530" s="90">
        <v>0</v>
      </c>
      <c r="I1530" s="91">
        <v>0</v>
      </c>
      <c r="J1530" s="92">
        <v>30.525931883832008</v>
      </c>
      <c r="K1530" s="93">
        <v>30.525931883832008</v>
      </c>
    </row>
    <row r="1531" spans="2:11" x14ac:dyDescent="0.25">
      <c r="B1531" s="86" t="s">
        <v>3391</v>
      </c>
      <c r="C1531" s="87" t="s">
        <v>3392</v>
      </c>
      <c r="D1531" s="88" t="s">
        <v>3414</v>
      </c>
      <c r="E1531" s="87" t="s">
        <v>3413</v>
      </c>
      <c r="F1531" s="89">
        <v>0</v>
      </c>
      <c r="G1531" s="19">
        <v>16.992131794880002</v>
      </c>
      <c r="H1531" s="90">
        <v>13.093884847075055</v>
      </c>
      <c r="I1531" s="91">
        <v>13.820895189061407</v>
      </c>
      <c r="J1531" s="92">
        <v>30.086016641955055</v>
      </c>
      <c r="K1531" s="93">
        <v>43.906911831016458</v>
      </c>
    </row>
    <row r="1532" spans="2:11" x14ac:dyDescent="0.25">
      <c r="B1532" s="86" t="s">
        <v>3391</v>
      </c>
      <c r="C1532" s="87" t="s">
        <v>3392</v>
      </c>
      <c r="D1532" s="88" t="s">
        <v>3406</v>
      </c>
      <c r="E1532" s="87" t="s">
        <v>3405</v>
      </c>
      <c r="F1532" s="89">
        <v>0</v>
      </c>
      <c r="G1532" s="19">
        <v>18.106049886320008</v>
      </c>
      <c r="H1532" s="90">
        <v>0</v>
      </c>
      <c r="I1532" s="91">
        <v>0.95946724234774294</v>
      </c>
      <c r="J1532" s="92">
        <v>18.106049886320008</v>
      </c>
      <c r="K1532" s="93">
        <v>19.06551712866775</v>
      </c>
    </row>
    <row r="1533" spans="2:11" x14ac:dyDescent="0.25">
      <c r="B1533" s="70" t="s">
        <v>3459</v>
      </c>
      <c r="C1533" s="71" t="s">
        <v>3460</v>
      </c>
      <c r="D1533" s="72" t="s">
        <v>3462</v>
      </c>
      <c r="E1533" s="71" t="s">
        <v>3461</v>
      </c>
      <c r="F1533" s="81">
        <v>0</v>
      </c>
      <c r="G1533" s="31">
        <v>0</v>
      </c>
      <c r="H1533" s="73">
        <v>0</v>
      </c>
      <c r="I1533" s="74">
        <v>68.799862565053388</v>
      </c>
      <c r="J1533" s="77">
        <v>0</v>
      </c>
      <c r="K1533" s="75">
        <v>68.799862565053388</v>
      </c>
    </row>
    <row r="1534" spans="2:11" x14ac:dyDescent="0.25">
      <c r="B1534" s="70" t="s">
        <v>3459</v>
      </c>
      <c r="C1534" s="71" t="s">
        <v>3460</v>
      </c>
      <c r="D1534" s="72" t="s">
        <v>3463</v>
      </c>
      <c r="E1534" s="71" t="s">
        <v>702</v>
      </c>
      <c r="F1534" s="81">
        <v>0</v>
      </c>
      <c r="G1534" s="31">
        <v>0</v>
      </c>
      <c r="H1534" s="73">
        <v>4.2969704831999994E-2</v>
      </c>
      <c r="I1534" s="74">
        <v>390.5726907277126</v>
      </c>
      <c r="J1534" s="77">
        <v>4.2969704831999994E-2</v>
      </c>
      <c r="K1534" s="75">
        <v>390.61566043254459</v>
      </c>
    </row>
    <row r="1535" spans="2:11" x14ac:dyDescent="0.25">
      <c r="B1535" s="70" t="s">
        <v>3459</v>
      </c>
      <c r="C1535" s="71" t="s">
        <v>3460</v>
      </c>
      <c r="D1535" s="72" t="s">
        <v>3464</v>
      </c>
      <c r="E1535" s="71" t="s">
        <v>805</v>
      </c>
      <c r="F1535" s="81">
        <v>0</v>
      </c>
      <c r="G1535" s="31">
        <v>0</v>
      </c>
      <c r="H1535" s="73">
        <v>1.5571681297199999E-2</v>
      </c>
      <c r="I1535" s="74">
        <v>423.45424588858441</v>
      </c>
      <c r="J1535" s="77">
        <v>1.5571681297199999E-2</v>
      </c>
      <c r="K1535" s="75">
        <v>423.46981756988163</v>
      </c>
    </row>
    <row r="1536" spans="2:11" x14ac:dyDescent="0.25">
      <c r="B1536" s="86" t="s">
        <v>3535</v>
      </c>
      <c r="C1536" s="87" t="s">
        <v>3536</v>
      </c>
      <c r="D1536" s="88" t="s">
        <v>3538</v>
      </c>
      <c r="E1536" s="87" t="s">
        <v>3537</v>
      </c>
      <c r="F1536" s="89">
        <v>0</v>
      </c>
      <c r="G1536" s="19">
        <v>160.17136515164412</v>
      </c>
      <c r="H1536" s="90">
        <v>0</v>
      </c>
      <c r="I1536" s="91">
        <v>0</v>
      </c>
      <c r="J1536" s="92">
        <v>160.17136515164412</v>
      </c>
      <c r="K1536" s="93">
        <v>160.17136515164412</v>
      </c>
    </row>
    <row r="1537" spans="2:11" x14ac:dyDescent="0.25">
      <c r="B1537" s="86" t="s">
        <v>3535</v>
      </c>
      <c r="C1537" s="87" t="s">
        <v>3536</v>
      </c>
      <c r="D1537" s="88" t="s">
        <v>3540</v>
      </c>
      <c r="E1537" s="87" t="s">
        <v>3539</v>
      </c>
      <c r="F1537" s="89">
        <v>0</v>
      </c>
      <c r="G1537" s="19">
        <v>92.796785990060656</v>
      </c>
      <c r="H1537" s="90">
        <v>0</v>
      </c>
      <c r="I1537" s="91">
        <v>0</v>
      </c>
      <c r="J1537" s="92">
        <v>92.796785990060656</v>
      </c>
      <c r="K1537" s="93">
        <v>92.796785990060656</v>
      </c>
    </row>
    <row r="1538" spans="2:11" x14ac:dyDescent="0.25">
      <c r="B1538" s="86" t="s">
        <v>3535</v>
      </c>
      <c r="C1538" s="87" t="s">
        <v>3536</v>
      </c>
      <c r="D1538" s="88" t="s">
        <v>3542</v>
      </c>
      <c r="E1538" s="87" t="s">
        <v>3541</v>
      </c>
      <c r="F1538" s="89">
        <v>0</v>
      </c>
      <c r="G1538" s="19">
        <v>391.78135194178452</v>
      </c>
      <c r="H1538" s="90">
        <v>16.313486896327497</v>
      </c>
      <c r="I1538" s="91">
        <v>4.2661080000000002E-3</v>
      </c>
      <c r="J1538" s="92">
        <v>408.09483883811203</v>
      </c>
      <c r="K1538" s="93">
        <v>408.09910494611205</v>
      </c>
    </row>
    <row r="1539" spans="2:11" x14ac:dyDescent="0.25">
      <c r="B1539" s="86" t="s">
        <v>3535</v>
      </c>
      <c r="C1539" s="87" t="s">
        <v>3536</v>
      </c>
      <c r="D1539" s="88" t="s">
        <v>3544</v>
      </c>
      <c r="E1539" s="87" t="s">
        <v>3543</v>
      </c>
      <c r="F1539" s="89">
        <v>0</v>
      </c>
      <c r="G1539" s="19">
        <v>973.63155881551745</v>
      </c>
      <c r="H1539" s="90">
        <v>0</v>
      </c>
      <c r="I1539" s="91">
        <v>0</v>
      </c>
      <c r="J1539" s="92">
        <v>973.63155881551745</v>
      </c>
      <c r="K1539" s="93">
        <v>973.63155881551745</v>
      </c>
    </row>
    <row r="1540" spans="2:11" x14ac:dyDescent="0.25">
      <c r="B1540" s="86" t="s">
        <v>3535</v>
      </c>
      <c r="C1540" s="87" t="s">
        <v>3536</v>
      </c>
      <c r="D1540" s="88" t="s">
        <v>6320</v>
      </c>
      <c r="E1540" s="87" t="s">
        <v>3545</v>
      </c>
      <c r="F1540" s="89">
        <v>0</v>
      </c>
      <c r="G1540" s="19">
        <v>649.0712416454719</v>
      </c>
      <c r="H1540" s="90">
        <v>0</v>
      </c>
      <c r="I1540" s="91">
        <v>0</v>
      </c>
      <c r="J1540" s="92">
        <v>649.0712416454719</v>
      </c>
      <c r="K1540" s="93">
        <v>649.0712416454719</v>
      </c>
    </row>
    <row r="1541" spans="2:11" x14ac:dyDescent="0.25">
      <c r="B1541" s="86" t="s">
        <v>3535</v>
      </c>
      <c r="C1541" s="87" t="s">
        <v>3536</v>
      </c>
      <c r="D1541" s="88" t="s">
        <v>3547</v>
      </c>
      <c r="E1541" s="87" t="s">
        <v>3546</v>
      </c>
      <c r="F1541" s="89">
        <v>0</v>
      </c>
      <c r="G1541" s="19">
        <v>750.75082938748108</v>
      </c>
      <c r="H1541" s="90">
        <v>0</v>
      </c>
      <c r="I1541" s="91">
        <v>0</v>
      </c>
      <c r="J1541" s="92">
        <v>750.75082938748108</v>
      </c>
      <c r="K1541" s="93">
        <v>750.75082938748108</v>
      </c>
    </row>
    <row r="1542" spans="2:11" x14ac:dyDescent="0.25">
      <c r="B1542" s="86" t="s">
        <v>3535</v>
      </c>
      <c r="C1542" s="87" t="s">
        <v>3536</v>
      </c>
      <c r="D1542" s="88" t="s">
        <v>3549</v>
      </c>
      <c r="E1542" s="87" t="s">
        <v>3548</v>
      </c>
      <c r="F1542" s="89">
        <v>0</v>
      </c>
      <c r="G1542" s="19">
        <v>368.91394612481844</v>
      </c>
      <c r="H1542" s="90">
        <v>41.115743808967792</v>
      </c>
      <c r="I1542" s="91">
        <v>0</v>
      </c>
      <c r="J1542" s="92">
        <v>410.02968993378624</v>
      </c>
      <c r="K1542" s="93">
        <v>410.02968993378624</v>
      </c>
    </row>
    <row r="1543" spans="2:11" x14ac:dyDescent="0.25">
      <c r="B1543" s="86" t="s">
        <v>3535</v>
      </c>
      <c r="C1543" s="87" t="s">
        <v>3536</v>
      </c>
      <c r="D1543" s="88" t="s">
        <v>3551</v>
      </c>
      <c r="E1543" s="87" t="s">
        <v>3550</v>
      </c>
      <c r="F1543" s="89">
        <v>0</v>
      </c>
      <c r="G1543" s="19">
        <v>806.74006597061236</v>
      </c>
      <c r="H1543" s="90">
        <v>0</v>
      </c>
      <c r="I1543" s="91">
        <v>0</v>
      </c>
      <c r="J1543" s="92">
        <v>806.74006597061236</v>
      </c>
      <c r="K1543" s="93">
        <v>806.74006597061236</v>
      </c>
    </row>
    <row r="1544" spans="2:11" x14ac:dyDescent="0.25">
      <c r="B1544" s="70" t="s">
        <v>3552</v>
      </c>
      <c r="C1544" s="71" t="s">
        <v>3553</v>
      </c>
      <c r="D1544" s="72" t="s">
        <v>3555</v>
      </c>
      <c r="E1544" s="71" t="s">
        <v>3554</v>
      </c>
      <c r="F1544" s="81">
        <v>437.9635104354852</v>
      </c>
      <c r="G1544" s="31">
        <v>0</v>
      </c>
      <c r="H1544" s="73">
        <v>0.62263992910560007</v>
      </c>
      <c r="I1544" s="74">
        <v>518.1267340018876</v>
      </c>
      <c r="J1544" s="77">
        <v>438.58615036459082</v>
      </c>
      <c r="K1544" s="75">
        <v>956.71288436647842</v>
      </c>
    </row>
    <row r="1545" spans="2:11" x14ac:dyDescent="0.25">
      <c r="B1545" s="70" t="s">
        <v>3552</v>
      </c>
      <c r="C1545" s="71" t="s">
        <v>3553</v>
      </c>
      <c r="D1545" s="72" t="s">
        <v>3557</v>
      </c>
      <c r="E1545" s="71" t="s">
        <v>3556</v>
      </c>
      <c r="F1545" s="81">
        <v>503.29857116630268</v>
      </c>
      <c r="G1545" s="31">
        <v>86.614199860175702</v>
      </c>
      <c r="H1545" s="73">
        <v>815.57134495185733</v>
      </c>
      <c r="I1545" s="74">
        <v>101.91527874117632</v>
      </c>
      <c r="J1545" s="77">
        <v>1405.4841159783357</v>
      </c>
      <c r="K1545" s="75">
        <v>1507.399394719512</v>
      </c>
    </row>
    <row r="1546" spans="2:11" x14ac:dyDescent="0.25">
      <c r="B1546" s="70" t="s">
        <v>3552</v>
      </c>
      <c r="C1546" s="71" t="s">
        <v>3553</v>
      </c>
      <c r="D1546" s="72" t="s">
        <v>3559</v>
      </c>
      <c r="E1546" s="71" t="s">
        <v>3558</v>
      </c>
      <c r="F1546" s="81">
        <v>603.84583251393417</v>
      </c>
      <c r="G1546" s="31">
        <v>0</v>
      </c>
      <c r="H1546" s="73">
        <v>1.8055625239350004E-2</v>
      </c>
      <c r="I1546" s="74">
        <v>276.53487445321548</v>
      </c>
      <c r="J1546" s="77">
        <v>603.86388813917347</v>
      </c>
      <c r="K1546" s="75">
        <v>880.39876259238895</v>
      </c>
    </row>
    <row r="1547" spans="2:11" x14ac:dyDescent="0.25">
      <c r="B1547" s="70" t="s">
        <v>3552</v>
      </c>
      <c r="C1547" s="71" t="s">
        <v>3553</v>
      </c>
      <c r="D1547" s="72" t="s">
        <v>3561</v>
      </c>
      <c r="E1547" s="71" t="s">
        <v>3560</v>
      </c>
      <c r="F1547" s="81">
        <v>127.35725352723402</v>
      </c>
      <c r="G1547" s="31">
        <v>0</v>
      </c>
      <c r="H1547" s="73">
        <v>3.0056875078755003</v>
      </c>
      <c r="I1547" s="74">
        <v>33.711088160965254</v>
      </c>
      <c r="J1547" s="77">
        <v>130.36294103510951</v>
      </c>
      <c r="K1547" s="75">
        <v>164.07402919607478</v>
      </c>
    </row>
    <row r="1548" spans="2:11" x14ac:dyDescent="0.25">
      <c r="B1548" s="70" t="s">
        <v>3552</v>
      </c>
      <c r="C1548" s="71" t="s">
        <v>3553</v>
      </c>
      <c r="D1548" s="72" t="s">
        <v>3563</v>
      </c>
      <c r="E1548" s="71" t="s">
        <v>3562</v>
      </c>
      <c r="F1548" s="81">
        <v>11.205138571547383</v>
      </c>
      <c r="G1548" s="31">
        <v>337.50494457414135</v>
      </c>
      <c r="H1548" s="73">
        <v>901.63533485477274</v>
      </c>
      <c r="I1548" s="74">
        <v>1.9772221750568479</v>
      </c>
      <c r="J1548" s="77">
        <v>1250.3454180004614</v>
      </c>
      <c r="K1548" s="75">
        <v>1252.3226401755182</v>
      </c>
    </row>
    <row r="1549" spans="2:11" x14ac:dyDescent="0.25">
      <c r="B1549" s="70" t="s">
        <v>3552</v>
      </c>
      <c r="C1549" s="71" t="s">
        <v>3553</v>
      </c>
      <c r="D1549" s="72" t="s">
        <v>3567</v>
      </c>
      <c r="E1549" s="71" t="s">
        <v>3566</v>
      </c>
      <c r="F1549" s="81">
        <v>184.08721672517041</v>
      </c>
      <c r="G1549" s="31">
        <v>105.31299627838725</v>
      </c>
      <c r="H1549" s="73">
        <v>126.1867616422596</v>
      </c>
      <c r="I1549" s="74">
        <v>60.593800388702654</v>
      </c>
      <c r="J1549" s="77">
        <v>415.58697464581724</v>
      </c>
      <c r="K1549" s="75">
        <v>476.18077503451991</v>
      </c>
    </row>
    <row r="1550" spans="2:11" x14ac:dyDescent="0.25">
      <c r="B1550" s="70" t="s">
        <v>3552</v>
      </c>
      <c r="C1550" s="71" t="s">
        <v>3553</v>
      </c>
      <c r="D1550" s="72" t="s">
        <v>3569</v>
      </c>
      <c r="E1550" s="71" t="s">
        <v>3568</v>
      </c>
      <c r="F1550" s="81">
        <v>0.58645315244647078</v>
      </c>
      <c r="G1550" s="31">
        <v>0</v>
      </c>
      <c r="H1550" s="73">
        <v>169.21925544312941</v>
      </c>
      <c r="I1550" s="74">
        <v>0.44682761177999991</v>
      </c>
      <c r="J1550" s="77">
        <v>169.80570859557588</v>
      </c>
      <c r="K1550" s="75">
        <v>170.25253620735589</v>
      </c>
    </row>
    <row r="1551" spans="2:11" x14ac:dyDescent="0.25">
      <c r="B1551" s="70" t="s">
        <v>3552</v>
      </c>
      <c r="C1551" s="71" t="s">
        <v>3553</v>
      </c>
      <c r="D1551" s="72" t="s">
        <v>3565</v>
      </c>
      <c r="E1551" s="71" t="s">
        <v>3564</v>
      </c>
      <c r="F1551" s="81">
        <v>1626.0715235314615</v>
      </c>
      <c r="G1551" s="31">
        <v>0</v>
      </c>
      <c r="H1551" s="73">
        <v>1.2289608706094999</v>
      </c>
      <c r="I1551" s="74">
        <v>275.41353252657905</v>
      </c>
      <c r="J1551" s="77">
        <v>1627.3004844020709</v>
      </c>
      <c r="K1551" s="75">
        <v>1902.7140169286499</v>
      </c>
    </row>
    <row r="1552" spans="2:11" x14ac:dyDescent="0.25">
      <c r="B1552" s="70" t="s">
        <v>3552</v>
      </c>
      <c r="C1552" s="71" t="s">
        <v>3553</v>
      </c>
      <c r="D1552" s="72" t="s">
        <v>3571</v>
      </c>
      <c r="E1552" s="71" t="s">
        <v>3570</v>
      </c>
      <c r="F1552" s="81">
        <v>2736.9168020297884</v>
      </c>
      <c r="G1552" s="31">
        <v>0</v>
      </c>
      <c r="H1552" s="73">
        <v>35.104535266191441</v>
      </c>
      <c r="I1552" s="74">
        <v>1870.8399190560997</v>
      </c>
      <c r="J1552" s="77">
        <v>2772.0213372959797</v>
      </c>
      <c r="K1552" s="75">
        <v>4642.8612563520792</v>
      </c>
    </row>
    <row r="1553" spans="2:11" x14ac:dyDescent="0.25">
      <c r="B1553" s="70" t="s">
        <v>3552</v>
      </c>
      <c r="C1553" s="71" t="s">
        <v>3553</v>
      </c>
      <c r="D1553" s="72" t="s">
        <v>3573</v>
      </c>
      <c r="E1553" s="71" t="s">
        <v>3572</v>
      </c>
      <c r="F1553" s="81">
        <v>2189.8364753290903</v>
      </c>
      <c r="G1553" s="31">
        <v>0</v>
      </c>
      <c r="H1553" s="73">
        <v>14.871303111137998</v>
      </c>
      <c r="I1553" s="74">
        <v>1009.9826835099196</v>
      </c>
      <c r="J1553" s="77">
        <v>2204.7077784402281</v>
      </c>
      <c r="K1553" s="75">
        <v>3214.6904619501479</v>
      </c>
    </row>
    <row r="1554" spans="2:11" x14ac:dyDescent="0.25">
      <c r="B1554" s="70" t="s">
        <v>3552</v>
      </c>
      <c r="C1554" s="71" t="s">
        <v>3553</v>
      </c>
      <c r="D1554" s="72" t="s">
        <v>3575</v>
      </c>
      <c r="E1554" s="71" t="s">
        <v>3574</v>
      </c>
      <c r="F1554" s="81">
        <v>62.538712562277816</v>
      </c>
      <c r="G1554" s="31">
        <v>54.985699529486652</v>
      </c>
      <c r="H1554" s="73">
        <v>4.1715158595180011</v>
      </c>
      <c r="I1554" s="74">
        <v>71.677375298179697</v>
      </c>
      <c r="J1554" s="77">
        <v>121.69592795128247</v>
      </c>
      <c r="K1554" s="75">
        <v>193.37330324946217</v>
      </c>
    </row>
    <row r="1555" spans="2:11" x14ac:dyDescent="0.25">
      <c r="B1555" s="70" t="s">
        <v>3552</v>
      </c>
      <c r="C1555" s="71" t="s">
        <v>3553</v>
      </c>
      <c r="D1555" s="72" t="s">
        <v>3577</v>
      </c>
      <c r="E1555" s="71" t="s">
        <v>3576</v>
      </c>
      <c r="F1555" s="81">
        <v>2402.4767533258569</v>
      </c>
      <c r="G1555" s="31">
        <v>0</v>
      </c>
      <c r="H1555" s="73">
        <v>25.8456287682945</v>
      </c>
      <c r="I1555" s="74">
        <v>4663.9705684453966</v>
      </c>
      <c r="J1555" s="77">
        <v>2428.3223820941512</v>
      </c>
      <c r="K1555" s="135">
        <v>7092.2929505395477</v>
      </c>
    </row>
    <row r="1556" spans="2:11" x14ac:dyDescent="0.25">
      <c r="B1556" s="70" t="s">
        <v>3552</v>
      </c>
      <c r="C1556" s="71" t="s">
        <v>3553</v>
      </c>
      <c r="D1556" s="72" t="s">
        <v>3579</v>
      </c>
      <c r="E1556" s="71" t="s">
        <v>3578</v>
      </c>
      <c r="F1556" s="81">
        <v>834.15046121640478</v>
      </c>
      <c r="G1556" s="31">
        <v>0</v>
      </c>
      <c r="H1556" s="73">
        <v>0.1989105683814</v>
      </c>
      <c r="I1556" s="74">
        <v>337.09959880650746</v>
      </c>
      <c r="J1556" s="77">
        <v>834.34937178478617</v>
      </c>
      <c r="K1556" s="75">
        <v>1171.4489705912936</v>
      </c>
    </row>
    <row r="1557" spans="2:11" x14ac:dyDescent="0.25">
      <c r="B1557" s="70" t="s">
        <v>3552</v>
      </c>
      <c r="C1557" s="71" t="s">
        <v>3553</v>
      </c>
      <c r="D1557" s="72" t="s">
        <v>3581</v>
      </c>
      <c r="E1557" s="71" t="s">
        <v>3580</v>
      </c>
      <c r="F1557" s="81">
        <v>256.26028172171897</v>
      </c>
      <c r="G1557" s="31">
        <v>0</v>
      </c>
      <c r="H1557" s="73">
        <v>10.705021228499403</v>
      </c>
      <c r="I1557" s="74">
        <v>69.544823038002491</v>
      </c>
      <c r="J1557" s="77">
        <v>266.96530295021836</v>
      </c>
      <c r="K1557" s="75">
        <v>336.51012598822086</v>
      </c>
    </row>
    <row r="1558" spans="2:11" x14ac:dyDescent="0.25">
      <c r="B1558" s="70" t="s">
        <v>3552</v>
      </c>
      <c r="C1558" s="71" t="s">
        <v>3553</v>
      </c>
      <c r="D1558" s="72" t="s">
        <v>3583</v>
      </c>
      <c r="E1558" s="71" t="s">
        <v>3582</v>
      </c>
      <c r="F1558" s="81">
        <v>72.90975151829457</v>
      </c>
      <c r="G1558" s="31">
        <v>49.789252821856124</v>
      </c>
      <c r="H1558" s="73">
        <v>104.46461531630187</v>
      </c>
      <c r="I1558" s="74">
        <v>186.7930344704919</v>
      </c>
      <c r="J1558" s="77">
        <v>227.16361965645257</v>
      </c>
      <c r="K1558" s="75">
        <v>413.9566541269445</v>
      </c>
    </row>
    <row r="1559" spans="2:11" x14ac:dyDescent="0.25">
      <c r="B1559" s="70" t="s">
        <v>3552</v>
      </c>
      <c r="C1559" s="71" t="s">
        <v>3553</v>
      </c>
      <c r="D1559" s="72" t="s">
        <v>3585</v>
      </c>
      <c r="E1559" s="71" t="s">
        <v>3584</v>
      </c>
      <c r="F1559" s="81">
        <v>0.12291821124509363</v>
      </c>
      <c r="G1559" s="31">
        <v>190.96264247847375</v>
      </c>
      <c r="H1559" s="73">
        <v>125.9983598023893</v>
      </c>
      <c r="I1559" s="74">
        <v>0.18714119019749997</v>
      </c>
      <c r="J1559" s="77">
        <v>317.08392049210818</v>
      </c>
      <c r="K1559" s="75">
        <v>317.27106168230569</v>
      </c>
    </row>
    <row r="1560" spans="2:11" x14ac:dyDescent="0.25">
      <c r="B1560" s="70" t="s">
        <v>3552</v>
      </c>
      <c r="C1560" s="71" t="s">
        <v>3553</v>
      </c>
      <c r="D1560" s="72" t="s">
        <v>3587</v>
      </c>
      <c r="E1560" s="71" t="s">
        <v>3586</v>
      </c>
      <c r="F1560" s="81">
        <v>456.04943605043934</v>
      </c>
      <c r="G1560" s="31">
        <v>0</v>
      </c>
      <c r="H1560" s="73">
        <v>0.5669892294686999</v>
      </c>
      <c r="I1560" s="74">
        <v>540.41508087032003</v>
      </c>
      <c r="J1560" s="77">
        <v>456.61642527990801</v>
      </c>
      <c r="K1560" s="75">
        <v>997.0315061502281</v>
      </c>
    </row>
    <row r="1561" spans="2:11" x14ac:dyDescent="0.25">
      <c r="B1561" s="70" t="s">
        <v>3552</v>
      </c>
      <c r="C1561" s="71" t="s">
        <v>3553</v>
      </c>
      <c r="D1561" s="72" t="s">
        <v>3589</v>
      </c>
      <c r="E1561" s="71" t="s">
        <v>3588</v>
      </c>
      <c r="F1561" s="81">
        <v>2.3036880286898404E-2</v>
      </c>
      <c r="G1561" s="31">
        <v>96.327698031115958</v>
      </c>
      <c r="H1561" s="73">
        <v>1.3865484993971997</v>
      </c>
      <c r="I1561" s="74">
        <v>0</v>
      </c>
      <c r="J1561" s="77">
        <v>97.737283410800046</v>
      </c>
      <c r="K1561" s="75">
        <v>97.737283410800046</v>
      </c>
    </row>
    <row r="1562" spans="2:11" x14ac:dyDescent="0.25">
      <c r="B1562" s="70" t="s">
        <v>3552</v>
      </c>
      <c r="C1562" s="71" t="s">
        <v>3553</v>
      </c>
      <c r="D1562" s="72" t="s">
        <v>3591</v>
      </c>
      <c r="E1562" s="71" t="s">
        <v>3590</v>
      </c>
      <c r="F1562" s="81">
        <v>32.481343007947125</v>
      </c>
      <c r="G1562" s="31">
        <v>256.48508353422397</v>
      </c>
      <c r="H1562" s="73">
        <v>676.52900162816366</v>
      </c>
      <c r="I1562" s="74">
        <v>26.578030418810947</v>
      </c>
      <c r="J1562" s="77">
        <v>965.49542817033478</v>
      </c>
      <c r="K1562" s="75">
        <v>992.07345858914573</v>
      </c>
    </row>
    <row r="1563" spans="2:11" x14ac:dyDescent="0.25">
      <c r="B1563" s="70" t="s">
        <v>3552</v>
      </c>
      <c r="C1563" s="71" t="s">
        <v>3553</v>
      </c>
      <c r="D1563" s="72" t="s">
        <v>3597</v>
      </c>
      <c r="E1563" s="71" t="s">
        <v>3596</v>
      </c>
      <c r="F1563" s="81">
        <v>1.3236333216272198</v>
      </c>
      <c r="G1563" s="31">
        <v>210.99856445225214</v>
      </c>
      <c r="H1563" s="73">
        <v>590.42571025220411</v>
      </c>
      <c r="I1563" s="74">
        <v>2.5311560836518008</v>
      </c>
      <c r="J1563" s="77">
        <v>802.74790802608345</v>
      </c>
      <c r="K1563" s="75">
        <v>805.27906410973526</v>
      </c>
    </row>
    <row r="1564" spans="2:11" x14ac:dyDescent="0.25">
      <c r="B1564" s="70" t="s">
        <v>3552</v>
      </c>
      <c r="C1564" s="71" t="s">
        <v>3553</v>
      </c>
      <c r="D1564" s="72" t="s">
        <v>3593</v>
      </c>
      <c r="E1564" s="71" t="s">
        <v>3592</v>
      </c>
      <c r="F1564" s="81">
        <v>0.19087700809144395</v>
      </c>
      <c r="G1564" s="31">
        <v>127.62158433755299</v>
      </c>
      <c r="H1564" s="73">
        <v>103.7531475591819</v>
      </c>
      <c r="I1564" s="74">
        <v>1.9673406675077797E-2</v>
      </c>
      <c r="J1564" s="77">
        <v>231.56560890482632</v>
      </c>
      <c r="K1564" s="75">
        <v>231.5852823115014</v>
      </c>
    </row>
    <row r="1565" spans="2:11" x14ac:dyDescent="0.25">
      <c r="B1565" s="70" t="s">
        <v>3552</v>
      </c>
      <c r="C1565" s="71" t="s">
        <v>3553</v>
      </c>
      <c r="D1565" s="72" t="s">
        <v>3599</v>
      </c>
      <c r="E1565" s="71" t="s">
        <v>3598</v>
      </c>
      <c r="F1565" s="81">
        <v>992.80479755569445</v>
      </c>
      <c r="G1565" s="31">
        <v>0</v>
      </c>
      <c r="H1565" s="73">
        <v>29.388439349288248</v>
      </c>
      <c r="I1565" s="74">
        <v>828.76852779157366</v>
      </c>
      <c r="J1565" s="77">
        <v>1022.1932369049827</v>
      </c>
      <c r="K1565" s="75">
        <v>1850.9617646965562</v>
      </c>
    </row>
    <row r="1566" spans="2:11" x14ac:dyDescent="0.25">
      <c r="B1566" s="70" t="s">
        <v>3552</v>
      </c>
      <c r="C1566" s="71" t="s">
        <v>3553</v>
      </c>
      <c r="D1566" s="72" t="s">
        <v>3595</v>
      </c>
      <c r="E1566" s="71" t="s">
        <v>3594</v>
      </c>
      <c r="F1566" s="81">
        <v>2.221413456236632E-2</v>
      </c>
      <c r="G1566" s="31">
        <v>98.583204403211965</v>
      </c>
      <c r="H1566" s="73">
        <v>1.1941771421760001</v>
      </c>
      <c r="I1566" s="74">
        <v>0</v>
      </c>
      <c r="J1566" s="77">
        <v>99.799595679950329</v>
      </c>
      <c r="K1566" s="75">
        <v>99.799595679950329</v>
      </c>
    </row>
    <row r="1567" spans="2:11" x14ac:dyDescent="0.25">
      <c r="B1567" s="70" t="s">
        <v>3552</v>
      </c>
      <c r="C1567" s="71" t="s">
        <v>3553</v>
      </c>
      <c r="D1567" s="72" t="s">
        <v>3601</v>
      </c>
      <c r="E1567" s="71" t="s">
        <v>3600</v>
      </c>
      <c r="F1567" s="81">
        <v>580.73556330840756</v>
      </c>
      <c r="G1567" s="31">
        <v>0</v>
      </c>
      <c r="H1567" s="73">
        <v>75.787942671645752</v>
      </c>
      <c r="I1567" s="74">
        <v>1438.7918422175835</v>
      </c>
      <c r="J1567" s="77">
        <v>656.5235059800533</v>
      </c>
      <c r="K1567" s="75">
        <v>2095.3153481976369</v>
      </c>
    </row>
    <row r="1568" spans="2:11" x14ac:dyDescent="0.25">
      <c r="B1568" s="70" t="s">
        <v>3552</v>
      </c>
      <c r="C1568" s="71" t="s">
        <v>3553</v>
      </c>
      <c r="D1568" s="72" t="s">
        <v>3603</v>
      </c>
      <c r="E1568" s="71" t="s">
        <v>3602</v>
      </c>
      <c r="F1568" s="81">
        <v>259.38885461382466</v>
      </c>
      <c r="G1568" s="31">
        <v>0</v>
      </c>
      <c r="H1568" s="73">
        <v>7.3818791955000001E-4</v>
      </c>
      <c r="I1568" s="74">
        <v>154.03438960084</v>
      </c>
      <c r="J1568" s="77">
        <v>259.38959280174419</v>
      </c>
      <c r="K1568" s="75">
        <v>413.42398240258422</v>
      </c>
    </row>
    <row r="1569" spans="2:11" x14ac:dyDescent="0.25">
      <c r="B1569" s="70" t="s">
        <v>3552</v>
      </c>
      <c r="C1569" s="71" t="s">
        <v>3553</v>
      </c>
      <c r="D1569" s="72" t="s">
        <v>3605</v>
      </c>
      <c r="E1569" s="71" t="s">
        <v>3604</v>
      </c>
      <c r="F1569" s="81">
        <v>77.762141252439903</v>
      </c>
      <c r="G1569" s="31">
        <v>226.26889349212408</v>
      </c>
      <c r="H1569" s="73">
        <v>216.79927979492382</v>
      </c>
      <c r="I1569" s="74">
        <v>269.48601060180209</v>
      </c>
      <c r="J1569" s="77">
        <v>520.83031453948774</v>
      </c>
      <c r="K1569" s="75">
        <v>790.31632514128978</v>
      </c>
    </row>
    <row r="1570" spans="2:11" x14ac:dyDescent="0.25">
      <c r="B1570" s="70" t="s">
        <v>3552</v>
      </c>
      <c r="C1570" s="71" t="s">
        <v>3553</v>
      </c>
      <c r="D1570" s="72" t="s">
        <v>3606</v>
      </c>
      <c r="E1570" s="71" t="s">
        <v>3536</v>
      </c>
      <c r="F1570" s="81">
        <v>132.68288660213022</v>
      </c>
      <c r="G1570" s="31">
        <v>311.20865181970129</v>
      </c>
      <c r="H1570" s="73">
        <v>1719.115310762832</v>
      </c>
      <c r="I1570" s="74">
        <v>1171.6978659407616</v>
      </c>
      <c r="J1570" s="77">
        <v>2163.0068491846637</v>
      </c>
      <c r="K1570" s="75">
        <v>3334.7047151254255</v>
      </c>
    </row>
    <row r="1571" spans="2:11" x14ac:dyDescent="0.25">
      <c r="B1571" s="70" t="s">
        <v>3552</v>
      </c>
      <c r="C1571" s="71" t="s">
        <v>3553</v>
      </c>
      <c r="D1571" s="72" t="s">
        <v>3608</v>
      </c>
      <c r="E1571" s="71" t="s">
        <v>3607</v>
      </c>
      <c r="F1571" s="81">
        <v>1560.6948318669824</v>
      </c>
      <c r="G1571" s="31">
        <v>0</v>
      </c>
      <c r="H1571" s="73">
        <v>5.5894126529155512</v>
      </c>
      <c r="I1571" s="74">
        <v>1562.1585295821262</v>
      </c>
      <c r="J1571" s="77">
        <v>1566.284244519898</v>
      </c>
      <c r="K1571" s="75">
        <v>3128.4427741020245</v>
      </c>
    </row>
    <row r="1572" spans="2:11" x14ac:dyDescent="0.25">
      <c r="B1572" s="70" t="s">
        <v>3552</v>
      </c>
      <c r="C1572" s="71" t="s">
        <v>3553</v>
      </c>
      <c r="D1572" s="72" t="s">
        <v>3610</v>
      </c>
      <c r="E1572" s="71" t="s">
        <v>3609</v>
      </c>
      <c r="F1572" s="81">
        <v>2221.233604021249</v>
      </c>
      <c r="G1572" s="31">
        <v>0</v>
      </c>
      <c r="H1572" s="73">
        <v>7.9564532729336976</v>
      </c>
      <c r="I1572" s="74">
        <v>1664.5085630353071</v>
      </c>
      <c r="J1572" s="77">
        <v>2229.1900572941827</v>
      </c>
      <c r="K1572" s="75">
        <v>3893.69862032949</v>
      </c>
    </row>
    <row r="1573" spans="2:11" x14ac:dyDescent="0.25">
      <c r="B1573" s="70" t="s">
        <v>3552</v>
      </c>
      <c r="C1573" s="71" t="s">
        <v>3553</v>
      </c>
      <c r="D1573" s="72" t="s">
        <v>3612</v>
      </c>
      <c r="E1573" s="71" t="s">
        <v>3611</v>
      </c>
      <c r="F1573" s="81">
        <v>1378.3793157850193</v>
      </c>
      <c r="G1573" s="31">
        <v>0</v>
      </c>
      <c r="H1573" s="73">
        <v>0.23367289138829994</v>
      </c>
      <c r="I1573" s="74">
        <v>528.24660829067363</v>
      </c>
      <c r="J1573" s="77">
        <v>1378.6129886764077</v>
      </c>
      <c r="K1573" s="75">
        <v>1906.8595969670814</v>
      </c>
    </row>
    <row r="1574" spans="2:11" x14ac:dyDescent="0.25">
      <c r="B1574" s="70" t="s">
        <v>3552</v>
      </c>
      <c r="C1574" s="71" t="s">
        <v>3553</v>
      </c>
      <c r="D1574" s="72" t="s">
        <v>3614</v>
      </c>
      <c r="E1574" s="71" t="s">
        <v>3613</v>
      </c>
      <c r="F1574" s="81">
        <v>1069.9475758267063</v>
      </c>
      <c r="G1574" s="31">
        <v>0</v>
      </c>
      <c r="H1574" s="73">
        <v>34.773756120681298</v>
      </c>
      <c r="I1574" s="74">
        <v>865.93815354642538</v>
      </c>
      <c r="J1574" s="77">
        <v>1104.7213319473876</v>
      </c>
      <c r="K1574" s="75">
        <v>1970.659485493813</v>
      </c>
    </row>
    <row r="1575" spans="2:11" x14ac:dyDescent="0.25">
      <c r="B1575" s="70" t="s">
        <v>3552</v>
      </c>
      <c r="C1575" s="71" t="s">
        <v>3553</v>
      </c>
      <c r="D1575" s="72" t="s">
        <v>3615</v>
      </c>
      <c r="E1575" s="71" t="s">
        <v>519</v>
      </c>
      <c r="F1575" s="81">
        <v>42.227095213319494</v>
      </c>
      <c r="G1575" s="31">
        <v>0</v>
      </c>
      <c r="H1575" s="73">
        <v>511.06549373665911</v>
      </c>
      <c r="I1575" s="74">
        <v>6.0591021972848713</v>
      </c>
      <c r="J1575" s="77">
        <v>553.29258894997861</v>
      </c>
      <c r="K1575" s="75">
        <v>559.35169114726352</v>
      </c>
    </row>
    <row r="1576" spans="2:11" x14ac:dyDescent="0.25">
      <c r="B1576" s="70" t="s">
        <v>3552</v>
      </c>
      <c r="C1576" s="71" t="s">
        <v>3553</v>
      </c>
      <c r="D1576" s="72" t="s">
        <v>3617</v>
      </c>
      <c r="E1576" s="71" t="s">
        <v>3616</v>
      </c>
      <c r="F1576" s="81">
        <v>1066.9131250454875</v>
      </c>
      <c r="G1576" s="31">
        <v>0</v>
      </c>
      <c r="H1576" s="73">
        <v>0.46207086957554994</v>
      </c>
      <c r="I1576" s="74">
        <v>376.17563604335135</v>
      </c>
      <c r="J1576" s="77">
        <v>1067.3751959150632</v>
      </c>
      <c r="K1576" s="75">
        <v>1443.5508319584146</v>
      </c>
    </row>
    <row r="1577" spans="2:11" x14ac:dyDescent="0.25">
      <c r="B1577" s="70" t="s">
        <v>3552</v>
      </c>
      <c r="C1577" s="71" t="s">
        <v>3553</v>
      </c>
      <c r="D1577" s="72" t="s">
        <v>3619</v>
      </c>
      <c r="E1577" s="71" t="s">
        <v>3618</v>
      </c>
      <c r="F1577" s="81">
        <v>1.4315775606858294E-2</v>
      </c>
      <c r="G1577" s="31">
        <v>121.85551217111346</v>
      </c>
      <c r="H1577" s="73">
        <v>24.272512313100005</v>
      </c>
      <c r="I1577" s="74">
        <v>0</v>
      </c>
      <c r="J1577" s="77">
        <v>146.14234025982032</v>
      </c>
      <c r="K1577" s="75">
        <v>146.14234025982032</v>
      </c>
    </row>
    <row r="1578" spans="2:11" x14ac:dyDescent="0.25">
      <c r="B1578" s="70" t="s">
        <v>3552</v>
      </c>
      <c r="C1578" s="71" t="s">
        <v>3553</v>
      </c>
      <c r="D1578" s="72" t="s">
        <v>3621</v>
      </c>
      <c r="E1578" s="71" t="s">
        <v>3620</v>
      </c>
      <c r="F1578" s="81">
        <v>3616.7712818913851</v>
      </c>
      <c r="G1578" s="31">
        <v>0</v>
      </c>
      <c r="H1578" s="73">
        <v>1080.4580646422585</v>
      </c>
      <c r="I1578" s="74">
        <v>2323.9076373946818</v>
      </c>
      <c r="J1578" s="77">
        <v>4697.2293465336434</v>
      </c>
      <c r="K1578" s="75">
        <v>7021.1369839283252</v>
      </c>
    </row>
    <row r="1579" spans="2:11" x14ac:dyDescent="0.25">
      <c r="B1579" s="70" t="s">
        <v>3552</v>
      </c>
      <c r="C1579" s="71" t="s">
        <v>3553</v>
      </c>
      <c r="D1579" s="72" t="s">
        <v>3623</v>
      </c>
      <c r="E1579" s="71" t="s">
        <v>3622</v>
      </c>
      <c r="F1579" s="81">
        <v>7.7667196395828891E-2</v>
      </c>
      <c r="G1579" s="31">
        <v>24.62949538429935</v>
      </c>
      <c r="H1579" s="73">
        <v>10.423373619940799</v>
      </c>
      <c r="I1579" s="74">
        <v>0.11312741880000002</v>
      </c>
      <c r="J1579" s="77">
        <v>35.13053620063598</v>
      </c>
      <c r="K1579" s="75">
        <v>35.243663619435978</v>
      </c>
    </row>
    <row r="1580" spans="2:11" x14ac:dyDescent="0.25">
      <c r="B1580" s="70" t="s">
        <v>3552</v>
      </c>
      <c r="C1580" s="71" t="s">
        <v>3553</v>
      </c>
      <c r="D1580" s="72" t="s">
        <v>3625</v>
      </c>
      <c r="E1580" s="71" t="s">
        <v>3624</v>
      </c>
      <c r="F1580" s="81">
        <v>0.23974810412864983</v>
      </c>
      <c r="G1580" s="31">
        <v>216.51478295826362</v>
      </c>
      <c r="H1580" s="73">
        <v>330.30305671827978</v>
      </c>
      <c r="I1580" s="74">
        <v>0.43589959300800002</v>
      </c>
      <c r="J1580" s="77">
        <v>547.05758778067207</v>
      </c>
      <c r="K1580" s="75">
        <v>547.49348737368007</v>
      </c>
    </row>
    <row r="1581" spans="2:11" x14ac:dyDescent="0.25">
      <c r="B1581" s="86" t="s">
        <v>3499</v>
      </c>
      <c r="C1581" s="87" t="s">
        <v>3500</v>
      </c>
      <c r="D1581" s="88" t="s">
        <v>3502</v>
      </c>
      <c r="E1581" s="87" t="s">
        <v>3501</v>
      </c>
      <c r="F1581" s="89">
        <v>169.18325990864855</v>
      </c>
      <c r="G1581" s="19">
        <v>0</v>
      </c>
      <c r="H1581" s="90">
        <v>34.978157970695094</v>
      </c>
      <c r="I1581" s="91">
        <v>14105.658360692025</v>
      </c>
      <c r="J1581" s="92">
        <v>204.16141787934365</v>
      </c>
      <c r="K1581" s="93">
        <v>14309.819778571369</v>
      </c>
    </row>
    <row r="1582" spans="2:11" x14ac:dyDescent="0.25">
      <c r="B1582" s="86" t="s">
        <v>3499</v>
      </c>
      <c r="C1582" s="87" t="s">
        <v>3500</v>
      </c>
      <c r="D1582" s="88" t="s">
        <v>3504</v>
      </c>
      <c r="E1582" s="87" t="s">
        <v>3503</v>
      </c>
      <c r="F1582" s="89">
        <v>131.84686145277553</v>
      </c>
      <c r="G1582" s="19">
        <v>0</v>
      </c>
      <c r="H1582" s="90">
        <v>5.7849048855522014</v>
      </c>
      <c r="I1582" s="91">
        <v>13911.862601696852</v>
      </c>
      <c r="J1582" s="92">
        <v>137.63176633832774</v>
      </c>
      <c r="K1582" s="93">
        <v>14049.494368035179</v>
      </c>
    </row>
    <row r="1583" spans="2:11" x14ac:dyDescent="0.25">
      <c r="B1583" s="86" t="s">
        <v>3499</v>
      </c>
      <c r="C1583" s="87" t="s">
        <v>3500</v>
      </c>
      <c r="D1583" s="88" t="s">
        <v>3506</v>
      </c>
      <c r="E1583" s="87" t="s">
        <v>3505</v>
      </c>
      <c r="F1583" s="89">
        <v>12.078297078790571</v>
      </c>
      <c r="G1583" s="19">
        <v>0</v>
      </c>
      <c r="H1583" s="90">
        <v>0.30467301919560003</v>
      </c>
      <c r="I1583" s="91">
        <v>485.77537047709916</v>
      </c>
      <c r="J1583" s="92">
        <v>12.382970097986172</v>
      </c>
      <c r="K1583" s="93">
        <v>498.15834057508533</v>
      </c>
    </row>
    <row r="1584" spans="2:11" x14ac:dyDescent="0.25">
      <c r="B1584" s="86" t="s">
        <v>3499</v>
      </c>
      <c r="C1584" s="87" t="s">
        <v>3500</v>
      </c>
      <c r="D1584" s="88" t="s">
        <v>3508</v>
      </c>
      <c r="E1584" s="87" t="s">
        <v>3507</v>
      </c>
      <c r="F1584" s="89">
        <v>5.0345045614001132</v>
      </c>
      <c r="G1584" s="19">
        <v>47.449693786044882</v>
      </c>
      <c r="H1584" s="90">
        <v>0.49023149090504986</v>
      </c>
      <c r="I1584" s="91">
        <v>84.568501309492405</v>
      </c>
      <c r="J1584" s="92">
        <v>52.974429838350048</v>
      </c>
      <c r="K1584" s="93">
        <v>137.54293114784247</v>
      </c>
    </row>
    <row r="1585" spans="2:11" x14ac:dyDescent="0.25">
      <c r="B1585" s="86" t="s">
        <v>3499</v>
      </c>
      <c r="C1585" s="87" t="s">
        <v>3500</v>
      </c>
      <c r="D1585" s="88" t="s">
        <v>3510</v>
      </c>
      <c r="E1585" s="87" t="s">
        <v>3509</v>
      </c>
      <c r="F1585" s="89">
        <v>13.989073753189441</v>
      </c>
      <c r="G1585" s="19">
        <v>0</v>
      </c>
      <c r="H1585" s="90">
        <v>13.658847546448197</v>
      </c>
      <c r="I1585" s="91">
        <v>550.41356792585805</v>
      </c>
      <c r="J1585" s="92">
        <v>27.647921299637638</v>
      </c>
      <c r="K1585" s="93">
        <v>578.06148922549573</v>
      </c>
    </row>
    <row r="1586" spans="2:11" x14ac:dyDescent="0.25">
      <c r="B1586" s="86" t="s">
        <v>3499</v>
      </c>
      <c r="C1586" s="87" t="s">
        <v>3500</v>
      </c>
      <c r="D1586" s="88" t="s">
        <v>3512</v>
      </c>
      <c r="E1586" s="87" t="s">
        <v>3511</v>
      </c>
      <c r="F1586" s="89">
        <v>21.305774160441828</v>
      </c>
      <c r="G1586" s="19">
        <v>0</v>
      </c>
      <c r="H1586" s="90">
        <v>6.8586261728699971E-2</v>
      </c>
      <c r="I1586" s="91">
        <v>933.51570317935978</v>
      </c>
      <c r="J1586" s="92">
        <v>21.374360422170529</v>
      </c>
      <c r="K1586" s="93">
        <v>954.8900636015303</v>
      </c>
    </row>
    <row r="1587" spans="2:11" x14ac:dyDescent="0.25">
      <c r="B1587" s="86" t="s">
        <v>3499</v>
      </c>
      <c r="C1587" s="87" t="s">
        <v>3500</v>
      </c>
      <c r="D1587" s="88" t="s">
        <v>3514</v>
      </c>
      <c r="E1587" s="87" t="s">
        <v>3513</v>
      </c>
      <c r="F1587" s="89">
        <v>9.4066794251324914</v>
      </c>
      <c r="G1587" s="19">
        <v>0</v>
      </c>
      <c r="H1587" s="90">
        <v>12.135965112802054</v>
      </c>
      <c r="I1587" s="91">
        <v>65.875804175950904</v>
      </c>
      <c r="J1587" s="92">
        <v>21.542644537934546</v>
      </c>
      <c r="K1587" s="93">
        <v>87.418448713885454</v>
      </c>
    </row>
    <row r="1588" spans="2:11" x14ac:dyDescent="0.25">
      <c r="B1588" s="86" t="s">
        <v>3499</v>
      </c>
      <c r="C1588" s="87" t="s">
        <v>3500</v>
      </c>
      <c r="D1588" s="88" t="s">
        <v>3516</v>
      </c>
      <c r="E1588" s="87" t="s">
        <v>3515</v>
      </c>
      <c r="F1588" s="89">
        <v>3.1710115409009352</v>
      </c>
      <c r="G1588" s="19">
        <v>23.887779342850788</v>
      </c>
      <c r="H1588" s="90">
        <v>0.52662828440399978</v>
      </c>
      <c r="I1588" s="91">
        <v>43.720475445295932</v>
      </c>
      <c r="J1588" s="92">
        <v>27.585419168155724</v>
      </c>
      <c r="K1588" s="93">
        <v>71.305894613451656</v>
      </c>
    </row>
    <row r="1589" spans="2:11" x14ac:dyDescent="0.25">
      <c r="B1589" s="86" t="s">
        <v>3499</v>
      </c>
      <c r="C1589" s="87" t="s">
        <v>3500</v>
      </c>
      <c r="D1589" s="88" t="s">
        <v>3518</v>
      </c>
      <c r="E1589" s="87" t="s">
        <v>3517</v>
      </c>
      <c r="F1589" s="89">
        <v>59.918938205505242</v>
      </c>
      <c r="G1589" s="19">
        <v>0</v>
      </c>
      <c r="H1589" s="90">
        <v>4.7947516055829018</v>
      </c>
      <c r="I1589" s="91">
        <v>2964.258768843627</v>
      </c>
      <c r="J1589" s="92">
        <v>64.713689811088145</v>
      </c>
      <c r="K1589" s="93">
        <v>3028.972458654715</v>
      </c>
    </row>
    <row r="1590" spans="2:11" x14ac:dyDescent="0.25">
      <c r="B1590" s="86" t="s">
        <v>3499</v>
      </c>
      <c r="C1590" s="87" t="s">
        <v>3500</v>
      </c>
      <c r="D1590" s="88" t="s">
        <v>3520</v>
      </c>
      <c r="E1590" s="87" t="s">
        <v>3519</v>
      </c>
      <c r="F1590" s="89">
        <v>15.480474547696529</v>
      </c>
      <c r="G1590" s="19">
        <v>2.6266147115705203</v>
      </c>
      <c r="H1590" s="90">
        <v>19.297831901745607</v>
      </c>
      <c r="I1590" s="91">
        <v>427.41724356158267</v>
      </c>
      <c r="J1590" s="92">
        <v>37.404921161012652</v>
      </c>
      <c r="K1590" s="93">
        <v>464.82216472259529</v>
      </c>
    </row>
    <row r="1591" spans="2:11" x14ac:dyDescent="0.25">
      <c r="B1591" s="86" t="s">
        <v>3499</v>
      </c>
      <c r="C1591" s="87" t="s">
        <v>3500</v>
      </c>
      <c r="D1591" s="88" t="s">
        <v>3522</v>
      </c>
      <c r="E1591" s="87" t="s">
        <v>3521</v>
      </c>
      <c r="F1591" s="89">
        <v>6.5674711913427704</v>
      </c>
      <c r="G1591" s="19">
        <v>0</v>
      </c>
      <c r="H1591" s="90">
        <v>4.2912435565965001</v>
      </c>
      <c r="I1591" s="91">
        <v>67.880083202922222</v>
      </c>
      <c r="J1591" s="92">
        <v>10.85871474793927</v>
      </c>
      <c r="K1591" s="93">
        <v>78.738797950861496</v>
      </c>
    </row>
    <row r="1592" spans="2:11" x14ac:dyDescent="0.25">
      <c r="B1592" s="86" t="s">
        <v>3499</v>
      </c>
      <c r="C1592" s="87" t="s">
        <v>3500</v>
      </c>
      <c r="D1592" s="88" t="s">
        <v>3524</v>
      </c>
      <c r="E1592" s="87" t="s">
        <v>3523</v>
      </c>
      <c r="F1592" s="89">
        <v>12.191747655049035</v>
      </c>
      <c r="G1592" s="19">
        <v>110.91235515179814</v>
      </c>
      <c r="H1592" s="90">
        <v>5.1332409000915007</v>
      </c>
      <c r="I1592" s="91">
        <v>169.45736810483263</v>
      </c>
      <c r="J1592" s="92">
        <v>128.23734370693867</v>
      </c>
      <c r="K1592" s="93">
        <v>297.6947118117713</v>
      </c>
    </row>
    <row r="1593" spans="2:11" x14ac:dyDescent="0.25">
      <c r="B1593" s="86" t="s">
        <v>3499</v>
      </c>
      <c r="C1593" s="87" t="s">
        <v>3500</v>
      </c>
      <c r="D1593" s="88" t="s">
        <v>3526</v>
      </c>
      <c r="E1593" s="87" t="s">
        <v>3525</v>
      </c>
      <c r="F1593" s="89">
        <v>2.1519566475027818</v>
      </c>
      <c r="G1593" s="19">
        <v>9.8946709302498324</v>
      </c>
      <c r="H1593" s="90">
        <v>0.40720162290539996</v>
      </c>
      <c r="I1593" s="91">
        <v>16.828636601054548</v>
      </c>
      <c r="J1593" s="92">
        <v>12.453829200658015</v>
      </c>
      <c r="K1593" s="93">
        <v>29.282465801712561</v>
      </c>
    </row>
    <row r="1594" spans="2:11" x14ac:dyDescent="0.25">
      <c r="B1594" s="86" t="s">
        <v>3499</v>
      </c>
      <c r="C1594" s="87" t="s">
        <v>3500</v>
      </c>
      <c r="D1594" s="88" t="s">
        <v>3528</v>
      </c>
      <c r="E1594" s="87" t="s">
        <v>3527</v>
      </c>
      <c r="F1594" s="89">
        <v>35.601572076389942</v>
      </c>
      <c r="G1594" s="19">
        <v>0</v>
      </c>
      <c r="H1594" s="90">
        <v>1.2425342213987998</v>
      </c>
      <c r="I1594" s="91">
        <v>1159.9662919549885</v>
      </c>
      <c r="J1594" s="92">
        <v>36.844106297788741</v>
      </c>
      <c r="K1594" s="93">
        <v>1196.8103982527773</v>
      </c>
    </row>
    <row r="1595" spans="2:11" x14ac:dyDescent="0.25">
      <c r="B1595" s="86" t="s">
        <v>3499</v>
      </c>
      <c r="C1595" s="87" t="s">
        <v>3500</v>
      </c>
      <c r="D1595" s="88" t="s">
        <v>3530</v>
      </c>
      <c r="E1595" s="87" t="s">
        <v>3529</v>
      </c>
      <c r="F1595" s="89">
        <v>14.930576409135243</v>
      </c>
      <c r="G1595" s="19">
        <v>0</v>
      </c>
      <c r="H1595" s="90">
        <v>5.431810269799497</v>
      </c>
      <c r="I1595" s="91">
        <v>478.77692215865699</v>
      </c>
      <c r="J1595" s="92">
        <v>20.36238667893474</v>
      </c>
      <c r="K1595" s="93">
        <v>499.13930883759173</v>
      </c>
    </row>
    <row r="1596" spans="2:11" x14ac:dyDescent="0.25">
      <c r="B1596" s="86" t="s">
        <v>3499</v>
      </c>
      <c r="C1596" s="87" t="s">
        <v>3500</v>
      </c>
      <c r="D1596" s="88" t="s">
        <v>3534</v>
      </c>
      <c r="E1596" s="87" t="s">
        <v>3533</v>
      </c>
      <c r="F1596" s="89">
        <v>7.0070638683123274</v>
      </c>
      <c r="G1596" s="19">
        <v>6.5534439830989397</v>
      </c>
      <c r="H1596" s="90">
        <v>3.5175727030949996E-2</v>
      </c>
      <c r="I1596" s="91">
        <v>270.53750643020766</v>
      </c>
      <c r="J1596" s="92">
        <v>13.595683578442216</v>
      </c>
      <c r="K1596" s="93">
        <v>284.13319000864988</v>
      </c>
    </row>
    <row r="1597" spans="2:11" x14ac:dyDescent="0.25">
      <c r="B1597" s="86" t="s">
        <v>3499</v>
      </c>
      <c r="C1597" s="87" t="s">
        <v>3500</v>
      </c>
      <c r="D1597" s="88" t="s">
        <v>3532</v>
      </c>
      <c r="E1597" s="87" t="s">
        <v>3531</v>
      </c>
      <c r="F1597" s="89">
        <v>39.819931962230982</v>
      </c>
      <c r="G1597" s="19">
        <v>0</v>
      </c>
      <c r="H1597" s="90">
        <v>9.7504572063749989E-2</v>
      </c>
      <c r="I1597" s="91">
        <v>2963.1134781657429</v>
      </c>
      <c r="J1597" s="92">
        <v>39.91743653429473</v>
      </c>
      <c r="K1597" s="93">
        <v>3003.0309147000376</v>
      </c>
    </row>
    <row r="1598" spans="2:11" x14ac:dyDescent="0.25">
      <c r="B1598" s="70" t="s">
        <v>3418</v>
      </c>
      <c r="C1598" s="71" t="s">
        <v>3419</v>
      </c>
      <c r="D1598" s="72" t="s">
        <v>3420</v>
      </c>
      <c r="E1598" s="71" t="s">
        <v>443</v>
      </c>
      <c r="F1598" s="81">
        <v>1789.5093672320593</v>
      </c>
      <c r="G1598" s="31">
        <v>4419.5431733286778</v>
      </c>
      <c r="H1598" s="73">
        <v>104.995920444261</v>
      </c>
      <c r="I1598" s="74">
        <v>497.58401240237822</v>
      </c>
      <c r="J1598" s="77">
        <v>6314.048461004998</v>
      </c>
      <c r="K1598" s="75">
        <v>6811.632473407376</v>
      </c>
    </row>
    <row r="1599" spans="2:11" x14ac:dyDescent="0.25">
      <c r="B1599" s="70" t="s">
        <v>3418</v>
      </c>
      <c r="C1599" s="71" t="s">
        <v>3419</v>
      </c>
      <c r="D1599" s="72" t="s">
        <v>3426</v>
      </c>
      <c r="E1599" s="71" t="s">
        <v>3425</v>
      </c>
      <c r="F1599" s="81">
        <v>2049.2010418982545</v>
      </c>
      <c r="G1599" s="31">
        <v>6345.5321475492774</v>
      </c>
      <c r="H1599" s="73">
        <v>113.31957686844473</v>
      </c>
      <c r="I1599" s="74">
        <v>450.57437761487517</v>
      </c>
      <c r="J1599" s="77">
        <v>8508.0527663159774</v>
      </c>
      <c r="K1599" s="75">
        <v>8958.627143930853</v>
      </c>
    </row>
    <row r="1600" spans="2:11" x14ac:dyDescent="0.25">
      <c r="B1600" s="70" t="s">
        <v>3418</v>
      </c>
      <c r="C1600" s="71" t="s">
        <v>3419</v>
      </c>
      <c r="D1600" s="72" t="s">
        <v>3428</v>
      </c>
      <c r="E1600" s="71" t="s">
        <v>3427</v>
      </c>
      <c r="F1600" s="81">
        <v>1420.6839608110527</v>
      </c>
      <c r="G1600" s="31">
        <v>4449.3872505580293</v>
      </c>
      <c r="H1600" s="73">
        <v>102.46036546018591</v>
      </c>
      <c r="I1600" s="74">
        <v>252.05221143570108</v>
      </c>
      <c r="J1600" s="77">
        <v>5972.5315768292685</v>
      </c>
      <c r="K1600" s="75">
        <v>6224.5837882649694</v>
      </c>
    </row>
    <row r="1601" spans="2:11" x14ac:dyDescent="0.25">
      <c r="B1601" s="70" t="s">
        <v>3418</v>
      </c>
      <c r="C1601" s="71" t="s">
        <v>3419</v>
      </c>
      <c r="D1601" s="72" t="s">
        <v>3422</v>
      </c>
      <c r="E1601" s="71" t="s">
        <v>3421</v>
      </c>
      <c r="F1601" s="81">
        <v>1341.1731860385651</v>
      </c>
      <c r="G1601" s="31">
        <v>4218.3342752078306</v>
      </c>
      <c r="H1601" s="73">
        <v>15.982353226327495</v>
      </c>
      <c r="I1601" s="74">
        <v>218.31894805585375</v>
      </c>
      <c r="J1601" s="77">
        <v>5575.4898144727231</v>
      </c>
      <c r="K1601" s="75">
        <v>5793.8087625285771</v>
      </c>
    </row>
    <row r="1602" spans="2:11" x14ac:dyDescent="0.25">
      <c r="B1602" s="70" t="s">
        <v>3418</v>
      </c>
      <c r="C1602" s="71" t="s">
        <v>3419</v>
      </c>
      <c r="D1602" s="72" t="s">
        <v>3424</v>
      </c>
      <c r="E1602" s="71" t="s">
        <v>3423</v>
      </c>
      <c r="F1602" s="81">
        <v>1357.6879995756251</v>
      </c>
      <c r="G1602" s="31">
        <v>4220.8609560893883</v>
      </c>
      <c r="H1602" s="73">
        <v>161.77382688009266</v>
      </c>
      <c r="I1602" s="74">
        <v>361.41898266797779</v>
      </c>
      <c r="J1602" s="77">
        <v>5740.3227825451067</v>
      </c>
      <c r="K1602" s="75">
        <v>6101.7417652130844</v>
      </c>
    </row>
    <row r="1603" spans="2:11" x14ac:dyDescent="0.25">
      <c r="B1603" s="86" t="s">
        <v>3707</v>
      </c>
      <c r="C1603" s="87" t="s">
        <v>3708</v>
      </c>
      <c r="D1603" s="88" t="s">
        <v>3712</v>
      </c>
      <c r="E1603" s="87" t="s">
        <v>3711</v>
      </c>
      <c r="F1603" s="89">
        <v>0</v>
      </c>
      <c r="G1603" s="19">
        <v>0</v>
      </c>
      <c r="H1603" s="90">
        <v>0</v>
      </c>
      <c r="I1603" s="91">
        <v>0</v>
      </c>
      <c r="J1603" s="92">
        <v>0</v>
      </c>
      <c r="K1603" s="93">
        <v>0</v>
      </c>
    </row>
    <row r="1604" spans="2:11" x14ac:dyDescent="0.25">
      <c r="B1604" s="86" t="s">
        <v>3707</v>
      </c>
      <c r="C1604" s="87" t="s">
        <v>3708</v>
      </c>
      <c r="D1604" s="88" t="s">
        <v>3714</v>
      </c>
      <c r="E1604" s="87" t="s">
        <v>3713</v>
      </c>
      <c r="F1604" s="89">
        <v>0</v>
      </c>
      <c r="G1604" s="19">
        <v>0</v>
      </c>
      <c r="H1604" s="90">
        <v>0</v>
      </c>
      <c r="I1604" s="91">
        <v>0</v>
      </c>
      <c r="J1604" s="92">
        <v>0</v>
      </c>
      <c r="K1604" s="93">
        <v>0</v>
      </c>
    </row>
    <row r="1605" spans="2:11" x14ac:dyDescent="0.25">
      <c r="B1605" s="86" t="s">
        <v>3707</v>
      </c>
      <c r="C1605" s="87" t="s">
        <v>3708</v>
      </c>
      <c r="D1605" s="88" t="s">
        <v>3710</v>
      </c>
      <c r="E1605" s="87" t="s">
        <v>3709</v>
      </c>
      <c r="F1605" s="89">
        <v>0</v>
      </c>
      <c r="G1605" s="19">
        <v>0</v>
      </c>
      <c r="H1605" s="90">
        <v>0</v>
      </c>
      <c r="I1605" s="91">
        <v>0</v>
      </c>
      <c r="J1605" s="92">
        <v>0</v>
      </c>
      <c r="K1605" s="93">
        <v>0</v>
      </c>
    </row>
    <row r="1606" spans="2:11" x14ac:dyDescent="0.25">
      <c r="B1606" s="86" t="s">
        <v>3707</v>
      </c>
      <c r="C1606" s="87" t="s">
        <v>3708</v>
      </c>
      <c r="D1606" s="88" t="s">
        <v>3716</v>
      </c>
      <c r="E1606" s="87" t="s">
        <v>3715</v>
      </c>
      <c r="F1606" s="89">
        <v>0</v>
      </c>
      <c r="G1606" s="19">
        <v>0</v>
      </c>
      <c r="H1606" s="90">
        <v>0</v>
      </c>
      <c r="I1606" s="91">
        <v>0</v>
      </c>
      <c r="J1606" s="92">
        <v>0</v>
      </c>
      <c r="K1606" s="93">
        <v>0</v>
      </c>
    </row>
    <row r="1607" spans="2:11" x14ac:dyDescent="0.25">
      <c r="B1607" s="86" t="s">
        <v>3707</v>
      </c>
      <c r="C1607" s="87" t="s">
        <v>3708</v>
      </c>
      <c r="D1607" s="88" t="s">
        <v>3726</v>
      </c>
      <c r="E1607" s="87" t="s">
        <v>3725</v>
      </c>
      <c r="F1607" s="89">
        <v>0</v>
      </c>
      <c r="G1607" s="19">
        <v>0</v>
      </c>
      <c r="H1607" s="90">
        <v>0</v>
      </c>
      <c r="I1607" s="91">
        <v>0</v>
      </c>
      <c r="J1607" s="92">
        <v>0</v>
      </c>
      <c r="K1607" s="93">
        <v>0</v>
      </c>
    </row>
    <row r="1608" spans="2:11" x14ac:dyDescent="0.25">
      <c r="B1608" s="86" t="s">
        <v>3707</v>
      </c>
      <c r="C1608" s="87" t="s">
        <v>3708</v>
      </c>
      <c r="D1608" s="88" t="s">
        <v>3730</v>
      </c>
      <c r="E1608" s="87" t="s">
        <v>3729</v>
      </c>
      <c r="F1608" s="89">
        <v>0</v>
      </c>
      <c r="G1608" s="19">
        <v>0</v>
      </c>
      <c r="H1608" s="90">
        <v>0</v>
      </c>
      <c r="I1608" s="91">
        <v>0</v>
      </c>
      <c r="J1608" s="92">
        <v>0</v>
      </c>
      <c r="K1608" s="93">
        <v>0</v>
      </c>
    </row>
    <row r="1609" spans="2:11" x14ac:dyDescent="0.25">
      <c r="B1609" s="86" t="s">
        <v>3707</v>
      </c>
      <c r="C1609" s="87" t="s">
        <v>3708</v>
      </c>
      <c r="D1609" s="88" t="s">
        <v>3728</v>
      </c>
      <c r="E1609" s="87" t="s">
        <v>3727</v>
      </c>
      <c r="F1609" s="89">
        <v>0</v>
      </c>
      <c r="G1609" s="19">
        <v>0</v>
      </c>
      <c r="H1609" s="90">
        <v>0</v>
      </c>
      <c r="I1609" s="91">
        <v>0</v>
      </c>
      <c r="J1609" s="92">
        <v>0</v>
      </c>
      <c r="K1609" s="93">
        <v>0</v>
      </c>
    </row>
    <row r="1610" spans="2:11" x14ac:dyDescent="0.25">
      <c r="B1610" s="86" t="s">
        <v>3707</v>
      </c>
      <c r="C1610" s="87" t="s">
        <v>3708</v>
      </c>
      <c r="D1610" s="88" t="s">
        <v>3722</v>
      </c>
      <c r="E1610" s="87" t="s">
        <v>3721</v>
      </c>
      <c r="F1610" s="89">
        <v>0</v>
      </c>
      <c r="G1610" s="19">
        <v>0</v>
      </c>
      <c r="H1610" s="90">
        <v>0</v>
      </c>
      <c r="I1610" s="91">
        <v>0</v>
      </c>
      <c r="J1610" s="92">
        <v>0</v>
      </c>
      <c r="K1610" s="93">
        <v>0</v>
      </c>
    </row>
    <row r="1611" spans="2:11" x14ac:dyDescent="0.25">
      <c r="B1611" s="86" t="s">
        <v>3707</v>
      </c>
      <c r="C1611" s="87" t="s">
        <v>3708</v>
      </c>
      <c r="D1611" s="88" t="s">
        <v>3724</v>
      </c>
      <c r="E1611" s="87" t="s">
        <v>3723</v>
      </c>
      <c r="F1611" s="89">
        <v>0</v>
      </c>
      <c r="G1611" s="19">
        <v>0</v>
      </c>
      <c r="H1611" s="90">
        <v>0</v>
      </c>
      <c r="I1611" s="91">
        <v>0</v>
      </c>
      <c r="J1611" s="92">
        <v>0</v>
      </c>
      <c r="K1611" s="93">
        <v>0</v>
      </c>
    </row>
    <row r="1612" spans="2:11" x14ac:dyDescent="0.25">
      <c r="B1612" s="86" t="s">
        <v>3707</v>
      </c>
      <c r="C1612" s="87" t="s">
        <v>3708</v>
      </c>
      <c r="D1612" s="88" t="s">
        <v>3720</v>
      </c>
      <c r="E1612" s="87" t="s">
        <v>3719</v>
      </c>
      <c r="F1612" s="89">
        <v>0</v>
      </c>
      <c r="G1612" s="19">
        <v>0</v>
      </c>
      <c r="H1612" s="90">
        <v>0</v>
      </c>
      <c r="I1612" s="91">
        <v>0</v>
      </c>
      <c r="J1612" s="92">
        <v>0</v>
      </c>
      <c r="K1612" s="93">
        <v>0</v>
      </c>
    </row>
    <row r="1613" spans="2:11" x14ac:dyDescent="0.25">
      <c r="B1613" s="86" t="s">
        <v>3707</v>
      </c>
      <c r="C1613" s="87" t="s">
        <v>3708</v>
      </c>
      <c r="D1613" s="88" t="s">
        <v>3718</v>
      </c>
      <c r="E1613" s="87" t="s">
        <v>3717</v>
      </c>
      <c r="F1613" s="89">
        <v>0</v>
      </c>
      <c r="G1613" s="19">
        <v>0</v>
      </c>
      <c r="H1613" s="90">
        <v>0</v>
      </c>
      <c r="I1613" s="91">
        <v>0</v>
      </c>
      <c r="J1613" s="92">
        <v>0</v>
      </c>
      <c r="K1613" s="93">
        <v>0</v>
      </c>
    </row>
    <row r="1614" spans="2:11" x14ac:dyDescent="0.25">
      <c r="B1614" s="70" t="s">
        <v>3731</v>
      </c>
      <c r="C1614" s="71" t="s">
        <v>3732</v>
      </c>
      <c r="D1614" s="72" t="s">
        <v>3736</v>
      </c>
      <c r="E1614" s="71" t="s">
        <v>3735</v>
      </c>
      <c r="F1614" s="81">
        <v>0</v>
      </c>
      <c r="G1614" s="31">
        <v>76.962988305938552</v>
      </c>
      <c r="H1614" s="73">
        <v>0</v>
      </c>
      <c r="I1614" s="74">
        <v>7.3068854245565903E-2</v>
      </c>
      <c r="J1614" s="77">
        <v>76.962988305938552</v>
      </c>
      <c r="K1614" s="75">
        <v>77.036057160184114</v>
      </c>
    </row>
    <row r="1615" spans="2:11" x14ac:dyDescent="0.25">
      <c r="B1615" s="70" t="s">
        <v>3731</v>
      </c>
      <c r="C1615" s="71" t="s">
        <v>3732</v>
      </c>
      <c r="D1615" s="72" t="s">
        <v>3740</v>
      </c>
      <c r="E1615" s="71" t="s">
        <v>3739</v>
      </c>
      <c r="F1615" s="81">
        <v>0</v>
      </c>
      <c r="G1615" s="31">
        <v>0</v>
      </c>
      <c r="H1615" s="73">
        <v>3.7422158003999981E-3</v>
      </c>
      <c r="I1615" s="74">
        <v>0.46235537413746869</v>
      </c>
      <c r="J1615" s="77">
        <v>3.7422158003999981E-3</v>
      </c>
      <c r="K1615" s="75">
        <v>0.46609758993786871</v>
      </c>
    </row>
    <row r="1616" spans="2:11" x14ac:dyDescent="0.25">
      <c r="B1616" s="70" t="s">
        <v>3731</v>
      </c>
      <c r="C1616" s="71" t="s">
        <v>3732</v>
      </c>
      <c r="D1616" s="72" t="s">
        <v>3734</v>
      </c>
      <c r="E1616" s="71" t="s">
        <v>3733</v>
      </c>
      <c r="F1616" s="81">
        <v>0</v>
      </c>
      <c r="G1616" s="31">
        <v>1997.545937243035</v>
      </c>
      <c r="H1616" s="73">
        <v>4.0580847825025517</v>
      </c>
      <c r="I1616" s="74">
        <v>17.901641578562423</v>
      </c>
      <c r="J1616" s="77">
        <v>2001.6040220255377</v>
      </c>
      <c r="K1616" s="75">
        <v>2019.5056636041002</v>
      </c>
    </row>
    <row r="1617" spans="2:11" x14ac:dyDescent="0.25">
      <c r="B1617" s="70" t="s">
        <v>3731</v>
      </c>
      <c r="C1617" s="71" t="s">
        <v>3732</v>
      </c>
      <c r="D1617" s="72" t="s">
        <v>3744</v>
      </c>
      <c r="E1617" s="71" t="s">
        <v>3743</v>
      </c>
      <c r="F1617" s="81">
        <v>0</v>
      </c>
      <c r="G1617" s="31">
        <v>75.038792487874133</v>
      </c>
      <c r="H1617" s="73">
        <v>0</v>
      </c>
      <c r="I1617" s="74">
        <v>6.1068254385595164</v>
      </c>
      <c r="J1617" s="77">
        <v>75.038792487874133</v>
      </c>
      <c r="K1617" s="75">
        <v>81.145617926433644</v>
      </c>
    </row>
    <row r="1618" spans="2:11" x14ac:dyDescent="0.25">
      <c r="B1618" s="70" t="s">
        <v>3731</v>
      </c>
      <c r="C1618" s="71" t="s">
        <v>3732</v>
      </c>
      <c r="D1618" s="72" t="s">
        <v>3742</v>
      </c>
      <c r="E1618" s="71" t="s">
        <v>3741</v>
      </c>
      <c r="F1618" s="81">
        <v>0</v>
      </c>
      <c r="G1618" s="31">
        <v>51948.060458366534</v>
      </c>
      <c r="H1618" s="73">
        <v>1.0338521187187499</v>
      </c>
      <c r="I1618" s="74">
        <v>197.0965254965991</v>
      </c>
      <c r="J1618" s="77">
        <v>51949.094310485256</v>
      </c>
      <c r="K1618" s="75">
        <v>52146.190835981855</v>
      </c>
    </row>
    <row r="1619" spans="2:11" x14ac:dyDescent="0.25">
      <c r="B1619" s="70" t="s">
        <v>3731</v>
      </c>
      <c r="C1619" s="71" t="s">
        <v>3732</v>
      </c>
      <c r="D1619" s="72" t="s">
        <v>3745</v>
      </c>
      <c r="E1619" s="71" t="s">
        <v>2038</v>
      </c>
      <c r="F1619" s="81">
        <v>0</v>
      </c>
      <c r="G1619" s="31">
        <v>973.61899457866355</v>
      </c>
      <c r="H1619" s="73">
        <v>2.8188067357884012</v>
      </c>
      <c r="I1619" s="74">
        <v>17.912147672293216</v>
      </c>
      <c r="J1619" s="77">
        <v>976.43780131445192</v>
      </c>
      <c r="K1619" s="75">
        <v>994.34994898674518</v>
      </c>
    </row>
    <row r="1620" spans="2:11" x14ac:dyDescent="0.25">
      <c r="B1620" s="70" t="s">
        <v>3731</v>
      </c>
      <c r="C1620" s="71" t="s">
        <v>3732</v>
      </c>
      <c r="D1620" s="72" t="s">
        <v>3747</v>
      </c>
      <c r="E1620" s="71" t="s">
        <v>3746</v>
      </c>
      <c r="F1620" s="81">
        <v>0</v>
      </c>
      <c r="G1620" s="31">
        <v>399.46289712992325</v>
      </c>
      <c r="H1620" s="73">
        <v>0</v>
      </c>
      <c r="I1620" s="74">
        <v>4.0807509642900003E-2</v>
      </c>
      <c r="J1620" s="77">
        <v>399.46289712992325</v>
      </c>
      <c r="K1620" s="75">
        <v>399.50370463956614</v>
      </c>
    </row>
    <row r="1621" spans="2:11" x14ac:dyDescent="0.25">
      <c r="B1621" s="70" t="s">
        <v>3731</v>
      </c>
      <c r="C1621" s="71" t="s">
        <v>3732</v>
      </c>
      <c r="D1621" s="72" t="s">
        <v>3738</v>
      </c>
      <c r="E1621" s="71" t="s">
        <v>3737</v>
      </c>
      <c r="F1621" s="81">
        <v>0</v>
      </c>
      <c r="G1621" s="31">
        <v>611.10388475848572</v>
      </c>
      <c r="H1621" s="73">
        <v>0</v>
      </c>
      <c r="I1621" s="74">
        <v>194.52680372820234</v>
      </c>
      <c r="J1621" s="77">
        <v>611.10388475848572</v>
      </c>
      <c r="K1621" s="75">
        <v>805.63068848668809</v>
      </c>
    </row>
    <row r="1622" spans="2:11" x14ac:dyDescent="0.25">
      <c r="B1622" s="86" t="s">
        <v>3753</v>
      </c>
      <c r="C1622" s="87" t="s">
        <v>3754</v>
      </c>
      <c r="D1622" s="88" t="s">
        <v>3756</v>
      </c>
      <c r="E1622" s="87" t="s">
        <v>3755</v>
      </c>
      <c r="F1622" s="89">
        <v>22.710587014056976</v>
      </c>
      <c r="G1622" s="19">
        <v>0</v>
      </c>
      <c r="H1622" s="90">
        <v>1.5747251050146003</v>
      </c>
      <c r="I1622" s="91">
        <v>576.41240089788255</v>
      </c>
      <c r="J1622" s="92">
        <v>24.285312119071577</v>
      </c>
      <c r="K1622" s="93">
        <v>600.69771301695414</v>
      </c>
    </row>
    <row r="1623" spans="2:11" x14ac:dyDescent="0.25">
      <c r="B1623" s="86" t="s">
        <v>3753</v>
      </c>
      <c r="C1623" s="87" t="s">
        <v>3754</v>
      </c>
      <c r="D1623" s="88" t="s">
        <v>3760</v>
      </c>
      <c r="E1623" s="87" t="s">
        <v>3759</v>
      </c>
      <c r="F1623" s="89">
        <v>14.096021201016971</v>
      </c>
      <c r="G1623" s="19">
        <v>12.792685954425403</v>
      </c>
      <c r="H1623" s="90">
        <v>2.4785136397129506</v>
      </c>
      <c r="I1623" s="91">
        <v>899.71446753937903</v>
      </c>
      <c r="J1623" s="92">
        <v>29.367220795155326</v>
      </c>
      <c r="K1623" s="93">
        <v>929.08168833453431</v>
      </c>
    </row>
    <row r="1624" spans="2:11" x14ac:dyDescent="0.25">
      <c r="B1624" s="86" t="s">
        <v>3753</v>
      </c>
      <c r="C1624" s="87" t="s">
        <v>3754</v>
      </c>
      <c r="D1624" s="88" t="s">
        <v>3758</v>
      </c>
      <c r="E1624" s="87" t="s">
        <v>3757</v>
      </c>
      <c r="F1624" s="89">
        <v>21.119961750310239</v>
      </c>
      <c r="G1624" s="19">
        <v>0</v>
      </c>
      <c r="H1624" s="90">
        <v>2.1060690671245497</v>
      </c>
      <c r="I1624" s="91">
        <v>1367.209175187169</v>
      </c>
      <c r="J1624" s="92">
        <v>23.22603081743479</v>
      </c>
      <c r="K1624" s="93">
        <v>1390.4352060046037</v>
      </c>
    </row>
    <row r="1625" spans="2:11" x14ac:dyDescent="0.25">
      <c r="B1625" s="86" t="s">
        <v>3753</v>
      </c>
      <c r="C1625" s="87" t="s">
        <v>3754</v>
      </c>
      <c r="D1625" s="88" t="s">
        <v>3761</v>
      </c>
      <c r="E1625" s="87" t="s">
        <v>1891</v>
      </c>
      <c r="F1625" s="89">
        <v>20.066166638476208</v>
      </c>
      <c r="G1625" s="19">
        <v>0</v>
      </c>
      <c r="H1625" s="90">
        <v>4.4974577398499978E-2</v>
      </c>
      <c r="I1625" s="91">
        <v>1098.0843673863578</v>
      </c>
      <c r="J1625" s="92">
        <v>20.111141215874706</v>
      </c>
      <c r="K1625" s="93">
        <v>1118.1955086022326</v>
      </c>
    </row>
    <row r="1626" spans="2:11" x14ac:dyDescent="0.25">
      <c r="B1626" s="86" t="s">
        <v>3753</v>
      </c>
      <c r="C1626" s="87" t="s">
        <v>3754</v>
      </c>
      <c r="D1626" s="88" t="s">
        <v>3763</v>
      </c>
      <c r="E1626" s="87" t="s">
        <v>3762</v>
      </c>
      <c r="F1626" s="89">
        <v>57.32160798916437</v>
      </c>
      <c r="G1626" s="19">
        <v>0</v>
      </c>
      <c r="H1626" s="90">
        <v>3.7865345805000006E-4</v>
      </c>
      <c r="I1626" s="91">
        <v>3691.9270312263011</v>
      </c>
      <c r="J1626" s="92">
        <v>57.32198664262242</v>
      </c>
      <c r="K1626" s="93">
        <v>3749.2490178689236</v>
      </c>
    </row>
    <row r="1627" spans="2:11" x14ac:dyDescent="0.25">
      <c r="B1627" s="86" t="s">
        <v>3753</v>
      </c>
      <c r="C1627" s="87" t="s">
        <v>3754</v>
      </c>
      <c r="D1627" s="88" t="s">
        <v>3765</v>
      </c>
      <c r="E1627" s="87" t="s">
        <v>3764</v>
      </c>
      <c r="F1627" s="89">
        <v>21.03302668126333</v>
      </c>
      <c r="G1627" s="19">
        <v>2.0544052016782768</v>
      </c>
      <c r="H1627" s="90">
        <v>0</v>
      </c>
      <c r="I1627" s="91">
        <v>165.58763663848987</v>
      </c>
      <c r="J1627" s="92">
        <v>23.087431882941608</v>
      </c>
      <c r="K1627" s="93">
        <v>188.67506852143148</v>
      </c>
    </row>
    <row r="1628" spans="2:11" x14ac:dyDescent="0.25">
      <c r="B1628" s="86" t="s">
        <v>3753</v>
      </c>
      <c r="C1628" s="87" t="s">
        <v>3754</v>
      </c>
      <c r="D1628" s="88" t="s">
        <v>3767</v>
      </c>
      <c r="E1628" s="87" t="s">
        <v>3766</v>
      </c>
      <c r="F1628" s="89">
        <v>4.5718139668902325</v>
      </c>
      <c r="G1628" s="19">
        <v>2.0225723538470426</v>
      </c>
      <c r="H1628" s="90">
        <v>1.0700724279683997</v>
      </c>
      <c r="I1628" s="91">
        <v>245.13090687516336</v>
      </c>
      <c r="J1628" s="92">
        <v>7.664458748705675</v>
      </c>
      <c r="K1628" s="93">
        <v>252.79536562386903</v>
      </c>
    </row>
    <row r="1629" spans="2:11" x14ac:dyDescent="0.25">
      <c r="B1629" s="86" t="s">
        <v>3753</v>
      </c>
      <c r="C1629" s="87" t="s">
        <v>3754</v>
      </c>
      <c r="D1629" s="88" t="s">
        <v>3771</v>
      </c>
      <c r="E1629" s="87" t="s">
        <v>3770</v>
      </c>
      <c r="F1629" s="89">
        <v>6.8177239498085687</v>
      </c>
      <c r="G1629" s="19">
        <v>8.9326494485979602</v>
      </c>
      <c r="H1629" s="90">
        <v>0.11937497526434997</v>
      </c>
      <c r="I1629" s="91">
        <v>320.34990496521488</v>
      </c>
      <c r="J1629" s="92">
        <v>15.869748373670879</v>
      </c>
      <c r="K1629" s="93">
        <v>336.21965333888573</v>
      </c>
    </row>
    <row r="1630" spans="2:11" x14ac:dyDescent="0.25">
      <c r="B1630" s="86" t="s">
        <v>3753</v>
      </c>
      <c r="C1630" s="87" t="s">
        <v>3754</v>
      </c>
      <c r="D1630" s="88" t="s">
        <v>3773</v>
      </c>
      <c r="E1630" s="87" t="s">
        <v>3772</v>
      </c>
      <c r="F1630" s="89">
        <v>28.954461782654974</v>
      </c>
      <c r="G1630" s="19">
        <v>0</v>
      </c>
      <c r="H1630" s="90">
        <v>3.0173126336902496</v>
      </c>
      <c r="I1630" s="91">
        <v>732.06726349009375</v>
      </c>
      <c r="J1630" s="92">
        <v>31.971774416345223</v>
      </c>
      <c r="K1630" s="93">
        <v>764.03903790643892</v>
      </c>
    </row>
    <row r="1631" spans="2:11" x14ac:dyDescent="0.25">
      <c r="B1631" s="86" t="s">
        <v>3753</v>
      </c>
      <c r="C1631" s="87" t="s">
        <v>3754</v>
      </c>
      <c r="D1631" s="88" t="s">
        <v>3775</v>
      </c>
      <c r="E1631" s="87" t="s">
        <v>3774</v>
      </c>
      <c r="F1631" s="89">
        <v>43.851462346836747</v>
      </c>
      <c r="G1631" s="19">
        <v>40.677661794462047</v>
      </c>
      <c r="H1631" s="90">
        <v>1.6141067397000001E-2</v>
      </c>
      <c r="I1631" s="91">
        <v>2538.6066138474312</v>
      </c>
      <c r="J1631" s="92">
        <v>84.545265208695795</v>
      </c>
      <c r="K1631" s="93">
        <v>2623.1518790561267</v>
      </c>
    </row>
    <row r="1632" spans="2:11" x14ac:dyDescent="0.25">
      <c r="B1632" s="86" t="s">
        <v>3753</v>
      </c>
      <c r="C1632" s="87" t="s">
        <v>3754</v>
      </c>
      <c r="D1632" s="88" t="s">
        <v>3769</v>
      </c>
      <c r="E1632" s="87" t="s">
        <v>3768</v>
      </c>
      <c r="F1632" s="89">
        <v>12.368906342432266</v>
      </c>
      <c r="G1632" s="19">
        <v>0</v>
      </c>
      <c r="H1632" s="90">
        <v>4.0008326400000012E-5</v>
      </c>
      <c r="I1632" s="91">
        <v>115.46664229684762</v>
      </c>
      <c r="J1632" s="92">
        <v>12.368946350758666</v>
      </c>
      <c r="K1632" s="93">
        <v>127.83558864760629</v>
      </c>
    </row>
    <row r="1633" spans="2:11" x14ac:dyDescent="0.25">
      <c r="B1633" s="86" t="s">
        <v>3753</v>
      </c>
      <c r="C1633" s="87" t="s">
        <v>3754</v>
      </c>
      <c r="D1633" s="88" t="s">
        <v>3777</v>
      </c>
      <c r="E1633" s="87" t="s">
        <v>3776</v>
      </c>
      <c r="F1633" s="89">
        <v>38.484426126562653</v>
      </c>
      <c r="G1633" s="19">
        <v>0</v>
      </c>
      <c r="H1633" s="90">
        <v>6.415525136305499</v>
      </c>
      <c r="I1633" s="91">
        <v>1805.3583461894143</v>
      </c>
      <c r="J1633" s="92">
        <v>44.89995126286815</v>
      </c>
      <c r="K1633" s="93">
        <v>1850.2582974522825</v>
      </c>
    </row>
    <row r="1634" spans="2:11" x14ac:dyDescent="0.25">
      <c r="B1634" s="70" t="s">
        <v>3849</v>
      </c>
      <c r="C1634" s="71" t="s">
        <v>3850</v>
      </c>
      <c r="D1634" s="72" t="s">
        <v>3851</v>
      </c>
      <c r="E1634" s="71" t="s">
        <v>610</v>
      </c>
      <c r="F1634" s="81">
        <v>436.57336103925422</v>
      </c>
      <c r="G1634" s="31">
        <v>0</v>
      </c>
      <c r="H1634" s="73">
        <v>2.7517308435458996</v>
      </c>
      <c r="I1634" s="74">
        <v>3424.9426710019552</v>
      </c>
      <c r="J1634" s="77">
        <v>439.32509188280011</v>
      </c>
      <c r="K1634" s="75">
        <v>3864.2677628847555</v>
      </c>
    </row>
    <row r="1635" spans="2:11" x14ac:dyDescent="0.25">
      <c r="B1635" s="70" t="s">
        <v>3849</v>
      </c>
      <c r="C1635" s="71" t="s">
        <v>3850</v>
      </c>
      <c r="D1635" s="72" t="s">
        <v>3853</v>
      </c>
      <c r="E1635" s="71" t="s">
        <v>3852</v>
      </c>
      <c r="F1635" s="81">
        <v>12.076306964428795</v>
      </c>
      <c r="G1635" s="31">
        <v>55.094229569230905</v>
      </c>
      <c r="H1635" s="73">
        <v>1.5099592427684994</v>
      </c>
      <c r="I1635" s="74">
        <v>18.755649968501327</v>
      </c>
      <c r="J1635" s="77">
        <v>68.680495776428202</v>
      </c>
      <c r="K1635" s="75">
        <v>87.436145744929533</v>
      </c>
    </row>
    <row r="1636" spans="2:11" x14ac:dyDescent="0.25">
      <c r="B1636" s="70" t="s">
        <v>3849</v>
      </c>
      <c r="C1636" s="71" t="s">
        <v>3850</v>
      </c>
      <c r="D1636" s="72" t="s">
        <v>3855</v>
      </c>
      <c r="E1636" s="71" t="s">
        <v>3854</v>
      </c>
      <c r="F1636" s="81">
        <v>16.113870628840679</v>
      </c>
      <c r="G1636" s="31">
        <v>12.717404090391897</v>
      </c>
      <c r="H1636" s="73">
        <v>0.58660340531040023</v>
      </c>
      <c r="I1636" s="74">
        <v>62.706906092412119</v>
      </c>
      <c r="J1636" s="77">
        <v>29.417878124542973</v>
      </c>
      <c r="K1636" s="75">
        <v>92.124784216955092</v>
      </c>
    </row>
    <row r="1637" spans="2:11" x14ac:dyDescent="0.25">
      <c r="B1637" s="70" t="s">
        <v>3849</v>
      </c>
      <c r="C1637" s="71" t="s">
        <v>3850</v>
      </c>
      <c r="D1637" s="72" t="s">
        <v>3857</v>
      </c>
      <c r="E1637" s="71" t="s">
        <v>3856</v>
      </c>
      <c r="F1637" s="81">
        <v>0.40417618215819073</v>
      </c>
      <c r="G1637" s="31">
        <v>49.064253508923144</v>
      </c>
      <c r="H1637" s="73">
        <v>0</v>
      </c>
      <c r="I1637" s="74">
        <v>1.9579612513392834</v>
      </c>
      <c r="J1637" s="77">
        <v>49.468429691081333</v>
      </c>
      <c r="K1637" s="75">
        <v>51.426390942420618</v>
      </c>
    </row>
    <row r="1638" spans="2:11" x14ac:dyDescent="0.25">
      <c r="B1638" s="70" t="s">
        <v>3849</v>
      </c>
      <c r="C1638" s="71" t="s">
        <v>3850</v>
      </c>
      <c r="D1638" s="72" t="s">
        <v>3859</v>
      </c>
      <c r="E1638" s="71" t="s">
        <v>3858</v>
      </c>
      <c r="F1638" s="81">
        <v>49.379071681463778</v>
      </c>
      <c r="G1638" s="31">
        <v>15.510587693621165</v>
      </c>
      <c r="H1638" s="73">
        <v>1.6313892604092008</v>
      </c>
      <c r="I1638" s="74">
        <v>419.83758396390368</v>
      </c>
      <c r="J1638" s="77">
        <v>66.521048635494154</v>
      </c>
      <c r="K1638" s="75">
        <v>486.35863259939782</v>
      </c>
    </row>
    <row r="1639" spans="2:11" x14ac:dyDescent="0.25">
      <c r="B1639" s="70" t="s">
        <v>3849</v>
      </c>
      <c r="C1639" s="71" t="s">
        <v>3850</v>
      </c>
      <c r="D1639" s="72" t="s">
        <v>3861</v>
      </c>
      <c r="E1639" s="71" t="s">
        <v>3860</v>
      </c>
      <c r="F1639" s="81">
        <v>152.08791603818401</v>
      </c>
      <c r="G1639" s="31">
        <v>33.286218216461386</v>
      </c>
      <c r="H1639" s="73">
        <v>7.6058333639347513</v>
      </c>
      <c r="I1639" s="74">
        <v>1012.819845707283</v>
      </c>
      <c r="J1639" s="77">
        <v>192.97996761858013</v>
      </c>
      <c r="K1639" s="75">
        <v>1205.7998133258632</v>
      </c>
    </row>
    <row r="1640" spans="2:11" x14ac:dyDescent="0.25">
      <c r="B1640" s="70" t="s">
        <v>3849</v>
      </c>
      <c r="C1640" s="71" t="s">
        <v>3850</v>
      </c>
      <c r="D1640" s="72" t="s">
        <v>3863</v>
      </c>
      <c r="E1640" s="71" t="s">
        <v>3862</v>
      </c>
      <c r="F1640" s="81">
        <v>1.1195085786726608E-5</v>
      </c>
      <c r="G1640" s="31">
        <v>0.2912173261517636</v>
      </c>
      <c r="H1640" s="73">
        <v>0</v>
      </c>
      <c r="I1640" s="74">
        <v>0</v>
      </c>
      <c r="J1640" s="77">
        <v>0.29122852123755033</v>
      </c>
      <c r="K1640" s="75">
        <v>0.29122852123755033</v>
      </c>
    </row>
    <row r="1641" spans="2:11" x14ac:dyDescent="0.25">
      <c r="B1641" s="70" t="s">
        <v>3849</v>
      </c>
      <c r="C1641" s="71" t="s">
        <v>3850</v>
      </c>
      <c r="D1641" s="72" t="s">
        <v>3865</v>
      </c>
      <c r="E1641" s="71" t="s">
        <v>3864</v>
      </c>
      <c r="F1641" s="81">
        <v>457.31550403404344</v>
      </c>
      <c r="G1641" s="31">
        <v>27.146334065445867</v>
      </c>
      <c r="H1641" s="73">
        <v>22.989279777577948</v>
      </c>
      <c r="I1641" s="74">
        <v>1806.6150065020736</v>
      </c>
      <c r="J1641" s="77">
        <v>507.45111787706725</v>
      </c>
      <c r="K1641" s="75">
        <v>2314.066124379141</v>
      </c>
    </row>
    <row r="1642" spans="2:11" x14ac:dyDescent="0.25">
      <c r="B1642" s="70" t="s">
        <v>3849</v>
      </c>
      <c r="C1642" s="71" t="s">
        <v>3850</v>
      </c>
      <c r="D1642" s="72" t="s">
        <v>3867</v>
      </c>
      <c r="E1642" s="71" t="s">
        <v>3866</v>
      </c>
      <c r="F1642" s="81">
        <v>285.15219072527032</v>
      </c>
      <c r="G1642" s="31">
        <v>1.7276026808735405</v>
      </c>
      <c r="H1642" s="73">
        <v>11.561069658839399</v>
      </c>
      <c r="I1642" s="74">
        <v>9887.4239441014543</v>
      </c>
      <c r="J1642" s="77">
        <v>298.44086306498326</v>
      </c>
      <c r="K1642" s="75">
        <v>10185.864807166437</v>
      </c>
    </row>
    <row r="1643" spans="2:11" x14ac:dyDescent="0.25">
      <c r="B1643" s="70" t="s">
        <v>3849</v>
      </c>
      <c r="C1643" s="71" t="s">
        <v>3850</v>
      </c>
      <c r="D1643" s="72" t="s">
        <v>3869</v>
      </c>
      <c r="E1643" s="71" t="s">
        <v>3868</v>
      </c>
      <c r="F1643" s="81">
        <v>11.484433973970345</v>
      </c>
      <c r="G1643" s="31">
        <v>10.586320483844377</v>
      </c>
      <c r="H1643" s="73">
        <v>0.31359781728059988</v>
      </c>
      <c r="I1643" s="74">
        <v>62.282155578259996</v>
      </c>
      <c r="J1643" s="77">
        <v>22.384352275095321</v>
      </c>
      <c r="K1643" s="75">
        <v>84.666507853355313</v>
      </c>
    </row>
    <row r="1644" spans="2:11" x14ac:dyDescent="0.25">
      <c r="B1644" s="70" t="s">
        <v>3849</v>
      </c>
      <c r="C1644" s="71" t="s">
        <v>3850</v>
      </c>
      <c r="D1644" s="72" t="s">
        <v>3871</v>
      </c>
      <c r="E1644" s="71" t="s">
        <v>3870</v>
      </c>
      <c r="F1644" s="81">
        <v>1.4307319635436607E-2</v>
      </c>
      <c r="G1644" s="31">
        <v>24.184185764313931</v>
      </c>
      <c r="H1644" s="73">
        <v>0</v>
      </c>
      <c r="I1644" s="74">
        <v>0</v>
      </c>
      <c r="J1644" s="77">
        <v>24.198493083949366</v>
      </c>
      <c r="K1644" s="75">
        <v>24.198493083949366</v>
      </c>
    </row>
    <row r="1645" spans="2:11" x14ac:dyDescent="0.25">
      <c r="B1645" s="70" t="s">
        <v>3849</v>
      </c>
      <c r="C1645" s="71" t="s">
        <v>3850</v>
      </c>
      <c r="D1645" s="72" t="s">
        <v>3873</v>
      </c>
      <c r="E1645" s="71" t="s">
        <v>3872</v>
      </c>
      <c r="F1645" s="81">
        <v>304.50787832080238</v>
      </c>
      <c r="G1645" s="31">
        <v>19.119068874274955</v>
      </c>
      <c r="H1645" s="73">
        <v>11.23918955581245</v>
      </c>
      <c r="I1645" s="74">
        <v>3671.1480797439208</v>
      </c>
      <c r="J1645" s="77">
        <v>334.86613675088978</v>
      </c>
      <c r="K1645" s="75">
        <v>4006.0142164948106</v>
      </c>
    </row>
    <row r="1646" spans="2:11" x14ac:dyDescent="0.25">
      <c r="B1646" s="70" t="s">
        <v>3849</v>
      </c>
      <c r="C1646" s="71" t="s">
        <v>3850</v>
      </c>
      <c r="D1646" s="72" t="s">
        <v>3876</v>
      </c>
      <c r="E1646" s="71" t="s">
        <v>3875</v>
      </c>
      <c r="F1646" s="81">
        <v>11.146353578296988</v>
      </c>
      <c r="G1646" s="31">
        <v>9.304723369829567</v>
      </c>
      <c r="H1646" s="73">
        <v>0.12814088839019999</v>
      </c>
      <c r="I1646" s="74">
        <v>36.071790258870593</v>
      </c>
      <c r="J1646" s="77">
        <v>20.579217836516754</v>
      </c>
      <c r="K1646" s="75">
        <v>56.651008095387347</v>
      </c>
    </row>
    <row r="1647" spans="2:11" x14ac:dyDescent="0.25">
      <c r="B1647" s="70" t="s">
        <v>3849</v>
      </c>
      <c r="C1647" s="71" t="s">
        <v>3850</v>
      </c>
      <c r="D1647" s="72" t="s">
        <v>3874</v>
      </c>
      <c r="E1647" s="71" t="s">
        <v>1436</v>
      </c>
      <c r="F1647" s="81">
        <v>31.191703238634535</v>
      </c>
      <c r="G1647" s="31">
        <v>130.10416690569804</v>
      </c>
      <c r="H1647" s="73">
        <v>1.9056502718645991</v>
      </c>
      <c r="I1647" s="74">
        <v>83.230794431160973</v>
      </c>
      <c r="J1647" s="77">
        <v>163.20152041619718</v>
      </c>
      <c r="K1647" s="75">
        <v>246.43231484735816</v>
      </c>
    </row>
    <row r="1648" spans="2:11" x14ac:dyDescent="0.25">
      <c r="B1648" s="70" t="s">
        <v>3849</v>
      </c>
      <c r="C1648" s="71" t="s">
        <v>3850</v>
      </c>
      <c r="D1648" s="72" t="s">
        <v>3880</v>
      </c>
      <c r="E1648" s="71" t="s">
        <v>3879</v>
      </c>
      <c r="F1648" s="81">
        <v>4586.8393870370974</v>
      </c>
      <c r="G1648" s="31">
        <v>0</v>
      </c>
      <c r="H1648" s="73">
        <v>204.490136405763</v>
      </c>
      <c r="I1648" s="74">
        <v>19795.655096501418</v>
      </c>
      <c r="J1648" s="77">
        <v>4791.3295234428606</v>
      </c>
      <c r="K1648" s="75">
        <v>24586.984619944276</v>
      </c>
    </row>
    <row r="1649" spans="2:11" x14ac:dyDescent="0.25">
      <c r="B1649" s="70" t="s">
        <v>3849</v>
      </c>
      <c r="C1649" s="71" t="s">
        <v>3850</v>
      </c>
      <c r="D1649" s="72" t="s">
        <v>3878</v>
      </c>
      <c r="E1649" s="71" t="s">
        <v>3877</v>
      </c>
      <c r="F1649" s="81">
        <v>2.6449509679720284</v>
      </c>
      <c r="G1649" s="31">
        <v>2355.6194549341872</v>
      </c>
      <c r="H1649" s="73">
        <v>6.9433185961800009E-2</v>
      </c>
      <c r="I1649" s="74">
        <v>0.56592916478734001</v>
      </c>
      <c r="J1649" s="77">
        <v>2358.3338390881208</v>
      </c>
      <c r="K1649" s="75">
        <v>2358.899768252908</v>
      </c>
    </row>
    <row r="1650" spans="2:11" x14ac:dyDescent="0.25">
      <c r="B1650" s="70" t="s">
        <v>3849</v>
      </c>
      <c r="C1650" s="71" t="s">
        <v>3850</v>
      </c>
      <c r="D1650" s="72" t="s">
        <v>3882</v>
      </c>
      <c r="E1650" s="71" t="s">
        <v>3881</v>
      </c>
      <c r="F1650" s="81">
        <v>1033.2836025300328</v>
      </c>
      <c r="G1650" s="31">
        <v>0</v>
      </c>
      <c r="H1650" s="73">
        <v>73.712520103522678</v>
      </c>
      <c r="I1650" s="74">
        <v>6377.7378200068906</v>
      </c>
      <c r="J1650" s="77">
        <v>1106.9961226335554</v>
      </c>
      <c r="K1650" s="75">
        <v>7484.733942640446</v>
      </c>
    </row>
    <row r="1651" spans="2:11" x14ac:dyDescent="0.25">
      <c r="B1651" s="70" t="s">
        <v>3849</v>
      </c>
      <c r="C1651" s="71" t="s">
        <v>3850</v>
      </c>
      <c r="D1651" s="72" t="s">
        <v>3884</v>
      </c>
      <c r="E1651" s="71" t="s">
        <v>3883</v>
      </c>
      <c r="F1651" s="81">
        <v>7.7570749416228671E-2</v>
      </c>
      <c r="G1651" s="31">
        <v>7.2414496173853333</v>
      </c>
      <c r="H1651" s="73">
        <v>0</v>
      </c>
      <c r="I1651" s="74">
        <v>1.5168801497142852E-2</v>
      </c>
      <c r="J1651" s="77">
        <v>7.3190203668015617</v>
      </c>
      <c r="K1651" s="75">
        <v>7.3341891682987042</v>
      </c>
    </row>
    <row r="1652" spans="2:11" x14ac:dyDescent="0.25">
      <c r="B1652" s="70" t="s">
        <v>3849</v>
      </c>
      <c r="C1652" s="71" t="s">
        <v>3850</v>
      </c>
      <c r="D1652" s="72" t="s">
        <v>3886</v>
      </c>
      <c r="E1652" s="71" t="s">
        <v>3885</v>
      </c>
      <c r="F1652" s="81">
        <v>213.83633724962996</v>
      </c>
      <c r="G1652" s="31">
        <v>5.9661275645411367</v>
      </c>
      <c r="H1652" s="73">
        <v>11.978078289995997</v>
      </c>
      <c r="I1652" s="74">
        <v>4091.5519463585306</v>
      </c>
      <c r="J1652" s="77">
        <v>231.78054310416709</v>
      </c>
      <c r="K1652" s="75">
        <v>4323.3324894626976</v>
      </c>
    </row>
    <row r="1653" spans="2:11" x14ac:dyDescent="0.25">
      <c r="B1653" s="70" t="s">
        <v>3849</v>
      </c>
      <c r="C1653" s="71" t="s">
        <v>3850</v>
      </c>
      <c r="D1653" s="72" t="s">
        <v>3888</v>
      </c>
      <c r="E1653" s="71" t="s">
        <v>3887</v>
      </c>
      <c r="F1653" s="81">
        <v>73.375200701194501</v>
      </c>
      <c r="G1653" s="31">
        <v>26.48484193918765</v>
      </c>
      <c r="H1653" s="73">
        <v>1.1571901376453999</v>
      </c>
      <c r="I1653" s="74">
        <v>450.55464304092516</v>
      </c>
      <c r="J1653" s="77">
        <v>101.01723277802755</v>
      </c>
      <c r="K1653" s="75">
        <v>551.57187581895266</v>
      </c>
    </row>
    <row r="1654" spans="2:11" x14ac:dyDescent="0.25">
      <c r="B1654" s="70" t="s">
        <v>3849</v>
      </c>
      <c r="C1654" s="71" t="s">
        <v>3850</v>
      </c>
      <c r="D1654" s="72" t="s">
        <v>3890</v>
      </c>
      <c r="E1654" s="71" t="s">
        <v>3889</v>
      </c>
      <c r="F1654" s="81">
        <v>194.20516098305814</v>
      </c>
      <c r="G1654" s="31">
        <v>27.131847753792282</v>
      </c>
      <c r="H1654" s="73">
        <v>17.591701201372793</v>
      </c>
      <c r="I1654" s="74">
        <v>558.91774976953047</v>
      </c>
      <c r="J1654" s="77">
        <v>238.92870993822319</v>
      </c>
      <c r="K1654" s="75">
        <v>797.84645970775364</v>
      </c>
    </row>
    <row r="1655" spans="2:11" x14ac:dyDescent="0.25">
      <c r="B1655" s="70" t="s">
        <v>3849</v>
      </c>
      <c r="C1655" s="71" t="s">
        <v>3850</v>
      </c>
      <c r="D1655" s="72" t="s">
        <v>3892</v>
      </c>
      <c r="E1655" s="71" t="s">
        <v>3891</v>
      </c>
      <c r="F1655" s="81">
        <v>582.78485340204168</v>
      </c>
      <c r="G1655" s="31">
        <v>0</v>
      </c>
      <c r="H1655" s="73">
        <v>68.371021208297236</v>
      </c>
      <c r="I1655" s="74">
        <v>18242.46994302022</v>
      </c>
      <c r="J1655" s="77">
        <v>651.15587461033897</v>
      </c>
      <c r="K1655" s="75">
        <v>18893.62581763056</v>
      </c>
    </row>
    <row r="1656" spans="2:11" x14ac:dyDescent="0.25">
      <c r="B1656" s="70" t="s">
        <v>3849</v>
      </c>
      <c r="C1656" s="71" t="s">
        <v>3850</v>
      </c>
      <c r="D1656" s="72" t="s">
        <v>3894</v>
      </c>
      <c r="E1656" s="71" t="s">
        <v>3893</v>
      </c>
      <c r="F1656" s="81">
        <v>2.3420119465832067E-2</v>
      </c>
      <c r="G1656" s="31">
        <v>2.8616184610318647</v>
      </c>
      <c r="H1656" s="73">
        <v>0</v>
      </c>
      <c r="I1656" s="74">
        <v>1.9754742385714281E-4</v>
      </c>
      <c r="J1656" s="77">
        <v>2.8850385804976968</v>
      </c>
      <c r="K1656" s="75">
        <v>2.8852361279215542</v>
      </c>
    </row>
    <row r="1657" spans="2:11" x14ac:dyDescent="0.25">
      <c r="B1657" s="70" t="s">
        <v>3849</v>
      </c>
      <c r="C1657" s="71" t="s">
        <v>3850</v>
      </c>
      <c r="D1657" s="72" t="s">
        <v>3896</v>
      </c>
      <c r="E1657" s="71" t="s">
        <v>3895</v>
      </c>
      <c r="F1657" s="81">
        <v>17.105520132743134</v>
      </c>
      <c r="G1657" s="31">
        <v>3.069021554038518</v>
      </c>
      <c r="H1657" s="73">
        <v>1.0662213107237999</v>
      </c>
      <c r="I1657" s="74">
        <v>33.600100486951369</v>
      </c>
      <c r="J1657" s="77">
        <v>21.240762997505453</v>
      </c>
      <c r="K1657" s="75">
        <v>54.840863484456818</v>
      </c>
    </row>
    <row r="1658" spans="2:11" x14ac:dyDescent="0.25">
      <c r="B1658" s="70" t="s">
        <v>3849</v>
      </c>
      <c r="C1658" s="71" t="s">
        <v>3850</v>
      </c>
      <c r="D1658" s="72" t="s">
        <v>3898</v>
      </c>
      <c r="E1658" s="71" t="s">
        <v>3897</v>
      </c>
      <c r="F1658" s="81">
        <v>1283.9006552562912</v>
      </c>
      <c r="G1658" s="31">
        <v>0</v>
      </c>
      <c r="H1658" s="73">
        <v>86.254692170359633</v>
      </c>
      <c r="I1658" s="74">
        <v>18224.163272954604</v>
      </c>
      <c r="J1658" s="77">
        <v>1370.1553474266509</v>
      </c>
      <c r="K1658" s="75">
        <v>19594.318620381255</v>
      </c>
    </row>
    <row r="1659" spans="2:11" x14ac:dyDescent="0.25">
      <c r="B1659" s="86" t="s">
        <v>3899</v>
      </c>
      <c r="C1659" s="87" t="s">
        <v>3900</v>
      </c>
      <c r="D1659" s="88" t="s">
        <v>3902</v>
      </c>
      <c r="E1659" s="87" t="s">
        <v>3901</v>
      </c>
      <c r="F1659" s="89">
        <v>1435.4599036513409</v>
      </c>
      <c r="G1659" s="19">
        <v>23.005657852956766</v>
      </c>
      <c r="H1659" s="90">
        <v>2.3324110173044996</v>
      </c>
      <c r="I1659" s="91">
        <v>155.89292096929549</v>
      </c>
      <c r="J1659" s="92">
        <v>1460.7979725216023</v>
      </c>
      <c r="K1659" s="93">
        <v>1616.6908934908979</v>
      </c>
    </row>
    <row r="1660" spans="2:11" x14ac:dyDescent="0.25">
      <c r="B1660" s="86" t="s">
        <v>3899</v>
      </c>
      <c r="C1660" s="87" t="s">
        <v>3900</v>
      </c>
      <c r="D1660" s="88" t="s">
        <v>3908</v>
      </c>
      <c r="E1660" s="87" t="s">
        <v>3907</v>
      </c>
      <c r="F1660" s="89">
        <v>627.21802795531005</v>
      </c>
      <c r="G1660" s="19">
        <v>34.400257200158258</v>
      </c>
      <c r="H1660" s="90">
        <v>9.120424986959999E-2</v>
      </c>
      <c r="I1660" s="91">
        <v>148.13317470729547</v>
      </c>
      <c r="J1660" s="92">
        <v>661.70948940533799</v>
      </c>
      <c r="K1660" s="93">
        <v>809.84266411263343</v>
      </c>
    </row>
    <row r="1661" spans="2:11" x14ac:dyDescent="0.25">
      <c r="B1661" s="86" t="s">
        <v>3899</v>
      </c>
      <c r="C1661" s="87" t="s">
        <v>3900</v>
      </c>
      <c r="D1661" s="88" t="s">
        <v>3910</v>
      </c>
      <c r="E1661" s="87" t="s">
        <v>3909</v>
      </c>
      <c r="F1661" s="89">
        <v>916.88393633758244</v>
      </c>
      <c r="G1661" s="19">
        <v>69.221647115778836</v>
      </c>
      <c r="H1661" s="90">
        <v>0.1758819934368</v>
      </c>
      <c r="I1661" s="91">
        <v>345.65360163926101</v>
      </c>
      <c r="J1661" s="92">
        <v>986.28146544679805</v>
      </c>
      <c r="K1661" s="93">
        <v>1331.935067086059</v>
      </c>
    </row>
    <row r="1662" spans="2:11" x14ac:dyDescent="0.25">
      <c r="B1662" s="86" t="s">
        <v>3899</v>
      </c>
      <c r="C1662" s="87" t="s">
        <v>3900</v>
      </c>
      <c r="D1662" s="88" t="s">
        <v>3904</v>
      </c>
      <c r="E1662" s="87" t="s">
        <v>3903</v>
      </c>
      <c r="F1662" s="89">
        <v>1270.1009837121244</v>
      </c>
      <c r="G1662" s="19">
        <v>33.605602986588508</v>
      </c>
      <c r="H1662" s="90">
        <v>0</v>
      </c>
      <c r="I1662" s="91">
        <v>565.94476432377314</v>
      </c>
      <c r="J1662" s="92">
        <v>1303.706586698713</v>
      </c>
      <c r="K1662" s="93">
        <v>1869.6513510224861</v>
      </c>
    </row>
    <row r="1663" spans="2:11" x14ac:dyDescent="0.25">
      <c r="B1663" s="86" t="s">
        <v>3899</v>
      </c>
      <c r="C1663" s="87" t="s">
        <v>3900</v>
      </c>
      <c r="D1663" s="88" t="s">
        <v>3914</v>
      </c>
      <c r="E1663" s="87" t="s">
        <v>3913</v>
      </c>
      <c r="F1663" s="89">
        <v>1835.8628214139264</v>
      </c>
      <c r="G1663" s="19">
        <v>9.7607984804184049</v>
      </c>
      <c r="H1663" s="90">
        <v>1.5460046189399999</v>
      </c>
      <c r="I1663" s="91">
        <v>1382.265225892394</v>
      </c>
      <c r="J1663" s="92">
        <v>1847.1696245132848</v>
      </c>
      <c r="K1663" s="93">
        <v>3229.4348504056788</v>
      </c>
    </row>
    <row r="1664" spans="2:11" x14ac:dyDescent="0.25">
      <c r="B1664" s="86" t="s">
        <v>3899</v>
      </c>
      <c r="C1664" s="87" t="s">
        <v>3900</v>
      </c>
      <c r="D1664" s="88" t="s">
        <v>3912</v>
      </c>
      <c r="E1664" s="87" t="s">
        <v>3911</v>
      </c>
      <c r="F1664" s="89">
        <v>826.10033256276392</v>
      </c>
      <c r="G1664" s="19">
        <v>50.624988033819847</v>
      </c>
      <c r="H1664" s="90">
        <v>0.3922081657394999</v>
      </c>
      <c r="I1664" s="91">
        <v>124.75171456742224</v>
      </c>
      <c r="J1664" s="92">
        <v>877.11752876232322</v>
      </c>
      <c r="K1664" s="93">
        <v>1001.8692433297455</v>
      </c>
    </row>
    <row r="1665" spans="2:11" x14ac:dyDescent="0.25">
      <c r="B1665" s="86" t="s">
        <v>3899</v>
      </c>
      <c r="C1665" s="87" t="s">
        <v>3900</v>
      </c>
      <c r="D1665" s="88" t="s">
        <v>3906</v>
      </c>
      <c r="E1665" s="87" t="s">
        <v>3905</v>
      </c>
      <c r="F1665" s="89">
        <v>4064.7794206125791</v>
      </c>
      <c r="G1665" s="19">
        <v>68.641134621003687</v>
      </c>
      <c r="H1665" s="90">
        <v>0.10397364571439997</v>
      </c>
      <c r="I1665" s="91">
        <v>3524.4958012272227</v>
      </c>
      <c r="J1665" s="92">
        <v>4133.5245288792967</v>
      </c>
      <c r="K1665" s="93">
        <v>7658.0203301065194</v>
      </c>
    </row>
    <row r="1666" spans="2:11" x14ac:dyDescent="0.25">
      <c r="B1666" s="86" t="s">
        <v>3899</v>
      </c>
      <c r="C1666" s="87" t="s">
        <v>3900</v>
      </c>
      <c r="D1666" s="88" t="s">
        <v>3916</v>
      </c>
      <c r="E1666" s="87" t="s">
        <v>3915</v>
      </c>
      <c r="F1666" s="89">
        <v>1441.9414433152222</v>
      </c>
      <c r="G1666" s="19">
        <v>64.564470892575414</v>
      </c>
      <c r="H1666" s="90">
        <v>1.8992939227316994</v>
      </c>
      <c r="I1666" s="91">
        <v>531.60571422899443</v>
      </c>
      <c r="J1666" s="92">
        <v>1508.4052081305292</v>
      </c>
      <c r="K1666" s="93">
        <v>2040.0109223595236</v>
      </c>
    </row>
    <row r="1667" spans="2:11" x14ac:dyDescent="0.25">
      <c r="B1667" s="86" t="s">
        <v>3899</v>
      </c>
      <c r="C1667" s="87" t="s">
        <v>3900</v>
      </c>
      <c r="D1667" s="88" t="s">
        <v>3920</v>
      </c>
      <c r="E1667" s="87" t="s">
        <v>3919</v>
      </c>
      <c r="F1667" s="89">
        <v>375.58123252776466</v>
      </c>
      <c r="G1667" s="19">
        <v>112.218982187631</v>
      </c>
      <c r="H1667" s="90">
        <v>0.64892033227425006</v>
      </c>
      <c r="I1667" s="91">
        <v>88.732144045360869</v>
      </c>
      <c r="J1667" s="92">
        <v>488.44913504766993</v>
      </c>
      <c r="K1667" s="93">
        <v>577.18127909303075</v>
      </c>
    </row>
    <row r="1668" spans="2:11" x14ac:dyDescent="0.25">
      <c r="B1668" s="86" t="s">
        <v>3899</v>
      </c>
      <c r="C1668" s="87" t="s">
        <v>3900</v>
      </c>
      <c r="D1668" s="88" t="s">
        <v>3926</v>
      </c>
      <c r="E1668" s="87" t="s">
        <v>3925</v>
      </c>
      <c r="F1668" s="89">
        <v>1040.3443487069012</v>
      </c>
      <c r="G1668" s="19">
        <v>161.29670633107398</v>
      </c>
      <c r="H1668" s="90">
        <v>7.1780728095269977</v>
      </c>
      <c r="I1668" s="91">
        <v>96.813856500935429</v>
      </c>
      <c r="J1668" s="92">
        <v>1208.8191278475022</v>
      </c>
      <c r="K1668" s="93">
        <v>1305.6329843484375</v>
      </c>
    </row>
    <row r="1669" spans="2:11" x14ac:dyDescent="0.25">
      <c r="B1669" s="86" t="s">
        <v>3899</v>
      </c>
      <c r="C1669" s="87" t="s">
        <v>3900</v>
      </c>
      <c r="D1669" s="88" t="s">
        <v>3928</v>
      </c>
      <c r="E1669" s="87" t="s">
        <v>3927</v>
      </c>
      <c r="F1669" s="89">
        <v>230.28738026999415</v>
      </c>
      <c r="G1669" s="19">
        <v>11.090255877139569</v>
      </c>
      <c r="H1669" s="90">
        <v>3.7611027877500008E-3</v>
      </c>
      <c r="I1669" s="91">
        <v>37.636406471064056</v>
      </c>
      <c r="J1669" s="92">
        <v>241.38139724992149</v>
      </c>
      <c r="K1669" s="93">
        <v>279.01780372098557</v>
      </c>
    </row>
    <row r="1670" spans="2:11" x14ac:dyDescent="0.25">
      <c r="B1670" s="86" t="s">
        <v>3899</v>
      </c>
      <c r="C1670" s="87" t="s">
        <v>3900</v>
      </c>
      <c r="D1670" s="88" t="s">
        <v>3932</v>
      </c>
      <c r="E1670" s="87" t="s">
        <v>3931</v>
      </c>
      <c r="F1670" s="89">
        <v>2670.0962645129007</v>
      </c>
      <c r="G1670" s="19">
        <v>105.32687374293631</v>
      </c>
      <c r="H1670" s="90">
        <v>3.2095244358378001</v>
      </c>
      <c r="I1670" s="91">
        <v>681.43650096860881</v>
      </c>
      <c r="J1670" s="92">
        <v>2778.6326626916748</v>
      </c>
      <c r="K1670" s="93">
        <v>3460.0691636602837</v>
      </c>
    </row>
    <row r="1671" spans="2:11" x14ac:dyDescent="0.25">
      <c r="B1671" s="86" t="s">
        <v>3899</v>
      </c>
      <c r="C1671" s="87" t="s">
        <v>3900</v>
      </c>
      <c r="D1671" s="88" t="s">
        <v>3922</v>
      </c>
      <c r="E1671" s="87" t="s">
        <v>3921</v>
      </c>
      <c r="F1671" s="89">
        <v>63.061507797304806</v>
      </c>
      <c r="G1671" s="19">
        <v>4.2556497060469763E-3</v>
      </c>
      <c r="H1671" s="90">
        <v>0</v>
      </c>
      <c r="I1671" s="91">
        <v>26.526534637027897</v>
      </c>
      <c r="J1671" s="92">
        <v>63.065763447010852</v>
      </c>
      <c r="K1671" s="93">
        <v>89.592298084038745</v>
      </c>
    </row>
    <row r="1672" spans="2:11" x14ac:dyDescent="0.25">
      <c r="B1672" s="86" t="s">
        <v>3899</v>
      </c>
      <c r="C1672" s="87" t="s">
        <v>3900</v>
      </c>
      <c r="D1672" s="88" t="s">
        <v>3930</v>
      </c>
      <c r="E1672" s="87" t="s">
        <v>3929</v>
      </c>
      <c r="F1672" s="89">
        <v>1101.2118602336384</v>
      </c>
      <c r="G1672" s="19">
        <v>109.54931588396857</v>
      </c>
      <c r="H1672" s="90">
        <v>0</v>
      </c>
      <c r="I1672" s="91">
        <v>156.91200048663052</v>
      </c>
      <c r="J1672" s="92">
        <v>1210.761176117607</v>
      </c>
      <c r="K1672" s="93">
        <v>1367.6731766042376</v>
      </c>
    </row>
    <row r="1673" spans="2:11" x14ac:dyDescent="0.25">
      <c r="B1673" s="86" t="s">
        <v>3899</v>
      </c>
      <c r="C1673" s="87" t="s">
        <v>3900</v>
      </c>
      <c r="D1673" s="88" t="s">
        <v>3918</v>
      </c>
      <c r="E1673" s="87" t="s">
        <v>3917</v>
      </c>
      <c r="F1673" s="89">
        <v>650.29329963404473</v>
      </c>
      <c r="G1673" s="19">
        <v>36.912257435718693</v>
      </c>
      <c r="H1673" s="90">
        <v>0</v>
      </c>
      <c r="I1673" s="91">
        <v>242.69329826502059</v>
      </c>
      <c r="J1673" s="92">
        <v>687.20555706976347</v>
      </c>
      <c r="K1673" s="93">
        <v>929.898855334784</v>
      </c>
    </row>
    <row r="1674" spans="2:11" x14ac:dyDescent="0.25">
      <c r="B1674" s="86" t="s">
        <v>3899</v>
      </c>
      <c r="C1674" s="87" t="s">
        <v>3900</v>
      </c>
      <c r="D1674" s="88" t="s">
        <v>3924</v>
      </c>
      <c r="E1674" s="87" t="s">
        <v>3923</v>
      </c>
      <c r="F1674" s="89">
        <v>809.18516327487987</v>
      </c>
      <c r="G1674" s="19">
        <v>346.8738981132318</v>
      </c>
      <c r="H1674" s="90">
        <v>1.8413338381199996E-2</v>
      </c>
      <c r="I1674" s="91">
        <v>361.04160111519616</v>
      </c>
      <c r="J1674" s="92">
        <v>1156.0774747264929</v>
      </c>
      <c r="K1674" s="93">
        <v>1517.1190758416892</v>
      </c>
    </row>
    <row r="1675" spans="2:11" x14ac:dyDescent="0.25">
      <c r="B1675" s="86" t="s">
        <v>3899</v>
      </c>
      <c r="C1675" s="87" t="s">
        <v>3900</v>
      </c>
      <c r="D1675" s="88" t="s">
        <v>3934</v>
      </c>
      <c r="E1675" s="87" t="s">
        <v>3933</v>
      </c>
      <c r="F1675" s="89">
        <v>665.59988094076073</v>
      </c>
      <c r="G1675" s="19">
        <v>158.432822493549</v>
      </c>
      <c r="H1675" s="90">
        <v>9.1550711640000018E-2</v>
      </c>
      <c r="I1675" s="91">
        <v>238.8941761890361</v>
      </c>
      <c r="J1675" s="92">
        <v>824.12425414594975</v>
      </c>
      <c r="K1675" s="93">
        <v>1063.0184303349859</v>
      </c>
    </row>
    <row r="1676" spans="2:11" x14ac:dyDescent="0.25">
      <c r="B1676" s="86" t="s">
        <v>3899</v>
      </c>
      <c r="C1676" s="87" t="s">
        <v>3900</v>
      </c>
      <c r="D1676" s="88" t="s">
        <v>3950</v>
      </c>
      <c r="E1676" s="87" t="s">
        <v>3949</v>
      </c>
      <c r="F1676" s="89">
        <v>1213.8387152090215</v>
      </c>
      <c r="G1676" s="19">
        <v>156.90224440543739</v>
      </c>
      <c r="H1676" s="90">
        <v>3.4181762596800003E-2</v>
      </c>
      <c r="I1676" s="91">
        <v>279.65006906000474</v>
      </c>
      <c r="J1676" s="92">
        <v>1370.7751413770557</v>
      </c>
      <c r="K1676" s="93">
        <v>1650.4252104370603</v>
      </c>
    </row>
    <row r="1677" spans="2:11" x14ac:dyDescent="0.25">
      <c r="B1677" s="86" t="s">
        <v>3899</v>
      </c>
      <c r="C1677" s="87" t="s">
        <v>3900</v>
      </c>
      <c r="D1677" s="88" t="s">
        <v>3936</v>
      </c>
      <c r="E1677" s="87" t="s">
        <v>3935</v>
      </c>
      <c r="F1677" s="89">
        <v>2788.6384062816519</v>
      </c>
      <c r="G1677" s="19">
        <v>84.27789132523354</v>
      </c>
      <c r="H1677" s="90">
        <v>0.47667841737299993</v>
      </c>
      <c r="I1677" s="91">
        <v>1759.1971095655369</v>
      </c>
      <c r="J1677" s="92">
        <v>2873.3929760242586</v>
      </c>
      <c r="K1677" s="93">
        <v>4632.5900855897953</v>
      </c>
    </row>
    <row r="1678" spans="2:11" x14ac:dyDescent="0.25">
      <c r="B1678" s="86" t="s">
        <v>3899</v>
      </c>
      <c r="C1678" s="87" t="s">
        <v>3900</v>
      </c>
      <c r="D1678" s="88" t="s">
        <v>3952</v>
      </c>
      <c r="E1678" s="87" t="s">
        <v>3951</v>
      </c>
      <c r="F1678" s="89">
        <v>1915.0672080742331</v>
      </c>
      <c r="G1678" s="19">
        <v>40.035617137063532</v>
      </c>
      <c r="H1678" s="90">
        <v>6.2480307374999998E-4</v>
      </c>
      <c r="I1678" s="91">
        <v>1365.3757469821785</v>
      </c>
      <c r="J1678" s="92">
        <v>1955.1034500143705</v>
      </c>
      <c r="K1678" s="93">
        <v>3320.479196996549</v>
      </c>
    </row>
    <row r="1679" spans="2:11" x14ac:dyDescent="0.25">
      <c r="B1679" s="86" t="s">
        <v>3899</v>
      </c>
      <c r="C1679" s="87" t="s">
        <v>3900</v>
      </c>
      <c r="D1679" s="88" t="s">
        <v>3942</v>
      </c>
      <c r="E1679" s="87" t="s">
        <v>3941</v>
      </c>
      <c r="F1679" s="89">
        <v>110.59544616268525</v>
      </c>
      <c r="G1679" s="19">
        <v>6.4088048129502964</v>
      </c>
      <c r="H1679" s="90">
        <v>0</v>
      </c>
      <c r="I1679" s="91">
        <v>13.520367753163624</v>
      </c>
      <c r="J1679" s="92">
        <v>117.00425097563554</v>
      </c>
      <c r="K1679" s="93">
        <v>130.52461872879917</v>
      </c>
    </row>
    <row r="1680" spans="2:11" x14ac:dyDescent="0.25">
      <c r="B1680" s="86" t="s">
        <v>3899</v>
      </c>
      <c r="C1680" s="87" t="s">
        <v>3900</v>
      </c>
      <c r="D1680" s="88" t="s">
        <v>3938</v>
      </c>
      <c r="E1680" s="87" t="s">
        <v>3937</v>
      </c>
      <c r="F1680" s="89">
        <v>903.84423533427241</v>
      </c>
      <c r="G1680" s="19">
        <v>60.332799788090782</v>
      </c>
      <c r="H1680" s="90">
        <v>6.4373836634999968E-3</v>
      </c>
      <c r="I1680" s="91">
        <v>243.76436720972467</v>
      </c>
      <c r="J1680" s="92">
        <v>964.18347250602676</v>
      </c>
      <c r="K1680" s="93">
        <v>1207.9478397157513</v>
      </c>
    </row>
    <row r="1681" spans="2:11" x14ac:dyDescent="0.25">
      <c r="B1681" s="86" t="s">
        <v>3899</v>
      </c>
      <c r="C1681" s="87" t="s">
        <v>3900</v>
      </c>
      <c r="D1681" s="88" t="s">
        <v>3944</v>
      </c>
      <c r="E1681" s="87" t="s">
        <v>3943</v>
      </c>
      <c r="F1681" s="89">
        <v>609.05168277036898</v>
      </c>
      <c r="G1681" s="19">
        <v>63.522885944884351</v>
      </c>
      <c r="H1681" s="90">
        <v>0.14369471232689995</v>
      </c>
      <c r="I1681" s="91">
        <v>213.47120434980511</v>
      </c>
      <c r="J1681" s="92">
        <v>672.71826342758027</v>
      </c>
      <c r="K1681" s="93">
        <v>886.1894677773854</v>
      </c>
    </row>
    <row r="1682" spans="2:11" x14ac:dyDescent="0.25">
      <c r="B1682" s="86" t="s">
        <v>3899</v>
      </c>
      <c r="C1682" s="87" t="s">
        <v>3900</v>
      </c>
      <c r="D1682" s="88" t="s">
        <v>3940</v>
      </c>
      <c r="E1682" s="87" t="s">
        <v>3939</v>
      </c>
      <c r="F1682" s="89">
        <v>1863.4199939068767</v>
      </c>
      <c r="G1682" s="19">
        <v>103.372995028885</v>
      </c>
      <c r="H1682" s="90">
        <v>3.31995991383E-2</v>
      </c>
      <c r="I1682" s="91">
        <v>526.23955110204565</v>
      </c>
      <c r="J1682" s="92">
        <v>1966.8261885349</v>
      </c>
      <c r="K1682" s="93">
        <v>2493.0657396369456</v>
      </c>
    </row>
    <row r="1683" spans="2:11" x14ac:dyDescent="0.25">
      <c r="B1683" s="86" t="s">
        <v>3899</v>
      </c>
      <c r="C1683" s="87" t="s">
        <v>3900</v>
      </c>
      <c r="D1683" s="88" t="s">
        <v>3946</v>
      </c>
      <c r="E1683" s="87" t="s">
        <v>3945</v>
      </c>
      <c r="F1683" s="89">
        <v>686.1167361847364</v>
      </c>
      <c r="G1683" s="19">
        <v>21.761591234413231</v>
      </c>
      <c r="H1683" s="90">
        <v>8.0124441587999962E-3</v>
      </c>
      <c r="I1683" s="91">
        <v>210.36855890414068</v>
      </c>
      <c r="J1683" s="92">
        <v>707.88633986330842</v>
      </c>
      <c r="K1683" s="93">
        <v>918.25489876744905</v>
      </c>
    </row>
    <row r="1684" spans="2:11" x14ac:dyDescent="0.25">
      <c r="B1684" s="86" t="s">
        <v>3899</v>
      </c>
      <c r="C1684" s="87" t="s">
        <v>3900</v>
      </c>
      <c r="D1684" s="88" t="s">
        <v>3948</v>
      </c>
      <c r="E1684" s="87" t="s">
        <v>3947</v>
      </c>
      <c r="F1684" s="89">
        <v>261.46819736995508</v>
      </c>
      <c r="G1684" s="19">
        <v>137.38915224524484</v>
      </c>
      <c r="H1684" s="90">
        <v>0.11364348861045</v>
      </c>
      <c r="I1684" s="91">
        <v>53.68269374627446</v>
      </c>
      <c r="J1684" s="92">
        <v>398.97099310381043</v>
      </c>
      <c r="K1684" s="93">
        <v>452.65368685008491</v>
      </c>
    </row>
    <row r="1685" spans="2:11" x14ac:dyDescent="0.25">
      <c r="B1685" s="86" t="s">
        <v>3899</v>
      </c>
      <c r="C1685" s="87" t="s">
        <v>3900</v>
      </c>
      <c r="D1685" s="88" t="s">
        <v>3960</v>
      </c>
      <c r="E1685" s="87" t="s">
        <v>3959</v>
      </c>
      <c r="F1685" s="89">
        <v>326.52794240090935</v>
      </c>
      <c r="G1685" s="19">
        <v>9.6509678166298745</v>
      </c>
      <c r="H1685" s="90">
        <v>0</v>
      </c>
      <c r="I1685" s="91">
        <v>95.32361052867779</v>
      </c>
      <c r="J1685" s="92">
        <v>336.17891021753923</v>
      </c>
      <c r="K1685" s="93">
        <v>431.50252074621699</v>
      </c>
    </row>
    <row r="1686" spans="2:11" x14ac:dyDescent="0.25">
      <c r="B1686" s="86" t="s">
        <v>3899</v>
      </c>
      <c r="C1686" s="87" t="s">
        <v>3900</v>
      </c>
      <c r="D1686" s="88" t="s">
        <v>3958</v>
      </c>
      <c r="E1686" s="87" t="s">
        <v>3957</v>
      </c>
      <c r="F1686" s="89">
        <v>2379.4356759645211</v>
      </c>
      <c r="G1686" s="19">
        <v>35.949061360131218</v>
      </c>
      <c r="H1686" s="90">
        <v>0</v>
      </c>
      <c r="I1686" s="91">
        <v>1745.663584042285</v>
      </c>
      <c r="J1686" s="92">
        <v>2415.3847373246522</v>
      </c>
      <c r="K1686" s="93">
        <v>4161.0483213669377</v>
      </c>
    </row>
    <row r="1687" spans="2:11" x14ac:dyDescent="0.25">
      <c r="B1687" s="86" t="s">
        <v>3899</v>
      </c>
      <c r="C1687" s="87" t="s">
        <v>3900</v>
      </c>
      <c r="D1687" s="88" t="s">
        <v>3956</v>
      </c>
      <c r="E1687" s="87" t="s">
        <v>3955</v>
      </c>
      <c r="F1687" s="89">
        <v>2094.7450372341391</v>
      </c>
      <c r="G1687" s="19">
        <v>76.257892049462754</v>
      </c>
      <c r="H1687" s="90">
        <v>3.5322399558000003E-3</v>
      </c>
      <c r="I1687" s="91">
        <v>541.45181134437189</v>
      </c>
      <c r="J1687" s="92">
        <v>2171.0064615235578</v>
      </c>
      <c r="K1687" s="93">
        <v>2712.4582728679297</v>
      </c>
    </row>
    <row r="1688" spans="2:11" x14ac:dyDescent="0.25">
      <c r="B1688" s="86" t="s">
        <v>3899</v>
      </c>
      <c r="C1688" s="87" t="s">
        <v>3900</v>
      </c>
      <c r="D1688" s="88" t="s">
        <v>3954</v>
      </c>
      <c r="E1688" s="87" t="s">
        <v>3953</v>
      </c>
      <c r="F1688" s="89">
        <v>1329.1837708450012</v>
      </c>
      <c r="G1688" s="19">
        <v>51.446159833549657</v>
      </c>
      <c r="H1688" s="90">
        <v>3.1473409206000001E-3</v>
      </c>
      <c r="I1688" s="91">
        <v>545.10042051510948</v>
      </c>
      <c r="J1688" s="92">
        <v>1380.6330780194714</v>
      </c>
      <c r="K1688" s="93">
        <v>1925.733498534581</v>
      </c>
    </row>
    <row r="1689" spans="2:11" x14ac:dyDescent="0.25">
      <c r="B1689" s="86" t="s">
        <v>3899</v>
      </c>
      <c r="C1689" s="87" t="s">
        <v>3900</v>
      </c>
      <c r="D1689" s="88" t="s">
        <v>3962</v>
      </c>
      <c r="E1689" s="87" t="s">
        <v>3961</v>
      </c>
      <c r="F1689" s="89">
        <v>2083.9245615896866</v>
      </c>
      <c r="G1689" s="19">
        <v>38.784511436632101</v>
      </c>
      <c r="H1689" s="90">
        <v>0</v>
      </c>
      <c r="I1689" s="91">
        <v>1075.7628729004618</v>
      </c>
      <c r="J1689" s="92">
        <v>2122.7090730263189</v>
      </c>
      <c r="K1689" s="93">
        <v>3198.4719459267808</v>
      </c>
    </row>
    <row r="1690" spans="2:11" x14ac:dyDescent="0.25">
      <c r="B1690" s="86" t="s">
        <v>3899</v>
      </c>
      <c r="C1690" s="87" t="s">
        <v>3900</v>
      </c>
      <c r="D1690" s="88" t="s">
        <v>3964</v>
      </c>
      <c r="E1690" s="87" t="s">
        <v>3963</v>
      </c>
      <c r="F1690" s="89">
        <v>127.27607837053829</v>
      </c>
      <c r="G1690" s="19">
        <v>2.1528030859312302</v>
      </c>
      <c r="H1690" s="90">
        <v>2.3130714330000005E-4</v>
      </c>
      <c r="I1690" s="91">
        <v>17.590556624414631</v>
      </c>
      <c r="J1690" s="92">
        <v>129.42911276361284</v>
      </c>
      <c r="K1690" s="93">
        <v>147.01966938802747</v>
      </c>
    </row>
    <row r="1691" spans="2:11" x14ac:dyDescent="0.25">
      <c r="B1691" s="86" t="s">
        <v>3899</v>
      </c>
      <c r="C1691" s="87" t="s">
        <v>3900</v>
      </c>
      <c r="D1691" s="88" t="s">
        <v>3974</v>
      </c>
      <c r="E1691" s="87" t="s">
        <v>3973</v>
      </c>
      <c r="F1691" s="89">
        <v>2749.8444781874614</v>
      </c>
      <c r="G1691" s="19">
        <v>109.13101701417813</v>
      </c>
      <c r="H1691" s="90">
        <v>1.1057861060135998</v>
      </c>
      <c r="I1691" s="91">
        <v>1466.3438949667711</v>
      </c>
      <c r="J1691" s="92">
        <v>2860.0812813076532</v>
      </c>
      <c r="K1691" s="93">
        <v>4326.4251762744243</v>
      </c>
    </row>
    <row r="1692" spans="2:11" x14ac:dyDescent="0.25">
      <c r="B1692" s="86" t="s">
        <v>3899</v>
      </c>
      <c r="C1692" s="87" t="s">
        <v>3900</v>
      </c>
      <c r="D1692" s="88" t="s">
        <v>3966</v>
      </c>
      <c r="E1692" s="87" t="s">
        <v>3965</v>
      </c>
      <c r="F1692" s="89">
        <v>756.74556885307686</v>
      </c>
      <c r="G1692" s="19">
        <v>47.64811527125287</v>
      </c>
      <c r="H1692" s="90">
        <v>1.1180568165740998</v>
      </c>
      <c r="I1692" s="91">
        <v>196.89223259235712</v>
      </c>
      <c r="J1692" s="92">
        <v>805.51174094090391</v>
      </c>
      <c r="K1692" s="93">
        <v>1002.403973533261</v>
      </c>
    </row>
    <row r="1693" spans="2:11" x14ac:dyDescent="0.25">
      <c r="B1693" s="86" t="s">
        <v>3899</v>
      </c>
      <c r="C1693" s="87" t="s">
        <v>3900</v>
      </c>
      <c r="D1693" s="88" t="s">
        <v>3972</v>
      </c>
      <c r="E1693" s="87" t="s">
        <v>3971</v>
      </c>
      <c r="F1693" s="89">
        <v>831.61195394348943</v>
      </c>
      <c r="G1693" s="19">
        <v>117.87544469984365</v>
      </c>
      <c r="H1693" s="90">
        <v>0.30473921144564997</v>
      </c>
      <c r="I1693" s="91">
        <v>296.68230416500353</v>
      </c>
      <c r="J1693" s="92">
        <v>949.79213785477873</v>
      </c>
      <c r="K1693" s="93">
        <v>1246.4744420197821</v>
      </c>
    </row>
    <row r="1694" spans="2:11" x14ac:dyDescent="0.25">
      <c r="B1694" s="86" t="s">
        <v>3899</v>
      </c>
      <c r="C1694" s="87" t="s">
        <v>3900</v>
      </c>
      <c r="D1694" s="88" t="s">
        <v>3968</v>
      </c>
      <c r="E1694" s="87" t="s">
        <v>3967</v>
      </c>
      <c r="F1694" s="89">
        <v>999.45920951665903</v>
      </c>
      <c r="G1694" s="19">
        <v>37.40677418632032</v>
      </c>
      <c r="H1694" s="90">
        <v>2.0318296615913995</v>
      </c>
      <c r="I1694" s="91">
        <v>101.369975718468</v>
      </c>
      <c r="J1694" s="92">
        <v>1038.8978133645708</v>
      </c>
      <c r="K1694" s="93">
        <v>1140.2677890830387</v>
      </c>
    </row>
    <row r="1695" spans="2:11" x14ac:dyDescent="0.25">
      <c r="B1695" s="86" t="s">
        <v>3899</v>
      </c>
      <c r="C1695" s="87" t="s">
        <v>3900</v>
      </c>
      <c r="D1695" s="88" t="s">
        <v>3970</v>
      </c>
      <c r="E1695" s="87" t="s">
        <v>3969</v>
      </c>
      <c r="F1695" s="89">
        <v>742.09914868995384</v>
      </c>
      <c r="G1695" s="19">
        <v>49.868016917678638</v>
      </c>
      <c r="H1695" s="90">
        <v>2.1607384904261999</v>
      </c>
      <c r="I1695" s="91">
        <v>51.505031072528197</v>
      </c>
      <c r="J1695" s="92">
        <v>794.12790409805871</v>
      </c>
      <c r="K1695" s="93">
        <v>845.63293517058696</v>
      </c>
    </row>
    <row r="1696" spans="2:11" x14ac:dyDescent="0.25">
      <c r="B1696" s="86" t="s">
        <v>3899</v>
      </c>
      <c r="C1696" s="87" t="s">
        <v>3900</v>
      </c>
      <c r="D1696" s="88" t="s">
        <v>3976</v>
      </c>
      <c r="E1696" s="87" t="s">
        <v>3975</v>
      </c>
      <c r="F1696" s="89">
        <v>1050.2192007458107</v>
      </c>
      <c r="G1696" s="19">
        <v>19.851364936516696</v>
      </c>
      <c r="H1696" s="90">
        <v>0.81403410045764979</v>
      </c>
      <c r="I1696" s="91">
        <v>334.0904434597598</v>
      </c>
      <c r="J1696" s="92">
        <v>1070.884599782785</v>
      </c>
      <c r="K1696" s="93">
        <v>1404.9750432425449</v>
      </c>
    </row>
    <row r="1697" spans="2:11" x14ac:dyDescent="0.25">
      <c r="B1697" s="86" t="s">
        <v>3899</v>
      </c>
      <c r="C1697" s="87" t="s">
        <v>3900</v>
      </c>
      <c r="D1697" s="88" t="s">
        <v>3986</v>
      </c>
      <c r="E1697" s="87" t="s">
        <v>3985</v>
      </c>
      <c r="F1697" s="89">
        <v>2164.9230167506275</v>
      </c>
      <c r="G1697" s="19">
        <v>129.0436548660706</v>
      </c>
      <c r="H1697" s="90">
        <v>1.32784525302E-2</v>
      </c>
      <c r="I1697" s="91">
        <v>1577.5383968586098</v>
      </c>
      <c r="J1697" s="92">
        <v>2293.9799500692284</v>
      </c>
      <c r="K1697" s="93">
        <v>3871.5183469278381</v>
      </c>
    </row>
    <row r="1698" spans="2:11" x14ac:dyDescent="0.25">
      <c r="B1698" s="86" t="s">
        <v>3899</v>
      </c>
      <c r="C1698" s="87" t="s">
        <v>3900</v>
      </c>
      <c r="D1698" s="88" t="s">
        <v>3980</v>
      </c>
      <c r="E1698" s="87" t="s">
        <v>3979</v>
      </c>
      <c r="F1698" s="89">
        <v>627.20634782184231</v>
      </c>
      <c r="G1698" s="19">
        <v>217.34050403862696</v>
      </c>
      <c r="H1698" s="90">
        <v>7.8606613116449994E-2</v>
      </c>
      <c r="I1698" s="91">
        <v>308.23456158666511</v>
      </c>
      <c r="J1698" s="92">
        <v>844.6254584735857</v>
      </c>
      <c r="K1698" s="93">
        <v>1152.8600200602509</v>
      </c>
    </row>
    <row r="1699" spans="2:11" x14ac:dyDescent="0.25">
      <c r="B1699" s="86" t="s">
        <v>3899</v>
      </c>
      <c r="C1699" s="87" t="s">
        <v>3900</v>
      </c>
      <c r="D1699" s="88" t="s">
        <v>3982</v>
      </c>
      <c r="E1699" s="87" t="s">
        <v>3981</v>
      </c>
      <c r="F1699" s="89">
        <v>1136.3475705257536</v>
      </c>
      <c r="G1699" s="19">
        <v>46.199122879144518</v>
      </c>
      <c r="H1699" s="90">
        <v>0.14407278440355006</v>
      </c>
      <c r="I1699" s="91">
        <v>228.58875458820353</v>
      </c>
      <c r="J1699" s="92">
        <v>1182.6907661893017</v>
      </c>
      <c r="K1699" s="93">
        <v>1411.2795207775052</v>
      </c>
    </row>
    <row r="1700" spans="2:11" x14ac:dyDescent="0.25">
      <c r="B1700" s="86" t="s">
        <v>3899</v>
      </c>
      <c r="C1700" s="87" t="s">
        <v>3900</v>
      </c>
      <c r="D1700" s="88" t="s">
        <v>3984</v>
      </c>
      <c r="E1700" s="87" t="s">
        <v>3983</v>
      </c>
      <c r="F1700" s="89">
        <v>1500.6219666514719</v>
      </c>
      <c r="G1700" s="19">
        <v>76.497138962907115</v>
      </c>
      <c r="H1700" s="90">
        <v>0.15236755277699998</v>
      </c>
      <c r="I1700" s="91">
        <v>469.29481232195627</v>
      </c>
      <c r="J1700" s="92">
        <v>1577.2714731671558</v>
      </c>
      <c r="K1700" s="93">
        <v>2046.566285489112</v>
      </c>
    </row>
    <row r="1701" spans="2:11" x14ac:dyDescent="0.25">
      <c r="B1701" s="86" t="s">
        <v>3899</v>
      </c>
      <c r="C1701" s="87" t="s">
        <v>3900</v>
      </c>
      <c r="D1701" s="88" t="s">
        <v>3978</v>
      </c>
      <c r="E1701" s="87" t="s">
        <v>3977</v>
      </c>
      <c r="F1701" s="89">
        <v>415.41095485786809</v>
      </c>
      <c r="G1701" s="19">
        <v>149.2145926671725</v>
      </c>
      <c r="H1701" s="90">
        <v>1.6948578057760497</v>
      </c>
      <c r="I1701" s="91">
        <v>29.195284201272212</v>
      </c>
      <c r="J1701" s="92">
        <v>566.32040533081658</v>
      </c>
      <c r="K1701" s="93">
        <v>595.5156895320888</v>
      </c>
    </row>
    <row r="1702" spans="2:11" x14ac:dyDescent="0.25">
      <c r="B1702" s="86" t="s">
        <v>3899</v>
      </c>
      <c r="C1702" s="87" t="s">
        <v>3900</v>
      </c>
      <c r="D1702" s="88" t="s">
        <v>3992</v>
      </c>
      <c r="E1702" s="87" t="s">
        <v>3991</v>
      </c>
      <c r="F1702" s="89">
        <v>844.23210455264086</v>
      </c>
      <c r="G1702" s="19">
        <v>80.984821827530354</v>
      </c>
      <c r="H1702" s="90">
        <v>0</v>
      </c>
      <c r="I1702" s="91">
        <v>193.96453133004999</v>
      </c>
      <c r="J1702" s="92">
        <v>925.21692638017123</v>
      </c>
      <c r="K1702" s="93">
        <v>1119.1814577102211</v>
      </c>
    </row>
    <row r="1703" spans="2:11" x14ac:dyDescent="0.25">
      <c r="B1703" s="86" t="s">
        <v>3899</v>
      </c>
      <c r="C1703" s="87" t="s">
        <v>3900</v>
      </c>
      <c r="D1703" s="88" t="s">
        <v>4014</v>
      </c>
      <c r="E1703" s="87" t="s">
        <v>4013</v>
      </c>
      <c r="F1703" s="89">
        <v>1809.7455757748712</v>
      </c>
      <c r="G1703" s="19">
        <v>40.437907927524279</v>
      </c>
      <c r="H1703" s="90">
        <v>1.7529765861203996</v>
      </c>
      <c r="I1703" s="91">
        <v>513.1779456022573</v>
      </c>
      <c r="J1703" s="92">
        <v>1851.9364602885159</v>
      </c>
      <c r="K1703" s="93">
        <v>2365.114405890773</v>
      </c>
    </row>
    <row r="1704" spans="2:11" x14ac:dyDescent="0.25">
      <c r="B1704" s="86" t="s">
        <v>3899</v>
      </c>
      <c r="C1704" s="87" t="s">
        <v>3900</v>
      </c>
      <c r="D1704" s="88" t="s">
        <v>3996</v>
      </c>
      <c r="E1704" s="87" t="s">
        <v>3995</v>
      </c>
      <c r="F1704" s="89">
        <v>746.39136413665426</v>
      </c>
      <c r="G1704" s="19">
        <v>37.714393401698963</v>
      </c>
      <c r="H1704" s="90">
        <v>0</v>
      </c>
      <c r="I1704" s="91">
        <v>208.29794139741423</v>
      </c>
      <c r="J1704" s="92">
        <v>784.10575753835326</v>
      </c>
      <c r="K1704" s="93">
        <v>992.40369893576747</v>
      </c>
    </row>
    <row r="1705" spans="2:11" x14ac:dyDescent="0.25">
      <c r="B1705" s="86" t="s">
        <v>3899</v>
      </c>
      <c r="C1705" s="87" t="s">
        <v>3900</v>
      </c>
      <c r="D1705" s="88" t="s">
        <v>3988</v>
      </c>
      <c r="E1705" s="87" t="s">
        <v>3987</v>
      </c>
      <c r="F1705" s="89">
        <v>1150.0091218348823</v>
      </c>
      <c r="G1705" s="19">
        <v>47.577123934942541</v>
      </c>
      <c r="H1705" s="90">
        <v>2.1610684547999997E-3</v>
      </c>
      <c r="I1705" s="91">
        <v>441.00057836507824</v>
      </c>
      <c r="J1705" s="92">
        <v>1197.5884068382798</v>
      </c>
      <c r="K1705" s="93">
        <v>1638.5889852033579</v>
      </c>
    </row>
    <row r="1706" spans="2:11" x14ac:dyDescent="0.25">
      <c r="B1706" s="86" t="s">
        <v>3899</v>
      </c>
      <c r="C1706" s="87" t="s">
        <v>3900</v>
      </c>
      <c r="D1706" s="88" t="s">
        <v>3994</v>
      </c>
      <c r="E1706" s="87" t="s">
        <v>3993</v>
      </c>
      <c r="F1706" s="89">
        <v>19.970692203027159</v>
      </c>
      <c r="G1706" s="19">
        <v>14.784124455111016</v>
      </c>
      <c r="H1706" s="90">
        <v>7.9408836830400009E-2</v>
      </c>
      <c r="I1706" s="91">
        <v>2.7991840723846013</v>
      </c>
      <c r="J1706" s="92">
        <v>34.834225494968578</v>
      </c>
      <c r="K1706" s="93">
        <v>37.633409567353176</v>
      </c>
    </row>
    <row r="1707" spans="2:11" x14ac:dyDescent="0.25">
      <c r="B1707" s="86" t="s">
        <v>3899</v>
      </c>
      <c r="C1707" s="87" t="s">
        <v>3900</v>
      </c>
      <c r="D1707" s="88" t="s">
        <v>3998</v>
      </c>
      <c r="E1707" s="87" t="s">
        <v>3997</v>
      </c>
      <c r="F1707" s="89">
        <v>1132.044609356263</v>
      </c>
      <c r="G1707" s="19">
        <v>46.266689573962459</v>
      </c>
      <c r="H1707" s="90">
        <v>0.48627980369954998</v>
      </c>
      <c r="I1707" s="91">
        <v>197.38834027231215</v>
      </c>
      <c r="J1707" s="92">
        <v>1178.7975787339249</v>
      </c>
      <c r="K1707" s="93">
        <v>1376.1859190062371</v>
      </c>
    </row>
    <row r="1708" spans="2:11" x14ac:dyDescent="0.25">
      <c r="B1708" s="86" t="s">
        <v>3899</v>
      </c>
      <c r="C1708" s="87" t="s">
        <v>3900</v>
      </c>
      <c r="D1708" s="88" t="s">
        <v>3990</v>
      </c>
      <c r="E1708" s="87" t="s">
        <v>3989</v>
      </c>
      <c r="F1708" s="89">
        <v>383.37234875604128</v>
      </c>
      <c r="G1708" s="19">
        <v>21.012149559831823</v>
      </c>
      <c r="H1708" s="90">
        <v>0</v>
      </c>
      <c r="I1708" s="91">
        <v>90.351446119084855</v>
      </c>
      <c r="J1708" s="92">
        <v>404.38449831587309</v>
      </c>
      <c r="K1708" s="93">
        <v>494.73594443495796</v>
      </c>
    </row>
    <row r="1709" spans="2:11" x14ac:dyDescent="0.25">
      <c r="B1709" s="86" t="s">
        <v>3899</v>
      </c>
      <c r="C1709" s="87" t="s">
        <v>3900</v>
      </c>
      <c r="D1709" s="88" t="s">
        <v>4016</v>
      </c>
      <c r="E1709" s="87" t="s">
        <v>4015</v>
      </c>
      <c r="F1709" s="89">
        <v>1539.3112407497918</v>
      </c>
      <c r="G1709" s="19">
        <v>53.328739282809195</v>
      </c>
      <c r="H1709" s="90">
        <v>0.68538660314639976</v>
      </c>
      <c r="I1709" s="91">
        <v>635.2050293973607</v>
      </c>
      <c r="J1709" s="92">
        <v>1593.3253666357473</v>
      </c>
      <c r="K1709" s="93">
        <v>2228.530396033108</v>
      </c>
    </row>
    <row r="1710" spans="2:11" x14ac:dyDescent="0.25">
      <c r="B1710" s="86" t="s">
        <v>3899</v>
      </c>
      <c r="C1710" s="87" t="s">
        <v>3900</v>
      </c>
      <c r="D1710" s="88" t="s">
        <v>4000</v>
      </c>
      <c r="E1710" s="87" t="s">
        <v>3999</v>
      </c>
      <c r="F1710" s="89">
        <v>843.92468343977157</v>
      </c>
      <c r="G1710" s="19">
        <v>34.23464022116918</v>
      </c>
      <c r="H1710" s="90">
        <v>1.6523253648</v>
      </c>
      <c r="I1710" s="91">
        <v>221.31105069485443</v>
      </c>
      <c r="J1710" s="92">
        <v>879.81164902574085</v>
      </c>
      <c r="K1710" s="93">
        <v>1101.1226997205954</v>
      </c>
    </row>
    <row r="1711" spans="2:11" x14ac:dyDescent="0.25">
      <c r="B1711" s="86" t="s">
        <v>3899</v>
      </c>
      <c r="C1711" s="87" t="s">
        <v>3900</v>
      </c>
      <c r="D1711" s="88" t="s">
        <v>4006</v>
      </c>
      <c r="E1711" s="87" t="s">
        <v>4005</v>
      </c>
      <c r="F1711" s="89">
        <v>1545.7058802206732</v>
      </c>
      <c r="G1711" s="19">
        <v>93.638273122017495</v>
      </c>
      <c r="H1711" s="90">
        <v>2.4125018030399997E-2</v>
      </c>
      <c r="I1711" s="91">
        <v>497.0424038090232</v>
      </c>
      <c r="J1711" s="92">
        <v>1639.3682783607212</v>
      </c>
      <c r="K1711" s="93">
        <v>2136.4106821697442</v>
      </c>
    </row>
    <row r="1712" spans="2:11" x14ac:dyDescent="0.25">
      <c r="B1712" s="86" t="s">
        <v>3899</v>
      </c>
      <c r="C1712" s="87" t="s">
        <v>3900</v>
      </c>
      <c r="D1712" s="88" t="s">
        <v>4002</v>
      </c>
      <c r="E1712" s="87" t="s">
        <v>4001</v>
      </c>
      <c r="F1712" s="89">
        <v>1231.5883132318359</v>
      </c>
      <c r="G1712" s="19">
        <v>157.3738943191675</v>
      </c>
      <c r="H1712" s="90">
        <v>0.42892354686330003</v>
      </c>
      <c r="I1712" s="91">
        <v>236.66647993605031</v>
      </c>
      <c r="J1712" s="92">
        <v>1389.3911310978665</v>
      </c>
      <c r="K1712" s="93">
        <v>1626.0576110339168</v>
      </c>
    </row>
    <row r="1713" spans="2:11" x14ac:dyDescent="0.25">
      <c r="B1713" s="86" t="s">
        <v>3899</v>
      </c>
      <c r="C1713" s="87" t="s">
        <v>3900</v>
      </c>
      <c r="D1713" s="88" t="s">
        <v>4010</v>
      </c>
      <c r="E1713" s="87" t="s">
        <v>4009</v>
      </c>
      <c r="F1713" s="89">
        <v>862.76894357117624</v>
      </c>
      <c r="G1713" s="19">
        <v>235.81274038609681</v>
      </c>
      <c r="H1713" s="90">
        <v>2.0621576379034501</v>
      </c>
      <c r="I1713" s="91">
        <v>228.21738765033251</v>
      </c>
      <c r="J1713" s="92">
        <v>1100.6438415951766</v>
      </c>
      <c r="K1713" s="93">
        <v>1328.8612292455091</v>
      </c>
    </row>
    <row r="1714" spans="2:11" x14ac:dyDescent="0.25">
      <c r="B1714" s="86" t="s">
        <v>3899</v>
      </c>
      <c r="C1714" s="87" t="s">
        <v>3900</v>
      </c>
      <c r="D1714" s="88" t="s">
        <v>4004</v>
      </c>
      <c r="E1714" s="87" t="s">
        <v>4003</v>
      </c>
      <c r="F1714" s="89">
        <v>1090.3820404824123</v>
      </c>
      <c r="G1714" s="19">
        <v>96.517629478064279</v>
      </c>
      <c r="H1714" s="90">
        <v>1.4050548562500004E-2</v>
      </c>
      <c r="I1714" s="91">
        <v>314.77371933244336</v>
      </c>
      <c r="J1714" s="92">
        <v>1186.913720509039</v>
      </c>
      <c r="K1714" s="93">
        <v>1501.6874398414823</v>
      </c>
    </row>
    <row r="1715" spans="2:11" x14ac:dyDescent="0.25">
      <c r="B1715" s="86" t="s">
        <v>3899</v>
      </c>
      <c r="C1715" s="87" t="s">
        <v>3900</v>
      </c>
      <c r="D1715" s="88" t="s">
        <v>4008</v>
      </c>
      <c r="E1715" s="87" t="s">
        <v>4007</v>
      </c>
      <c r="F1715" s="89">
        <v>1568.6536048419409</v>
      </c>
      <c r="G1715" s="19">
        <v>56.155730234721901</v>
      </c>
      <c r="H1715" s="90">
        <v>0.13426408242900004</v>
      </c>
      <c r="I1715" s="91">
        <v>391.94254759782217</v>
      </c>
      <c r="J1715" s="92">
        <v>1624.9435991590917</v>
      </c>
      <c r="K1715" s="93">
        <v>2016.8861467569138</v>
      </c>
    </row>
    <row r="1716" spans="2:11" x14ac:dyDescent="0.25">
      <c r="B1716" s="86" t="s">
        <v>3899</v>
      </c>
      <c r="C1716" s="87" t="s">
        <v>3900</v>
      </c>
      <c r="D1716" s="88" t="s">
        <v>4012</v>
      </c>
      <c r="E1716" s="87" t="s">
        <v>4011</v>
      </c>
      <c r="F1716" s="89">
        <v>1382.5596447655728</v>
      </c>
      <c r="G1716" s="19">
        <v>148.43911586332919</v>
      </c>
      <c r="H1716" s="90">
        <v>4.7861193108960007</v>
      </c>
      <c r="I1716" s="91">
        <v>421.91585498095549</v>
      </c>
      <c r="J1716" s="92">
        <v>1535.784879939798</v>
      </c>
      <c r="K1716" s="93">
        <v>1957.7007349207533</v>
      </c>
    </row>
    <row r="1717" spans="2:11" x14ac:dyDescent="0.25">
      <c r="B1717" s="86" t="s">
        <v>3899</v>
      </c>
      <c r="C1717" s="87" t="s">
        <v>3900</v>
      </c>
      <c r="D1717" s="88" t="s">
        <v>4018</v>
      </c>
      <c r="E1717" s="87" t="s">
        <v>4017</v>
      </c>
      <c r="F1717" s="89">
        <v>6257.8576326897009</v>
      </c>
      <c r="G1717" s="19">
        <v>19.751558623926822</v>
      </c>
      <c r="H1717" s="90">
        <v>2.4996594826283998</v>
      </c>
      <c r="I1717" s="91">
        <v>4683.6826660097304</v>
      </c>
      <c r="J1717" s="92">
        <v>6280.1088507962559</v>
      </c>
      <c r="K1717" s="93">
        <v>10963.791516805986</v>
      </c>
    </row>
    <row r="1718" spans="2:11" x14ac:dyDescent="0.25">
      <c r="B1718" s="86" t="s">
        <v>3899</v>
      </c>
      <c r="C1718" s="87" t="s">
        <v>3900</v>
      </c>
      <c r="D1718" s="88" t="s">
        <v>4020</v>
      </c>
      <c r="E1718" s="87" t="s">
        <v>4019</v>
      </c>
      <c r="F1718" s="89">
        <v>203.80851769877964</v>
      </c>
      <c r="G1718" s="19">
        <v>92.354035890635615</v>
      </c>
      <c r="H1718" s="90">
        <v>1.0496642430592495</v>
      </c>
      <c r="I1718" s="91">
        <v>51.473493494714603</v>
      </c>
      <c r="J1718" s="92">
        <v>297.21221783247449</v>
      </c>
      <c r="K1718" s="93">
        <v>348.6857113271891</v>
      </c>
    </row>
    <row r="1719" spans="2:11" x14ac:dyDescent="0.25">
      <c r="B1719" s="86" t="s">
        <v>3899</v>
      </c>
      <c r="C1719" s="87" t="s">
        <v>3900</v>
      </c>
      <c r="D1719" s="88" t="s">
        <v>4022</v>
      </c>
      <c r="E1719" s="87" t="s">
        <v>4021</v>
      </c>
      <c r="F1719" s="89">
        <v>1761.1912609497551</v>
      </c>
      <c r="G1719" s="19">
        <v>343.378659899193</v>
      </c>
      <c r="H1719" s="90">
        <v>7.6744057889812511</v>
      </c>
      <c r="I1719" s="91">
        <v>263.91389593979801</v>
      </c>
      <c r="J1719" s="92">
        <v>2112.2443266379296</v>
      </c>
      <c r="K1719" s="93">
        <v>2376.1582225777274</v>
      </c>
    </row>
    <row r="1720" spans="2:11" x14ac:dyDescent="0.25">
      <c r="B1720" s="86" t="s">
        <v>3899</v>
      </c>
      <c r="C1720" s="87" t="s">
        <v>3900</v>
      </c>
      <c r="D1720" s="88" t="s">
        <v>4022</v>
      </c>
      <c r="E1720" s="87" t="s">
        <v>4055</v>
      </c>
      <c r="F1720" s="89">
        <v>1761.1912609497551</v>
      </c>
      <c r="G1720" s="19">
        <v>343.378659899193</v>
      </c>
      <c r="H1720" s="90">
        <v>7.6744057889812511</v>
      </c>
      <c r="I1720" s="91">
        <v>263.91389593979801</v>
      </c>
      <c r="J1720" s="92">
        <v>2112.2443266379296</v>
      </c>
      <c r="K1720" s="93">
        <v>2376.1582225777274</v>
      </c>
    </row>
    <row r="1721" spans="2:11" x14ac:dyDescent="0.25">
      <c r="B1721" s="86" t="s">
        <v>3899</v>
      </c>
      <c r="C1721" s="87" t="s">
        <v>3900</v>
      </c>
      <c r="D1721" s="88" t="s">
        <v>4026</v>
      </c>
      <c r="E1721" s="87" t="s">
        <v>4025</v>
      </c>
      <c r="F1721" s="89">
        <v>1232.9586264902632</v>
      </c>
      <c r="G1721" s="19">
        <v>14.847975008479642</v>
      </c>
      <c r="H1721" s="90">
        <v>3.8334217439199003</v>
      </c>
      <c r="I1721" s="91">
        <v>625.5484396026178</v>
      </c>
      <c r="J1721" s="92">
        <v>1251.6400232426627</v>
      </c>
      <c r="K1721" s="93">
        <v>1877.1884628452804</v>
      </c>
    </row>
    <row r="1722" spans="2:11" x14ac:dyDescent="0.25">
      <c r="B1722" s="86" t="s">
        <v>3899</v>
      </c>
      <c r="C1722" s="87" t="s">
        <v>3900</v>
      </c>
      <c r="D1722" s="88" t="s">
        <v>4024</v>
      </c>
      <c r="E1722" s="87" t="s">
        <v>4023</v>
      </c>
      <c r="F1722" s="89">
        <v>3674.7638791454642</v>
      </c>
      <c r="G1722" s="19">
        <v>654.40145883140042</v>
      </c>
      <c r="H1722" s="90">
        <v>3.0294624758999997E-3</v>
      </c>
      <c r="I1722" s="91">
        <v>1832.363658835292</v>
      </c>
      <c r="J1722" s="92">
        <v>4329.1683674393407</v>
      </c>
      <c r="K1722" s="93">
        <v>6161.5320262746327</v>
      </c>
    </row>
    <row r="1723" spans="2:11" x14ac:dyDescent="0.25">
      <c r="B1723" s="86" t="s">
        <v>3899</v>
      </c>
      <c r="C1723" s="87" t="s">
        <v>3900</v>
      </c>
      <c r="D1723" s="88" t="s">
        <v>4028</v>
      </c>
      <c r="E1723" s="87" t="s">
        <v>4027</v>
      </c>
      <c r="F1723" s="89">
        <v>407.21897644898092</v>
      </c>
      <c r="G1723" s="19">
        <v>68.151898516335677</v>
      </c>
      <c r="H1723" s="90">
        <v>5.7237451439999983E-2</v>
      </c>
      <c r="I1723" s="91">
        <v>123.32626292511428</v>
      </c>
      <c r="J1723" s="92">
        <v>475.42811241675662</v>
      </c>
      <c r="K1723" s="93">
        <v>598.75437534187085</v>
      </c>
    </row>
    <row r="1724" spans="2:11" x14ac:dyDescent="0.25">
      <c r="B1724" s="86" t="s">
        <v>3899</v>
      </c>
      <c r="C1724" s="87" t="s">
        <v>3900</v>
      </c>
      <c r="D1724" s="88" t="s">
        <v>4030</v>
      </c>
      <c r="E1724" s="87" t="s">
        <v>4029</v>
      </c>
      <c r="F1724" s="89">
        <v>535.32995075978852</v>
      </c>
      <c r="G1724" s="19">
        <v>20.426220823269645</v>
      </c>
      <c r="H1724" s="90">
        <v>0</v>
      </c>
      <c r="I1724" s="91">
        <v>227.02101335442509</v>
      </c>
      <c r="J1724" s="92">
        <v>555.75617158305818</v>
      </c>
      <c r="K1724" s="93">
        <v>782.7771849374833</v>
      </c>
    </row>
    <row r="1725" spans="2:11" x14ac:dyDescent="0.25">
      <c r="B1725" s="86" t="s">
        <v>3899</v>
      </c>
      <c r="C1725" s="87" t="s">
        <v>3900</v>
      </c>
      <c r="D1725" s="88" t="s">
        <v>4040</v>
      </c>
      <c r="E1725" s="87" t="s">
        <v>4039</v>
      </c>
      <c r="F1725" s="89">
        <v>1225.0862165330516</v>
      </c>
      <c r="G1725" s="19">
        <v>50.693725776607288</v>
      </c>
      <c r="H1725" s="90">
        <v>3.2593291186500005E-3</v>
      </c>
      <c r="I1725" s="91">
        <v>476.53117505194928</v>
      </c>
      <c r="J1725" s="92">
        <v>1275.7832016387777</v>
      </c>
      <c r="K1725" s="93">
        <v>1752.3143766907269</v>
      </c>
    </row>
    <row r="1726" spans="2:11" x14ac:dyDescent="0.25">
      <c r="B1726" s="86" t="s">
        <v>3899</v>
      </c>
      <c r="C1726" s="87" t="s">
        <v>3900</v>
      </c>
      <c r="D1726" s="88" t="s">
        <v>4034</v>
      </c>
      <c r="E1726" s="87" t="s">
        <v>4033</v>
      </c>
      <c r="F1726" s="89">
        <v>1146.3009130615656</v>
      </c>
      <c r="G1726" s="19">
        <v>33.137399526053677</v>
      </c>
      <c r="H1726" s="90">
        <v>3.1802807767499996E-3</v>
      </c>
      <c r="I1726" s="91">
        <v>404.52841630954094</v>
      </c>
      <c r="J1726" s="92">
        <v>1179.4414928683962</v>
      </c>
      <c r="K1726" s="93">
        <v>1583.9699091779371</v>
      </c>
    </row>
    <row r="1727" spans="2:11" x14ac:dyDescent="0.25">
      <c r="B1727" s="86" t="s">
        <v>3899</v>
      </c>
      <c r="C1727" s="87" t="s">
        <v>3900</v>
      </c>
      <c r="D1727" s="88" t="s">
        <v>4044</v>
      </c>
      <c r="E1727" s="87" t="s">
        <v>4043</v>
      </c>
      <c r="F1727" s="89">
        <v>1364.0947553691981</v>
      </c>
      <c r="G1727" s="19">
        <v>48.132366954867337</v>
      </c>
      <c r="H1727" s="90">
        <v>0</v>
      </c>
      <c r="I1727" s="91">
        <v>682.33780232910237</v>
      </c>
      <c r="J1727" s="92">
        <v>1412.2271223240655</v>
      </c>
      <c r="K1727" s="93">
        <v>2094.564924653168</v>
      </c>
    </row>
    <row r="1728" spans="2:11" x14ac:dyDescent="0.25">
      <c r="B1728" s="86" t="s">
        <v>3899</v>
      </c>
      <c r="C1728" s="87" t="s">
        <v>3900</v>
      </c>
      <c r="D1728" s="88" t="s">
        <v>4042</v>
      </c>
      <c r="E1728" s="87" t="s">
        <v>4041</v>
      </c>
      <c r="F1728" s="89">
        <v>770.55382263855995</v>
      </c>
      <c r="G1728" s="19">
        <v>35.062468076479043</v>
      </c>
      <c r="H1728" s="90">
        <v>0</v>
      </c>
      <c r="I1728" s="91">
        <v>175.19046222827953</v>
      </c>
      <c r="J1728" s="92">
        <v>805.61629071503899</v>
      </c>
      <c r="K1728" s="93">
        <v>980.80675294331854</v>
      </c>
    </row>
    <row r="1729" spans="2:11" x14ac:dyDescent="0.25">
      <c r="B1729" s="86" t="s">
        <v>3899</v>
      </c>
      <c r="C1729" s="87" t="s">
        <v>3900</v>
      </c>
      <c r="D1729" s="88" t="s">
        <v>4032</v>
      </c>
      <c r="E1729" s="87" t="s">
        <v>4031</v>
      </c>
      <c r="F1729" s="89">
        <v>2475.2697694507615</v>
      </c>
      <c r="G1729" s="19">
        <v>64.274408805842342</v>
      </c>
      <c r="H1729" s="90">
        <v>0.15622085371200004</v>
      </c>
      <c r="I1729" s="91">
        <v>1058.5142956513223</v>
      </c>
      <c r="J1729" s="92">
        <v>2539.7003991103161</v>
      </c>
      <c r="K1729" s="93">
        <v>3598.2146947616384</v>
      </c>
    </row>
    <row r="1730" spans="2:11" x14ac:dyDescent="0.25">
      <c r="B1730" s="86" t="s">
        <v>3899</v>
      </c>
      <c r="C1730" s="87" t="s">
        <v>3900</v>
      </c>
      <c r="D1730" s="88" t="s">
        <v>4048</v>
      </c>
      <c r="E1730" s="87" t="s">
        <v>4047</v>
      </c>
      <c r="F1730" s="89">
        <v>845.29593110887629</v>
      </c>
      <c r="G1730" s="19">
        <v>23.360705280913727</v>
      </c>
      <c r="H1730" s="90">
        <v>0</v>
      </c>
      <c r="I1730" s="91">
        <v>155.13013070289239</v>
      </c>
      <c r="J1730" s="92">
        <v>868.65663638979004</v>
      </c>
      <c r="K1730" s="93">
        <v>1023.7867670926825</v>
      </c>
    </row>
    <row r="1731" spans="2:11" x14ac:dyDescent="0.25">
      <c r="B1731" s="86" t="s">
        <v>3899</v>
      </c>
      <c r="C1731" s="87" t="s">
        <v>3900</v>
      </c>
      <c r="D1731" s="88" t="s">
        <v>4036</v>
      </c>
      <c r="E1731" s="87" t="s">
        <v>4035</v>
      </c>
      <c r="F1731" s="89">
        <v>79.343146645902166</v>
      </c>
      <c r="G1731" s="19">
        <v>8.3211456044814049</v>
      </c>
      <c r="H1731" s="90">
        <v>0</v>
      </c>
      <c r="I1731" s="91">
        <v>5.7178944093823505</v>
      </c>
      <c r="J1731" s="92">
        <v>87.664292250383568</v>
      </c>
      <c r="K1731" s="93">
        <v>93.382186659765921</v>
      </c>
    </row>
    <row r="1732" spans="2:11" x14ac:dyDescent="0.25">
      <c r="B1732" s="86" t="s">
        <v>3899</v>
      </c>
      <c r="C1732" s="87" t="s">
        <v>3900</v>
      </c>
      <c r="D1732" s="88" t="s">
        <v>4038</v>
      </c>
      <c r="E1732" s="87" t="s">
        <v>4037</v>
      </c>
      <c r="F1732" s="89">
        <v>816.87583035533464</v>
      </c>
      <c r="G1732" s="19">
        <v>59.172893391160315</v>
      </c>
      <c r="H1732" s="90">
        <v>4.8760584768E-2</v>
      </c>
      <c r="I1732" s="91">
        <v>124.77699920318562</v>
      </c>
      <c r="J1732" s="92">
        <v>876.09748433126299</v>
      </c>
      <c r="K1732" s="93">
        <v>1000.8744835344486</v>
      </c>
    </row>
    <row r="1733" spans="2:11" x14ac:dyDescent="0.25">
      <c r="B1733" s="86" t="s">
        <v>3899</v>
      </c>
      <c r="C1733" s="87" t="s">
        <v>3900</v>
      </c>
      <c r="D1733" s="88" t="s">
        <v>4050</v>
      </c>
      <c r="E1733" s="87" t="s">
        <v>4049</v>
      </c>
      <c r="F1733" s="89">
        <v>2037.7165519755567</v>
      </c>
      <c r="G1733" s="19">
        <v>49.511112499143358</v>
      </c>
      <c r="H1733" s="90">
        <v>0</v>
      </c>
      <c r="I1733" s="91">
        <v>1310.1144533582278</v>
      </c>
      <c r="J1733" s="92">
        <v>2087.2276644747003</v>
      </c>
      <c r="K1733" s="93">
        <v>3397.3421178329281</v>
      </c>
    </row>
    <row r="1734" spans="2:11" x14ac:dyDescent="0.25">
      <c r="B1734" s="86" t="s">
        <v>3899</v>
      </c>
      <c r="C1734" s="87" t="s">
        <v>3900</v>
      </c>
      <c r="D1734" s="88" t="s">
        <v>4046</v>
      </c>
      <c r="E1734" s="87" t="s">
        <v>4045</v>
      </c>
      <c r="F1734" s="89">
        <v>672.39538259225276</v>
      </c>
      <c r="G1734" s="19">
        <v>63.773099116123475</v>
      </c>
      <c r="H1734" s="90">
        <v>0</v>
      </c>
      <c r="I1734" s="91">
        <v>121.04546165136455</v>
      </c>
      <c r="J1734" s="92">
        <v>736.16848170837625</v>
      </c>
      <c r="K1734" s="93">
        <v>857.21394335974082</v>
      </c>
    </row>
    <row r="1735" spans="2:11" x14ac:dyDescent="0.25">
      <c r="B1735" s="86" t="s">
        <v>3899</v>
      </c>
      <c r="C1735" s="87" t="s">
        <v>3900</v>
      </c>
      <c r="D1735" s="88" t="s">
        <v>4052</v>
      </c>
      <c r="E1735" s="87" t="s">
        <v>4051</v>
      </c>
      <c r="F1735" s="89">
        <v>433.285763911456</v>
      </c>
      <c r="G1735" s="19">
        <v>198.93543683602556</v>
      </c>
      <c r="H1735" s="90">
        <v>2.0705206485530989</v>
      </c>
      <c r="I1735" s="91">
        <v>100.891292270349</v>
      </c>
      <c r="J1735" s="92">
        <v>634.29172139603463</v>
      </c>
      <c r="K1735" s="93">
        <v>735.18301366638366</v>
      </c>
    </row>
    <row r="1736" spans="2:11" x14ac:dyDescent="0.25">
      <c r="B1736" s="86" t="s">
        <v>3899</v>
      </c>
      <c r="C1736" s="87" t="s">
        <v>3900</v>
      </c>
      <c r="D1736" s="88" t="s">
        <v>4054</v>
      </c>
      <c r="E1736" s="87" t="s">
        <v>4053</v>
      </c>
      <c r="F1736" s="89">
        <v>536.7895002379089</v>
      </c>
      <c r="G1736" s="19">
        <v>26.455575689975838</v>
      </c>
      <c r="H1736" s="90">
        <v>0</v>
      </c>
      <c r="I1736" s="91">
        <v>310.48352331780922</v>
      </c>
      <c r="J1736" s="92">
        <v>563.24507592788473</v>
      </c>
      <c r="K1736" s="93">
        <v>873.72859924569389</v>
      </c>
    </row>
    <row r="1737" spans="2:11" x14ac:dyDescent="0.25">
      <c r="B1737" s="86" t="s">
        <v>3899</v>
      </c>
      <c r="C1737" s="87" t="s">
        <v>3900</v>
      </c>
      <c r="D1737" s="88" t="s">
        <v>4057</v>
      </c>
      <c r="E1737" s="87" t="s">
        <v>4056</v>
      </c>
      <c r="F1737" s="89">
        <v>2421.5986217561272</v>
      </c>
      <c r="G1737" s="19">
        <v>84.500992145058078</v>
      </c>
      <c r="H1737" s="90">
        <v>1.5747214716E-3</v>
      </c>
      <c r="I1737" s="91">
        <v>1485.2724076211703</v>
      </c>
      <c r="J1737" s="92">
        <v>2506.101188622657</v>
      </c>
      <c r="K1737" s="93">
        <v>3991.3735962438273</v>
      </c>
    </row>
    <row r="1738" spans="2:11" x14ac:dyDescent="0.25">
      <c r="B1738" s="86" t="s">
        <v>3899</v>
      </c>
      <c r="C1738" s="87" t="s">
        <v>3900</v>
      </c>
      <c r="D1738" s="88" t="s">
        <v>4059</v>
      </c>
      <c r="E1738" s="87" t="s">
        <v>4058</v>
      </c>
      <c r="F1738" s="89">
        <v>1698.1629247314984</v>
      </c>
      <c r="G1738" s="19">
        <v>101.21468859365631</v>
      </c>
      <c r="H1738" s="90">
        <v>3.9278547461699995E-2</v>
      </c>
      <c r="I1738" s="91">
        <v>570.70137256858868</v>
      </c>
      <c r="J1738" s="92">
        <v>1799.4168918726164</v>
      </c>
      <c r="K1738" s="93">
        <v>2370.1182644412052</v>
      </c>
    </row>
    <row r="1739" spans="2:11" x14ac:dyDescent="0.25">
      <c r="B1739" s="86" t="s">
        <v>3899</v>
      </c>
      <c r="C1739" s="87" t="s">
        <v>3900</v>
      </c>
      <c r="D1739" s="88" t="s">
        <v>4061</v>
      </c>
      <c r="E1739" s="87" t="s">
        <v>4060</v>
      </c>
      <c r="F1739" s="89">
        <v>1004.8759882136271</v>
      </c>
      <c r="G1739" s="19">
        <v>47.81947592386372</v>
      </c>
      <c r="H1739" s="90">
        <v>7.9100175000000016E-3</v>
      </c>
      <c r="I1739" s="91">
        <v>478.93046977607389</v>
      </c>
      <c r="J1739" s="92">
        <v>1052.703374154991</v>
      </c>
      <c r="K1739" s="93">
        <v>1531.6338439310648</v>
      </c>
    </row>
    <row r="1740" spans="2:11" x14ac:dyDescent="0.25">
      <c r="B1740" s="70" t="s">
        <v>3778</v>
      </c>
      <c r="C1740" s="71" t="s">
        <v>3779</v>
      </c>
      <c r="D1740" s="72" t="s">
        <v>3780</v>
      </c>
      <c r="E1740" s="71" t="s">
        <v>443</v>
      </c>
      <c r="F1740" s="81">
        <v>1211.1455508228273</v>
      </c>
      <c r="G1740" s="31">
        <v>1144.0633966242074</v>
      </c>
      <c r="H1740" s="73">
        <v>4.7402072439403486</v>
      </c>
      <c r="I1740" s="74">
        <v>1381.9344791947588</v>
      </c>
      <c r="J1740" s="77">
        <v>2359.9491546909753</v>
      </c>
      <c r="K1740" s="75">
        <v>3741.8836338857341</v>
      </c>
    </row>
    <row r="1741" spans="2:11" x14ac:dyDescent="0.25">
      <c r="B1741" s="70" t="s">
        <v>3778</v>
      </c>
      <c r="C1741" s="71" t="s">
        <v>3779</v>
      </c>
      <c r="D1741" s="72" t="s">
        <v>3782</v>
      </c>
      <c r="E1741" s="71" t="s">
        <v>3781</v>
      </c>
      <c r="F1741" s="81">
        <v>255.47080139663512</v>
      </c>
      <c r="G1741" s="31">
        <v>23.188765254965666</v>
      </c>
      <c r="H1741" s="73">
        <v>0.59844583493205006</v>
      </c>
      <c r="I1741" s="74">
        <v>353.48646911851353</v>
      </c>
      <c r="J1741" s="77">
        <v>279.25801248653283</v>
      </c>
      <c r="K1741" s="75">
        <v>632.7444816050463</v>
      </c>
    </row>
    <row r="1742" spans="2:11" x14ac:dyDescent="0.25">
      <c r="B1742" s="70" t="s">
        <v>3778</v>
      </c>
      <c r="C1742" s="71" t="s">
        <v>3779</v>
      </c>
      <c r="D1742" s="72" t="s">
        <v>3790</v>
      </c>
      <c r="E1742" s="71" t="s">
        <v>3789</v>
      </c>
      <c r="F1742" s="81">
        <v>492.97242750198535</v>
      </c>
      <c r="G1742" s="31">
        <v>86.63100632568127</v>
      </c>
      <c r="H1742" s="73">
        <v>1.1240596938367498</v>
      </c>
      <c r="I1742" s="74">
        <v>711.91941062222395</v>
      </c>
      <c r="J1742" s="77">
        <v>580.72749352150345</v>
      </c>
      <c r="K1742" s="75">
        <v>1292.6469041437274</v>
      </c>
    </row>
    <row r="1743" spans="2:11" x14ac:dyDescent="0.25">
      <c r="B1743" s="70" t="s">
        <v>3778</v>
      </c>
      <c r="C1743" s="71" t="s">
        <v>3779</v>
      </c>
      <c r="D1743" s="72" t="s">
        <v>3788</v>
      </c>
      <c r="E1743" s="71" t="s">
        <v>3787</v>
      </c>
      <c r="F1743" s="81">
        <v>422.47469677732511</v>
      </c>
      <c r="G1743" s="31">
        <v>88.642814402965925</v>
      </c>
      <c r="H1743" s="73">
        <v>3.3930864478231499</v>
      </c>
      <c r="I1743" s="74">
        <v>568.29589109826213</v>
      </c>
      <c r="J1743" s="77">
        <v>514.51059762811417</v>
      </c>
      <c r="K1743" s="75">
        <v>1082.8064887263763</v>
      </c>
    </row>
    <row r="1744" spans="2:11" x14ac:dyDescent="0.25">
      <c r="B1744" s="70" t="s">
        <v>3778</v>
      </c>
      <c r="C1744" s="71" t="s">
        <v>3779</v>
      </c>
      <c r="D1744" s="72" t="s">
        <v>3784</v>
      </c>
      <c r="E1744" s="71" t="s">
        <v>3783</v>
      </c>
      <c r="F1744" s="81">
        <v>682.7495002778403</v>
      </c>
      <c r="G1744" s="31">
        <v>0</v>
      </c>
      <c r="H1744" s="73">
        <v>1.5876147333269999</v>
      </c>
      <c r="I1744" s="74">
        <v>4440.6016718272795</v>
      </c>
      <c r="J1744" s="77">
        <v>684.33711501116727</v>
      </c>
      <c r="K1744" s="75">
        <v>5124.9387868384465</v>
      </c>
    </row>
    <row r="1745" spans="2:11" x14ac:dyDescent="0.25">
      <c r="B1745" s="70" t="s">
        <v>3778</v>
      </c>
      <c r="C1745" s="71" t="s">
        <v>3779</v>
      </c>
      <c r="D1745" s="72" t="s">
        <v>3786</v>
      </c>
      <c r="E1745" s="71" t="s">
        <v>3785</v>
      </c>
      <c r="F1745" s="81">
        <v>1736.7672446546219</v>
      </c>
      <c r="G1745" s="31">
        <v>107.28714800113161</v>
      </c>
      <c r="H1745" s="73">
        <v>8.22357615425625</v>
      </c>
      <c r="I1745" s="74">
        <v>3100.899740147278</v>
      </c>
      <c r="J1745" s="77">
        <v>1852.2779688100097</v>
      </c>
      <c r="K1745" s="75">
        <v>4953.1777089572879</v>
      </c>
    </row>
    <row r="1746" spans="2:11" x14ac:dyDescent="0.25">
      <c r="B1746" s="70" t="s">
        <v>3778</v>
      </c>
      <c r="C1746" s="71" t="s">
        <v>3779</v>
      </c>
      <c r="D1746" s="72" t="s">
        <v>3792</v>
      </c>
      <c r="E1746" s="71" t="s">
        <v>3791</v>
      </c>
      <c r="F1746" s="81">
        <v>1526.6214883100663</v>
      </c>
      <c r="G1746" s="31">
        <v>0</v>
      </c>
      <c r="H1746" s="73">
        <v>0.11002228509495</v>
      </c>
      <c r="I1746" s="74">
        <v>1991.4832211408902</v>
      </c>
      <c r="J1746" s="77">
        <v>1526.7315105951614</v>
      </c>
      <c r="K1746" s="75">
        <v>3518.2147317360514</v>
      </c>
    </row>
    <row r="1747" spans="2:11" x14ac:dyDescent="0.25">
      <c r="B1747" s="70" t="s">
        <v>3778</v>
      </c>
      <c r="C1747" s="71" t="s">
        <v>3779</v>
      </c>
      <c r="D1747" s="72" t="s">
        <v>3798</v>
      </c>
      <c r="E1747" s="71" t="s">
        <v>3797</v>
      </c>
      <c r="F1747" s="81">
        <v>583.6475669501441</v>
      </c>
      <c r="G1747" s="31">
        <v>57.675509032960889</v>
      </c>
      <c r="H1747" s="73">
        <v>5.8888902038399999</v>
      </c>
      <c r="I1747" s="74">
        <v>3068.9298278476485</v>
      </c>
      <c r="J1747" s="77">
        <v>647.21196618694501</v>
      </c>
      <c r="K1747" s="75">
        <v>3716.1417940345937</v>
      </c>
    </row>
    <row r="1748" spans="2:11" x14ac:dyDescent="0.25">
      <c r="B1748" s="70" t="s">
        <v>3778</v>
      </c>
      <c r="C1748" s="71" t="s">
        <v>3779</v>
      </c>
      <c r="D1748" s="72" t="s">
        <v>3794</v>
      </c>
      <c r="E1748" s="71" t="s">
        <v>3793</v>
      </c>
      <c r="F1748" s="81">
        <v>1229.440164921514</v>
      </c>
      <c r="G1748" s="31">
        <v>0</v>
      </c>
      <c r="H1748" s="73">
        <v>82.379914587716272</v>
      </c>
      <c r="I1748" s="74">
        <v>5030.3829734667816</v>
      </c>
      <c r="J1748" s="77">
        <v>1311.8200795092303</v>
      </c>
      <c r="K1748" s="75">
        <v>6342.2030529760123</v>
      </c>
    </row>
    <row r="1749" spans="2:11" x14ac:dyDescent="0.25">
      <c r="B1749" s="70" t="s">
        <v>3778</v>
      </c>
      <c r="C1749" s="71" t="s">
        <v>3779</v>
      </c>
      <c r="D1749" s="72" t="s">
        <v>3796</v>
      </c>
      <c r="E1749" s="71" t="s">
        <v>3795</v>
      </c>
      <c r="F1749" s="81">
        <v>92.899950844281562</v>
      </c>
      <c r="G1749" s="31">
        <v>9.2140453017686443</v>
      </c>
      <c r="H1749" s="73">
        <v>0</v>
      </c>
      <c r="I1749" s="74">
        <v>346.49853120564308</v>
      </c>
      <c r="J1749" s="77">
        <v>102.11399614605021</v>
      </c>
      <c r="K1749" s="75">
        <v>448.6125273516933</v>
      </c>
    </row>
    <row r="1750" spans="2:11" x14ac:dyDescent="0.25">
      <c r="B1750" s="70" t="s">
        <v>3778</v>
      </c>
      <c r="C1750" s="71" t="s">
        <v>3779</v>
      </c>
      <c r="D1750" s="72" t="s">
        <v>3800</v>
      </c>
      <c r="E1750" s="71" t="s">
        <v>3799</v>
      </c>
      <c r="F1750" s="81">
        <v>1357.0787730090362</v>
      </c>
      <c r="G1750" s="31">
        <v>162.50498559968241</v>
      </c>
      <c r="H1750" s="73">
        <v>6.9889267074500996</v>
      </c>
      <c r="I1750" s="74">
        <v>3143.7409973875538</v>
      </c>
      <c r="J1750" s="77">
        <v>1526.5726853161686</v>
      </c>
      <c r="K1750" s="75">
        <v>4670.3136827037224</v>
      </c>
    </row>
    <row r="1751" spans="2:11" x14ac:dyDescent="0.25">
      <c r="B1751" s="70" t="s">
        <v>3778</v>
      </c>
      <c r="C1751" s="71" t="s">
        <v>3779</v>
      </c>
      <c r="D1751" s="72" t="s">
        <v>6778</v>
      </c>
      <c r="E1751" s="71" t="s">
        <v>6737</v>
      </c>
      <c r="F1751" s="81">
        <v>413.72461233509796</v>
      </c>
      <c r="G1751" s="31">
        <v>0</v>
      </c>
      <c r="H1751" s="73">
        <v>0</v>
      </c>
      <c r="I1751" s="74">
        <v>0</v>
      </c>
      <c r="J1751" s="77">
        <v>413.72461233509796</v>
      </c>
      <c r="K1751" s="75">
        <v>413.72461233509796</v>
      </c>
    </row>
    <row r="1752" spans="2:11" x14ac:dyDescent="0.25">
      <c r="B1752" s="70" t="s">
        <v>3778</v>
      </c>
      <c r="C1752" s="71" t="s">
        <v>3779</v>
      </c>
      <c r="D1752" s="72" t="s">
        <v>3802</v>
      </c>
      <c r="E1752" s="71" t="s">
        <v>3801</v>
      </c>
      <c r="F1752" s="81">
        <v>423.00571855036895</v>
      </c>
      <c r="G1752" s="31">
        <v>22.327987385047308</v>
      </c>
      <c r="H1752" s="73">
        <v>7.3489557304800002E-2</v>
      </c>
      <c r="I1752" s="74">
        <v>1659.6978064687646</v>
      </c>
      <c r="J1752" s="77">
        <v>445.40719549272109</v>
      </c>
      <c r="K1752" s="75">
        <v>2105.1050019614859</v>
      </c>
    </row>
    <row r="1753" spans="2:11" x14ac:dyDescent="0.25">
      <c r="B1753" s="70" t="s">
        <v>3778</v>
      </c>
      <c r="C1753" s="71" t="s">
        <v>3779</v>
      </c>
      <c r="D1753" s="72" t="s">
        <v>3804</v>
      </c>
      <c r="E1753" s="71" t="s">
        <v>3803</v>
      </c>
      <c r="F1753" s="81">
        <v>982.42955652974933</v>
      </c>
      <c r="G1753" s="31">
        <v>0</v>
      </c>
      <c r="H1753" s="73">
        <v>18.367675915644</v>
      </c>
      <c r="I1753" s="74">
        <v>3361.4801624213665</v>
      </c>
      <c r="J1753" s="77">
        <v>1000.7972324453933</v>
      </c>
      <c r="K1753" s="75">
        <v>4362.27739486676</v>
      </c>
    </row>
    <row r="1754" spans="2:11" x14ac:dyDescent="0.25">
      <c r="B1754" s="70" t="s">
        <v>3778</v>
      </c>
      <c r="C1754" s="71" t="s">
        <v>3779</v>
      </c>
      <c r="D1754" s="72" t="s">
        <v>3806</v>
      </c>
      <c r="E1754" s="71" t="s">
        <v>3805</v>
      </c>
      <c r="F1754" s="81">
        <v>1569.5047897830348</v>
      </c>
      <c r="G1754" s="31">
        <v>0</v>
      </c>
      <c r="H1754" s="73">
        <v>2.2978282571999999E-2</v>
      </c>
      <c r="I1754" s="74">
        <v>3855.3267804922525</v>
      </c>
      <c r="J1754" s="77">
        <v>1569.5277680656068</v>
      </c>
      <c r="K1754" s="75">
        <v>5424.8545485578597</v>
      </c>
    </row>
    <row r="1755" spans="2:11" x14ac:dyDescent="0.25">
      <c r="B1755" s="70" t="s">
        <v>3778</v>
      </c>
      <c r="C1755" s="71" t="s">
        <v>3779</v>
      </c>
      <c r="D1755" s="72" t="s">
        <v>6536</v>
      </c>
      <c r="E1755" s="71" t="s">
        <v>3807</v>
      </c>
      <c r="F1755" s="81">
        <v>1115.3659792744675</v>
      </c>
      <c r="G1755" s="31">
        <v>0</v>
      </c>
      <c r="H1755" s="73">
        <v>2.2086804507437243</v>
      </c>
      <c r="I1755" s="74">
        <v>1254.5526815886435</v>
      </c>
      <c r="J1755" s="77">
        <v>1117.5746597252112</v>
      </c>
      <c r="K1755" s="75">
        <v>2372.1273413138547</v>
      </c>
    </row>
    <row r="1756" spans="2:11" x14ac:dyDescent="0.25">
      <c r="B1756" s="70" t="s">
        <v>3778</v>
      </c>
      <c r="C1756" s="71" t="s">
        <v>3779</v>
      </c>
      <c r="D1756" s="72" t="s">
        <v>3812</v>
      </c>
      <c r="E1756" s="71" t="s">
        <v>197</v>
      </c>
      <c r="F1756" s="81">
        <v>4124.6117692720236</v>
      </c>
      <c r="G1756" s="31">
        <v>0</v>
      </c>
      <c r="H1756" s="73">
        <v>113.454026783976</v>
      </c>
      <c r="I1756" s="74">
        <v>4227.2856113648086</v>
      </c>
      <c r="J1756" s="77">
        <v>4238.0657960559993</v>
      </c>
      <c r="K1756" s="75">
        <v>8465.3514074208069</v>
      </c>
    </row>
    <row r="1757" spans="2:11" x14ac:dyDescent="0.25">
      <c r="B1757" s="70" t="s">
        <v>3778</v>
      </c>
      <c r="C1757" s="71" t="s">
        <v>3779</v>
      </c>
      <c r="D1757" s="72" t="s">
        <v>3811</v>
      </c>
      <c r="E1757" s="71" t="s">
        <v>3810</v>
      </c>
      <c r="F1757" s="81">
        <v>373.82477690492539</v>
      </c>
      <c r="G1757" s="31">
        <v>4.1618083678726094</v>
      </c>
      <c r="H1757" s="73">
        <v>1.5863986196446496</v>
      </c>
      <c r="I1757" s="74">
        <v>722.49589951659061</v>
      </c>
      <c r="J1757" s="77">
        <v>379.57298389244261</v>
      </c>
      <c r="K1757" s="75">
        <v>1102.0688834090333</v>
      </c>
    </row>
    <row r="1758" spans="2:11" x14ac:dyDescent="0.25">
      <c r="B1758" s="70" t="s">
        <v>3778</v>
      </c>
      <c r="C1758" s="71" t="s">
        <v>3779</v>
      </c>
      <c r="D1758" s="72" t="s">
        <v>3809</v>
      </c>
      <c r="E1758" s="71" t="s">
        <v>3808</v>
      </c>
      <c r="F1758" s="81">
        <v>899.02723875453603</v>
      </c>
      <c r="G1758" s="31">
        <v>0</v>
      </c>
      <c r="H1758" s="73">
        <v>2.5534221736199993E-2</v>
      </c>
      <c r="I1758" s="74">
        <v>6349.4210981845399</v>
      </c>
      <c r="J1758" s="77">
        <v>899.05277297627219</v>
      </c>
      <c r="K1758" s="75">
        <v>7248.4738711608125</v>
      </c>
    </row>
    <row r="1759" spans="2:11" x14ac:dyDescent="0.25">
      <c r="B1759" s="86" t="s">
        <v>4138</v>
      </c>
      <c r="C1759" s="87" t="s">
        <v>4139</v>
      </c>
      <c r="D1759" s="88" t="s">
        <v>4149</v>
      </c>
      <c r="E1759" s="87" t="s">
        <v>4148</v>
      </c>
      <c r="F1759" s="89">
        <v>0</v>
      </c>
      <c r="G1759" s="19">
        <v>0</v>
      </c>
      <c r="H1759" s="90">
        <v>0</v>
      </c>
      <c r="I1759" s="91">
        <v>6.075512800597294</v>
      </c>
      <c r="J1759" s="92">
        <v>0</v>
      </c>
      <c r="K1759" s="93">
        <v>6.075512800597294</v>
      </c>
    </row>
    <row r="1760" spans="2:11" x14ac:dyDescent="0.25">
      <c r="B1760" s="86" t="s">
        <v>4138</v>
      </c>
      <c r="C1760" s="87" t="s">
        <v>4139</v>
      </c>
      <c r="D1760" s="88" t="s">
        <v>4153</v>
      </c>
      <c r="E1760" s="87" t="s">
        <v>4152</v>
      </c>
      <c r="F1760" s="89">
        <v>0</v>
      </c>
      <c r="G1760" s="19">
        <v>0</v>
      </c>
      <c r="H1760" s="90">
        <v>0</v>
      </c>
      <c r="I1760" s="91">
        <v>19.803301869058057</v>
      </c>
      <c r="J1760" s="92">
        <v>0</v>
      </c>
      <c r="K1760" s="93">
        <v>19.803301869058057</v>
      </c>
    </row>
    <row r="1761" spans="2:11" x14ac:dyDescent="0.25">
      <c r="B1761" s="86" t="s">
        <v>4138</v>
      </c>
      <c r="C1761" s="87" t="s">
        <v>4139</v>
      </c>
      <c r="D1761" s="88" t="s">
        <v>4145</v>
      </c>
      <c r="E1761" s="87" t="s">
        <v>4144</v>
      </c>
      <c r="F1761" s="89">
        <v>0</v>
      </c>
      <c r="G1761" s="19">
        <v>0</v>
      </c>
      <c r="H1761" s="90">
        <v>0</v>
      </c>
      <c r="I1761" s="91">
        <v>5.3325379947771285</v>
      </c>
      <c r="J1761" s="92">
        <v>0</v>
      </c>
      <c r="K1761" s="93">
        <v>5.3325379947771285</v>
      </c>
    </row>
    <row r="1762" spans="2:11" x14ac:dyDescent="0.25">
      <c r="B1762" s="86" t="s">
        <v>4138</v>
      </c>
      <c r="C1762" s="87" t="s">
        <v>4139</v>
      </c>
      <c r="D1762" s="88" t="s">
        <v>4151</v>
      </c>
      <c r="E1762" s="87" t="s">
        <v>4150</v>
      </c>
      <c r="F1762" s="89">
        <v>0</v>
      </c>
      <c r="G1762" s="19">
        <v>0</v>
      </c>
      <c r="H1762" s="90">
        <v>0</v>
      </c>
      <c r="I1762" s="91">
        <v>2.6874837815860659</v>
      </c>
      <c r="J1762" s="92">
        <v>0</v>
      </c>
      <c r="K1762" s="93">
        <v>2.6874837815860659</v>
      </c>
    </row>
    <row r="1763" spans="2:11" x14ac:dyDescent="0.25">
      <c r="B1763" s="86" t="s">
        <v>4138</v>
      </c>
      <c r="C1763" s="87" t="s">
        <v>4139</v>
      </c>
      <c r="D1763" s="88" t="s">
        <v>4143</v>
      </c>
      <c r="E1763" s="87" t="s">
        <v>4142</v>
      </c>
      <c r="F1763" s="89">
        <v>0</v>
      </c>
      <c r="G1763" s="19">
        <v>0</v>
      </c>
      <c r="H1763" s="90">
        <v>0</v>
      </c>
      <c r="I1763" s="91">
        <v>10.870757518888567</v>
      </c>
      <c r="J1763" s="92">
        <v>0</v>
      </c>
      <c r="K1763" s="93">
        <v>10.870757518888567</v>
      </c>
    </row>
    <row r="1764" spans="2:11" x14ac:dyDescent="0.25">
      <c r="B1764" s="86" t="s">
        <v>4138</v>
      </c>
      <c r="C1764" s="87" t="s">
        <v>4139</v>
      </c>
      <c r="D1764" s="88" t="s">
        <v>4147</v>
      </c>
      <c r="E1764" s="87" t="s">
        <v>4146</v>
      </c>
      <c r="F1764" s="89">
        <v>0</v>
      </c>
      <c r="G1764" s="19">
        <v>0</v>
      </c>
      <c r="H1764" s="90">
        <v>0</v>
      </c>
      <c r="I1764" s="91">
        <v>6.6595292708842795</v>
      </c>
      <c r="J1764" s="142">
        <v>0</v>
      </c>
      <c r="K1764" s="132">
        <v>6.6595292708842795</v>
      </c>
    </row>
    <row r="1765" spans="2:11" x14ac:dyDescent="0.25">
      <c r="B1765" s="86" t="s">
        <v>4138</v>
      </c>
      <c r="C1765" s="87" t="s">
        <v>4139</v>
      </c>
      <c r="D1765" s="88" t="s">
        <v>4141</v>
      </c>
      <c r="E1765" s="87" t="s">
        <v>4140</v>
      </c>
      <c r="F1765" s="143">
        <v>0</v>
      </c>
      <c r="G1765" s="144">
        <v>0</v>
      </c>
      <c r="H1765" s="138">
        <v>0</v>
      </c>
      <c r="I1765" s="91">
        <v>10.404755974707884</v>
      </c>
      <c r="J1765" s="142">
        <v>0</v>
      </c>
      <c r="K1765" s="132">
        <v>10.404755974707884</v>
      </c>
    </row>
    <row r="1766" spans="2:11" x14ac:dyDescent="0.25">
      <c r="B1766" s="86" t="s">
        <v>4138</v>
      </c>
      <c r="C1766" s="87" t="s">
        <v>4139</v>
      </c>
      <c r="D1766" s="88" t="s">
        <v>4155</v>
      </c>
      <c r="E1766" s="87" t="s">
        <v>4154</v>
      </c>
      <c r="F1766" s="89">
        <v>0</v>
      </c>
      <c r="G1766" s="19">
        <v>0</v>
      </c>
      <c r="H1766" s="90">
        <v>0</v>
      </c>
      <c r="I1766" s="91">
        <v>2.4191273539703775</v>
      </c>
      <c r="J1766" s="92">
        <v>0</v>
      </c>
      <c r="K1766" s="93">
        <v>2.4191273539703775</v>
      </c>
    </row>
    <row r="1767" spans="2:11" x14ac:dyDescent="0.25">
      <c r="B1767" s="86" t="s">
        <v>4138</v>
      </c>
      <c r="C1767" s="87" t="s">
        <v>4139</v>
      </c>
      <c r="D1767" s="88" t="s">
        <v>4157</v>
      </c>
      <c r="E1767" s="87" t="s">
        <v>4156</v>
      </c>
      <c r="F1767" s="89">
        <v>0</v>
      </c>
      <c r="G1767" s="19">
        <v>0</v>
      </c>
      <c r="H1767" s="90">
        <v>0</v>
      </c>
      <c r="I1767" s="91">
        <v>2.3723190636663016</v>
      </c>
      <c r="J1767" s="92">
        <v>0</v>
      </c>
      <c r="K1767" s="93">
        <v>2.3723190636663016</v>
      </c>
    </row>
    <row r="1768" spans="2:11" x14ac:dyDescent="0.25">
      <c r="B1768" s="86" t="s">
        <v>4138</v>
      </c>
      <c r="C1768" s="87" t="s">
        <v>4139</v>
      </c>
      <c r="D1768" s="88" t="s">
        <v>4159</v>
      </c>
      <c r="E1768" s="87" t="s">
        <v>4158</v>
      </c>
      <c r="F1768" s="89">
        <v>0</v>
      </c>
      <c r="G1768" s="19">
        <v>0</v>
      </c>
      <c r="H1768" s="90">
        <v>0</v>
      </c>
      <c r="I1768" s="91">
        <v>3.1424750384835418</v>
      </c>
      <c r="J1768" s="92">
        <v>0</v>
      </c>
      <c r="K1768" s="93">
        <v>3.1424750384835418</v>
      </c>
    </row>
    <row r="1769" spans="2:11" x14ac:dyDescent="0.25">
      <c r="B1769" s="86" t="s">
        <v>4138</v>
      </c>
      <c r="C1769" s="87" t="s">
        <v>4139</v>
      </c>
      <c r="D1769" s="88" t="s">
        <v>4161</v>
      </c>
      <c r="E1769" s="87" t="s">
        <v>4160</v>
      </c>
      <c r="F1769" s="89">
        <v>0</v>
      </c>
      <c r="G1769" s="19">
        <v>0</v>
      </c>
      <c r="H1769" s="90">
        <v>0</v>
      </c>
      <c r="I1769" s="91">
        <v>8.6076570848580101</v>
      </c>
      <c r="J1769" s="92">
        <v>0</v>
      </c>
      <c r="K1769" s="93">
        <v>8.6076570848580101</v>
      </c>
    </row>
    <row r="1770" spans="2:11" x14ac:dyDescent="0.25">
      <c r="B1770" s="86" t="s">
        <v>4138</v>
      </c>
      <c r="C1770" s="87" t="s">
        <v>4139</v>
      </c>
      <c r="D1770" s="88" t="s">
        <v>4167</v>
      </c>
      <c r="E1770" s="87" t="s">
        <v>4166</v>
      </c>
      <c r="F1770" s="89">
        <v>0</v>
      </c>
      <c r="G1770" s="19">
        <v>0</v>
      </c>
      <c r="H1770" s="90">
        <v>0</v>
      </c>
      <c r="I1770" s="91">
        <v>6.0390150835391152</v>
      </c>
      <c r="J1770" s="92">
        <v>0</v>
      </c>
      <c r="K1770" s="93">
        <v>6.0390150835391152</v>
      </c>
    </row>
    <row r="1771" spans="2:11" x14ac:dyDescent="0.25">
      <c r="B1771" s="86" t="s">
        <v>4138</v>
      </c>
      <c r="C1771" s="87" t="s">
        <v>4139</v>
      </c>
      <c r="D1771" s="88" t="s">
        <v>4177</v>
      </c>
      <c r="E1771" s="87" t="s">
        <v>4176</v>
      </c>
      <c r="F1771" s="89">
        <v>0</v>
      </c>
      <c r="G1771" s="19">
        <v>0</v>
      </c>
      <c r="H1771" s="90">
        <v>0</v>
      </c>
      <c r="I1771" s="91">
        <v>6.2660269745949435</v>
      </c>
      <c r="J1771" s="92">
        <v>0</v>
      </c>
      <c r="K1771" s="93">
        <v>6.2660269745949435</v>
      </c>
    </row>
    <row r="1772" spans="2:11" x14ac:dyDescent="0.25">
      <c r="B1772" s="86" t="s">
        <v>4138</v>
      </c>
      <c r="C1772" s="87" t="s">
        <v>4139</v>
      </c>
      <c r="D1772" s="88" t="s">
        <v>4181</v>
      </c>
      <c r="E1772" s="87" t="s">
        <v>4180</v>
      </c>
      <c r="F1772" s="89">
        <v>0</v>
      </c>
      <c r="G1772" s="19">
        <v>0</v>
      </c>
      <c r="H1772" s="90">
        <v>0</v>
      </c>
      <c r="I1772" s="91">
        <v>4.2328987373989815</v>
      </c>
      <c r="J1772" s="92">
        <v>0</v>
      </c>
      <c r="K1772" s="93">
        <v>4.2328987373989815</v>
      </c>
    </row>
    <row r="1773" spans="2:11" x14ac:dyDescent="0.25">
      <c r="B1773" s="86" t="s">
        <v>4138</v>
      </c>
      <c r="C1773" s="87" t="s">
        <v>4139</v>
      </c>
      <c r="D1773" s="88" t="s">
        <v>4165</v>
      </c>
      <c r="E1773" s="87" t="s">
        <v>4164</v>
      </c>
      <c r="F1773" s="89">
        <v>0</v>
      </c>
      <c r="G1773" s="19">
        <v>0</v>
      </c>
      <c r="H1773" s="90">
        <v>0</v>
      </c>
      <c r="I1773" s="91">
        <v>13.718410330230808</v>
      </c>
      <c r="J1773" s="92">
        <v>0</v>
      </c>
      <c r="K1773" s="93">
        <v>13.718410330230808</v>
      </c>
    </row>
    <row r="1774" spans="2:11" x14ac:dyDescent="0.25">
      <c r="B1774" s="86" t="s">
        <v>4138</v>
      </c>
      <c r="C1774" s="87" t="s">
        <v>4139</v>
      </c>
      <c r="D1774" s="88" t="s">
        <v>4179</v>
      </c>
      <c r="E1774" s="87" t="s">
        <v>4178</v>
      </c>
      <c r="F1774" s="89">
        <v>0</v>
      </c>
      <c r="G1774" s="19">
        <v>0</v>
      </c>
      <c r="H1774" s="90">
        <v>0</v>
      </c>
      <c r="I1774" s="91">
        <v>7.2245924378911583</v>
      </c>
      <c r="J1774" s="92">
        <v>0</v>
      </c>
      <c r="K1774" s="93">
        <v>7.2245924378911583</v>
      </c>
    </row>
    <row r="1775" spans="2:11" x14ac:dyDescent="0.25">
      <c r="B1775" s="86" t="s">
        <v>4138</v>
      </c>
      <c r="C1775" s="87" t="s">
        <v>4139</v>
      </c>
      <c r="D1775" s="88" t="s">
        <v>4185</v>
      </c>
      <c r="E1775" s="87" t="s">
        <v>4184</v>
      </c>
      <c r="F1775" s="89">
        <v>0</v>
      </c>
      <c r="G1775" s="19">
        <v>0</v>
      </c>
      <c r="H1775" s="90">
        <v>0</v>
      </c>
      <c r="I1775" s="91">
        <v>2.9294213539531602</v>
      </c>
      <c r="J1775" s="92">
        <v>0</v>
      </c>
      <c r="K1775" s="93">
        <v>2.9294213539531602</v>
      </c>
    </row>
    <row r="1776" spans="2:11" x14ac:dyDescent="0.25">
      <c r="B1776" s="86" t="s">
        <v>4138</v>
      </c>
      <c r="C1776" s="87" t="s">
        <v>4139</v>
      </c>
      <c r="D1776" s="88" t="s">
        <v>4171</v>
      </c>
      <c r="E1776" s="87" t="s">
        <v>4170</v>
      </c>
      <c r="F1776" s="89">
        <v>0</v>
      </c>
      <c r="G1776" s="19">
        <v>0</v>
      </c>
      <c r="H1776" s="90">
        <v>0</v>
      </c>
      <c r="I1776" s="91">
        <v>3.9460512319199545</v>
      </c>
      <c r="J1776" s="92">
        <v>0</v>
      </c>
      <c r="K1776" s="93">
        <v>3.9460512319199545</v>
      </c>
    </row>
    <row r="1777" spans="2:11" x14ac:dyDescent="0.25">
      <c r="B1777" s="86" t="s">
        <v>4138</v>
      </c>
      <c r="C1777" s="87" t="s">
        <v>4139</v>
      </c>
      <c r="D1777" s="88" t="s">
        <v>4183</v>
      </c>
      <c r="E1777" s="87" t="s">
        <v>4182</v>
      </c>
      <c r="F1777" s="89">
        <v>0</v>
      </c>
      <c r="G1777" s="19">
        <v>0</v>
      </c>
      <c r="H1777" s="90">
        <v>0</v>
      </c>
      <c r="I1777" s="91">
        <v>15.489349290936953</v>
      </c>
      <c r="J1777" s="92">
        <v>0</v>
      </c>
      <c r="K1777" s="93">
        <v>15.489349290936953</v>
      </c>
    </row>
    <row r="1778" spans="2:11" x14ac:dyDescent="0.25">
      <c r="B1778" s="86" t="s">
        <v>4138</v>
      </c>
      <c r="C1778" s="87" t="s">
        <v>4139</v>
      </c>
      <c r="D1778" s="88" t="s">
        <v>4163</v>
      </c>
      <c r="E1778" s="87" t="s">
        <v>4162</v>
      </c>
      <c r="F1778" s="89">
        <v>0</v>
      </c>
      <c r="G1778" s="19">
        <v>0</v>
      </c>
      <c r="H1778" s="90">
        <v>0</v>
      </c>
      <c r="I1778" s="91">
        <v>5.2580985378171841</v>
      </c>
      <c r="J1778" s="92">
        <v>0</v>
      </c>
      <c r="K1778" s="93">
        <v>5.2580985378171841</v>
      </c>
    </row>
    <row r="1779" spans="2:11" x14ac:dyDescent="0.25">
      <c r="B1779" s="86" t="s">
        <v>4138</v>
      </c>
      <c r="C1779" s="87" t="s">
        <v>4139</v>
      </c>
      <c r="D1779" s="88" t="s">
        <v>4173</v>
      </c>
      <c r="E1779" s="87" t="s">
        <v>4172</v>
      </c>
      <c r="F1779" s="89">
        <v>0</v>
      </c>
      <c r="G1779" s="19">
        <v>0</v>
      </c>
      <c r="H1779" s="90">
        <v>0</v>
      </c>
      <c r="I1779" s="91">
        <v>1.6277976000000003E-2</v>
      </c>
      <c r="J1779" s="92">
        <v>0</v>
      </c>
      <c r="K1779" s="93">
        <v>1.6277976000000003E-2</v>
      </c>
    </row>
    <row r="1780" spans="2:11" x14ac:dyDescent="0.25">
      <c r="B1780" s="86" t="s">
        <v>4138</v>
      </c>
      <c r="C1780" s="87" t="s">
        <v>4139</v>
      </c>
      <c r="D1780" s="88" t="s">
        <v>4188</v>
      </c>
      <c r="E1780" s="87" t="s">
        <v>4187</v>
      </c>
      <c r="F1780" s="89">
        <v>0</v>
      </c>
      <c r="G1780" s="19">
        <v>0</v>
      </c>
      <c r="H1780" s="90">
        <v>0</v>
      </c>
      <c r="I1780" s="91">
        <v>0.19176360507928716</v>
      </c>
      <c r="J1780" s="92">
        <v>0</v>
      </c>
      <c r="K1780" s="93">
        <v>0.19176360507928716</v>
      </c>
    </row>
    <row r="1781" spans="2:11" x14ac:dyDescent="0.25">
      <c r="B1781" s="86" t="s">
        <v>4138</v>
      </c>
      <c r="C1781" s="87" t="s">
        <v>4139</v>
      </c>
      <c r="D1781" s="88" t="s">
        <v>4169</v>
      </c>
      <c r="E1781" s="87" t="s">
        <v>4168</v>
      </c>
      <c r="F1781" s="89">
        <v>0</v>
      </c>
      <c r="G1781" s="19">
        <v>0</v>
      </c>
      <c r="H1781" s="90">
        <v>0</v>
      </c>
      <c r="I1781" s="91">
        <v>4.6541170023913931</v>
      </c>
      <c r="J1781" s="92">
        <v>0</v>
      </c>
      <c r="K1781" s="93">
        <v>4.6541170023913931</v>
      </c>
    </row>
    <row r="1782" spans="2:11" x14ac:dyDescent="0.25">
      <c r="B1782" s="86" t="s">
        <v>4138</v>
      </c>
      <c r="C1782" s="87" t="s">
        <v>4139</v>
      </c>
      <c r="D1782" s="88" t="s">
        <v>4175</v>
      </c>
      <c r="E1782" s="87" t="s">
        <v>4174</v>
      </c>
      <c r="F1782" s="89">
        <v>0</v>
      </c>
      <c r="G1782" s="19">
        <v>0</v>
      </c>
      <c r="H1782" s="90">
        <v>0</v>
      </c>
      <c r="I1782" s="91">
        <v>4.3013334766741336</v>
      </c>
      <c r="J1782" s="92">
        <v>0</v>
      </c>
      <c r="K1782" s="93">
        <v>4.3013334766741336</v>
      </c>
    </row>
    <row r="1783" spans="2:11" x14ac:dyDescent="0.25">
      <c r="B1783" s="86" t="s">
        <v>4138</v>
      </c>
      <c r="C1783" s="87" t="s">
        <v>4139</v>
      </c>
      <c r="D1783" s="88" t="s">
        <v>4186</v>
      </c>
      <c r="E1783" s="87" t="s">
        <v>489</v>
      </c>
      <c r="F1783" s="89">
        <v>0</v>
      </c>
      <c r="G1783" s="19">
        <v>0</v>
      </c>
      <c r="H1783" s="90">
        <v>0</v>
      </c>
      <c r="I1783" s="91">
        <v>9.5299954167642742</v>
      </c>
      <c r="J1783" s="92">
        <v>0</v>
      </c>
      <c r="K1783" s="93">
        <v>9.5299954167642742</v>
      </c>
    </row>
    <row r="1784" spans="2:11" x14ac:dyDescent="0.25">
      <c r="B1784" s="86" t="s">
        <v>4138</v>
      </c>
      <c r="C1784" s="87" t="s">
        <v>4139</v>
      </c>
      <c r="D1784" s="88" t="s">
        <v>4190</v>
      </c>
      <c r="E1784" s="87" t="s">
        <v>4189</v>
      </c>
      <c r="F1784" s="89">
        <v>0</v>
      </c>
      <c r="G1784" s="19">
        <v>0</v>
      </c>
      <c r="H1784" s="90">
        <v>0</v>
      </c>
      <c r="I1784" s="91">
        <v>8.4409223460546823</v>
      </c>
      <c r="J1784" s="92">
        <v>0</v>
      </c>
      <c r="K1784" s="93">
        <v>8.4409223460546823</v>
      </c>
    </row>
    <row r="1785" spans="2:11" x14ac:dyDescent="0.25">
      <c r="B1785" s="86" t="s">
        <v>4138</v>
      </c>
      <c r="C1785" s="87" t="s">
        <v>4139</v>
      </c>
      <c r="D1785" s="88" t="s">
        <v>4192</v>
      </c>
      <c r="E1785" s="87" t="s">
        <v>4191</v>
      </c>
      <c r="F1785" s="89">
        <v>0</v>
      </c>
      <c r="G1785" s="19">
        <v>0</v>
      </c>
      <c r="H1785" s="90">
        <v>0</v>
      </c>
      <c r="I1785" s="91">
        <v>11.812523294371292</v>
      </c>
      <c r="J1785" s="92">
        <v>0</v>
      </c>
      <c r="K1785" s="93">
        <v>11.812523294371292</v>
      </c>
    </row>
    <row r="1786" spans="2:11" x14ac:dyDescent="0.25">
      <c r="B1786" s="86" t="s">
        <v>4138</v>
      </c>
      <c r="C1786" s="87" t="s">
        <v>4139</v>
      </c>
      <c r="D1786" s="88" t="s">
        <v>4194</v>
      </c>
      <c r="E1786" s="87" t="s">
        <v>4193</v>
      </c>
      <c r="F1786" s="89">
        <v>0</v>
      </c>
      <c r="G1786" s="19">
        <v>0</v>
      </c>
      <c r="H1786" s="90">
        <v>0</v>
      </c>
      <c r="I1786" s="91">
        <v>3.2953273365380569</v>
      </c>
      <c r="J1786" s="92">
        <v>0</v>
      </c>
      <c r="K1786" s="93">
        <v>3.2953273365380569</v>
      </c>
    </row>
    <row r="1787" spans="2:11" x14ac:dyDescent="0.25">
      <c r="B1787" s="86" t="s">
        <v>4138</v>
      </c>
      <c r="C1787" s="87" t="s">
        <v>4139</v>
      </c>
      <c r="D1787" s="88" t="s">
        <v>4202</v>
      </c>
      <c r="E1787" s="87" t="s">
        <v>4201</v>
      </c>
      <c r="F1787" s="89">
        <v>0</v>
      </c>
      <c r="G1787" s="19">
        <v>0</v>
      </c>
      <c r="H1787" s="90">
        <v>0</v>
      </c>
      <c r="I1787" s="91">
        <v>6.8546529644958731</v>
      </c>
      <c r="J1787" s="92">
        <v>0</v>
      </c>
      <c r="K1787" s="93">
        <v>6.8546529644958731</v>
      </c>
    </row>
    <row r="1788" spans="2:11" x14ac:dyDescent="0.25">
      <c r="B1788" s="86" t="s">
        <v>4138</v>
      </c>
      <c r="C1788" s="87" t="s">
        <v>4139</v>
      </c>
      <c r="D1788" s="88" t="s">
        <v>4196</v>
      </c>
      <c r="E1788" s="87" t="s">
        <v>4195</v>
      </c>
      <c r="F1788" s="89">
        <v>0</v>
      </c>
      <c r="G1788" s="19">
        <v>0</v>
      </c>
      <c r="H1788" s="90">
        <v>0</v>
      </c>
      <c r="I1788" s="91">
        <v>3.2038967808298735</v>
      </c>
      <c r="J1788" s="92">
        <v>0</v>
      </c>
      <c r="K1788" s="93">
        <v>3.2038967808298735</v>
      </c>
    </row>
    <row r="1789" spans="2:11" x14ac:dyDescent="0.25">
      <c r="B1789" s="86" t="s">
        <v>4138</v>
      </c>
      <c r="C1789" s="87" t="s">
        <v>4139</v>
      </c>
      <c r="D1789" s="88" t="s">
        <v>4200</v>
      </c>
      <c r="E1789" s="87" t="s">
        <v>4199</v>
      </c>
      <c r="F1789" s="89">
        <v>0</v>
      </c>
      <c r="G1789" s="19">
        <v>0</v>
      </c>
      <c r="H1789" s="90">
        <v>0</v>
      </c>
      <c r="I1789" s="91">
        <v>12.095117781882699</v>
      </c>
      <c r="J1789" s="92">
        <v>0</v>
      </c>
      <c r="K1789" s="93">
        <v>12.095117781882699</v>
      </c>
    </row>
    <row r="1790" spans="2:11" x14ac:dyDescent="0.25">
      <c r="B1790" s="86" t="s">
        <v>4138</v>
      </c>
      <c r="C1790" s="87" t="s">
        <v>4139</v>
      </c>
      <c r="D1790" s="88" t="s">
        <v>4198</v>
      </c>
      <c r="E1790" s="87" t="s">
        <v>4197</v>
      </c>
      <c r="F1790" s="89">
        <v>0</v>
      </c>
      <c r="G1790" s="19">
        <v>0</v>
      </c>
      <c r="H1790" s="90">
        <v>0</v>
      </c>
      <c r="I1790" s="91">
        <v>8.7271796282308323</v>
      </c>
      <c r="J1790" s="92">
        <v>0</v>
      </c>
      <c r="K1790" s="93">
        <v>8.7271796282308323</v>
      </c>
    </row>
    <row r="1791" spans="2:11" x14ac:dyDescent="0.25">
      <c r="B1791" s="86" t="s">
        <v>4138</v>
      </c>
      <c r="C1791" s="87" t="s">
        <v>4139</v>
      </c>
      <c r="D1791" s="88" t="s">
        <v>4204</v>
      </c>
      <c r="E1791" s="87" t="s">
        <v>4203</v>
      </c>
      <c r="F1791" s="89">
        <v>0</v>
      </c>
      <c r="G1791" s="19">
        <v>0</v>
      </c>
      <c r="H1791" s="90">
        <v>0</v>
      </c>
      <c r="I1791" s="91">
        <v>5.8388915492596327</v>
      </c>
      <c r="J1791" s="92">
        <v>0</v>
      </c>
      <c r="K1791" s="93">
        <v>5.8388915492596327</v>
      </c>
    </row>
    <row r="1792" spans="2:11" x14ac:dyDescent="0.25">
      <c r="B1792" s="86" t="s">
        <v>4138</v>
      </c>
      <c r="C1792" s="87" t="s">
        <v>4139</v>
      </c>
      <c r="D1792" s="88" t="s">
        <v>4206</v>
      </c>
      <c r="E1792" s="87" t="s">
        <v>4205</v>
      </c>
      <c r="F1792" s="89">
        <v>0</v>
      </c>
      <c r="G1792" s="19">
        <v>0</v>
      </c>
      <c r="H1792" s="90">
        <v>0</v>
      </c>
      <c r="I1792" s="91">
        <v>5.2864980865027116</v>
      </c>
      <c r="J1792" s="92">
        <v>0</v>
      </c>
      <c r="K1792" s="93">
        <v>5.2864980865027116</v>
      </c>
    </row>
    <row r="1793" spans="2:11" x14ac:dyDescent="0.25">
      <c r="B1793" s="86" t="s">
        <v>4138</v>
      </c>
      <c r="C1793" s="87" t="s">
        <v>4139</v>
      </c>
      <c r="D1793" s="88" t="s">
        <v>4208</v>
      </c>
      <c r="E1793" s="87" t="s">
        <v>4207</v>
      </c>
      <c r="F1793" s="89">
        <v>0</v>
      </c>
      <c r="G1793" s="19">
        <v>0</v>
      </c>
      <c r="H1793" s="90">
        <v>0</v>
      </c>
      <c r="I1793" s="91">
        <v>1.9692944583540299</v>
      </c>
      <c r="J1793" s="92">
        <v>0</v>
      </c>
      <c r="K1793" s="93">
        <v>1.9692944583540299</v>
      </c>
    </row>
    <row r="1794" spans="2:11" x14ac:dyDescent="0.25">
      <c r="B1794" s="86" t="s">
        <v>4138</v>
      </c>
      <c r="C1794" s="87" t="s">
        <v>4139</v>
      </c>
      <c r="D1794" s="88" t="s">
        <v>4210</v>
      </c>
      <c r="E1794" s="87" t="s">
        <v>4209</v>
      </c>
      <c r="F1794" s="89">
        <v>0</v>
      </c>
      <c r="G1794" s="19">
        <v>0</v>
      </c>
      <c r="H1794" s="90">
        <v>0</v>
      </c>
      <c r="I1794" s="91">
        <v>5.8432966833609479</v>
      </c>
      <c r="J1794" s="92">
        <v>0</v>
      </c>
      <c r="K1794" s="93">
        <v>5.8432966833609479</v>
      </c>
    </row>
    <row r="1795" spans="2:11" x14ac:dyDescent="0.25">
      <c r="B1795" s="86" t="s">
        <v>4138</v>
      </c>
      <c r="C1795" s="87" t="s">
        <v>4139</v>
      </c>
      <c r="D1795" s="88" t="s">
        <v>4211</v>
      </c>
      <c r="E1795" s="87" t="s">
        <v>3973</v>
      </c>
      <c r="F1795" s="89">
        <v>0</v>
      </c>
      <c r="G1795" s="19">
        <v>0</v>
      </c>
      <c r="H1795" s="90">
        <v>0</v>
      </c>
      <c r="I1795" s="91">
        <v>6.895599976542016</v>
      </c>
      <c r="J1795" s="92">
        <v>0</v>
      </c>
      <c r="K1795" s="93">
        <v>6.895599976542016</v>
      </c>
    </row>
    <row r="1796" spans="2:11" x14ac:dyDescent="0.25">
      <c r="B1796" s="86" t="s">
        <v>4138</v>
      </c>
      <c r="C1796" s="87" t="s">
        <v>4139</v>
      </c>
      <c r="D1796" s="88" t="s">
        <v>4217</v>
      </c>
      <c r="E1796" s="87" t="s">
        <v>4216</v>
      </c>
      <c r="F1796" s="89">
        <v>0</v>
      </c>
      <c r="G1796" s="19">
        <v>0</v>
      </c>
      <c r="H1796" s="90">
        <v>0</v>
      </c>
      <c r="I1796" s="91">
        <v>5.0064587367335625</v>
      </c>
      <c r="J1796" s="92">
        <v>0</v>
      </c>
      <c r="K1796" s="93">
        <v>5.0064587367335625</v>
      </c>
    </row>
    <row r="1797" spans="2:11" x14ac:dyDescent="0.25">
      <c r="B1797" s="86" t="s">
        <v>4138</v>
      </c>
      <c r="C1797" s="87" t="s">
        <v>4139</v>
      </c>
      <c r="D1797" s="88" t="s">
        <v>4215</v>
      </c>
      <c r="E1797" s="87" t="s">
        <v>4214</v>
      </c>
      <c r="F1797" s="89">
        <v>0</v>
      </c>
      <c r="G1797" s="19">
        <v>0</v>
      </c>
      <c r="H1797" s="90">
        <v>0</v>
      </c>
      <c r="I1797" s="91">
        <v>10.040755085685571</v>
      </c>
      <c r="J1797" s="92">
        <v>0</v>
      </c>
      <c r="K1797" s="93">
        <v>10.040755085685571</v>
      </c>
    </row>
    <row r="1798" spans="2:11" x14ac:dyDescent="0.25">
      <c r="B1798" s="86" t="s">
        <v>4138</v>
      </c>
      <c r="C1798" s="87" t="s">
        <v>4139</v>
      </c>
      <c r="D1798" s="88" t="s">
        <v>4213</v>
      </c>
      <c r="E1798" s="87" t="s">
        <v>4212</v>
      </c>
      <c r="F1798" s="89">
        <v>0</v>
      </c>
      <c r="G1798" s="19">
        <v>0</v>
      </c>
      <c r="H1798" s="90">
        <v>0</v>
      </c>
      <c r="I1798" s="91">
        <v>7.5535864901976106</v>
      </c>
      <c r="J1798" s="92">
        <v>0</v>
      </c>
      <c r="K1798" s="93">
        <v>7.5535864901976106</v>
      </c>
    </row>
    <row r="1799" spans="2:11" x14ac:dyDescent="0.25">
      <c r="B1799" s="86" t="s">
        <v>4138</v>
      </c>
      <c r="C1799" s="87" t="s">
        <v>4139</v>
      </c>
      <c r="D1799" s="88" t="s">
        <v>4219</v>
      </c>
      <c r="E1799" s="87" t="s">
        <v>4218</v>
      </c>
      <c r="F1799" s="89">
        <v>0</v>
      </c>
      <c r="G1799" s="19">
        <v>0</v>
      </c>
      <c r="H1799" s="90">
        <v>0</v>
      </c>
      <c r="I1799" s="91">
        <v>2.8804427098072614</v>
      </c>
      <c r="J1799" s="92">
        <v>0</v>
      </c>
      <c r="K1799" s="93">
        <v>2.8804427098072614</v>
      </c>
    </row>
    <row r="1800" spans="2:11" x14ac:dyDescent="0.25">
      <c r="B1800" s="86" t="s">
        <v>4138</v>
      </c>
      <c r="C1800" s="87" t="s">
        <v>4139</v>
      </c>
      <c r="D1800" s="88" t="s">
        <v>4223</v>
      </c>
      <c r="E1800" s="87" t="s">
        <v>4222</v>
      </c>
      <c r="F1800" s="89">
        <v>0</v>
      </c>
      <c r="G1800" s="19">
        <v>0</v>
      </c>
      <c r="H1800" s="90">
        <v>0</v>
      </c>
      <c r="I1800" s="91">
        <v>17.482833894142264</v>
      </c>
      <c r="J1800" s="92">
        <v>0</v>
      </c>
      <c r="K1800" s="93">
        <v>17.482833894142264</v>
      </c>
    </row>
    <row r="1801" spans="2:11" x14ac:dyDescent="0.25">
      <c r="B1801" s="86" t="s">
        <v>4138</v>
      </c>
      <c r="C1801" s="87" t="s">
        <v>4139</v>
      </c>
      <c r="D1801" s="88" t="s">
        <v>4225</v>
      </c>
      <c r="E1801" s="87" t="s">
        <v>4224</v>
      </c>
      <c r="F1801" s="89">
        <v>0</v>
      </c>
      <c r="G1801" s="19">
        <v>0</v>
      </c>
      <c r="H1801" s="90">
        <v>0</v>
      </c>
      <c r="I1801" s="91">
        <v>7.4976731363323772</v>
      </c>
      <c r="J1801" s="92">
        <v>0</v>
      </c>
      <c r="K1801" s="93">
        <v>7.4976731363323772</v>
      </c>
    </row>
    <row r="1802" spans="2:11" x14ac:dyDescent="0.25">
      <c r="B1802" s="86" t="s">
        <v>4138</v>
      </c>
      <c r="C1802" s="87" t="s">
        <v>4139</v>
      </c>
      <c r="D1802" s="88" t="s">
        <v>4229</v>
      </c>
      <c r="E1802" s="87" t="s">
        <v>4228</v>
      </c>
      <c r="F1802" s="89">
        <v>0</v>
      </c>
      <c r="G1802" s="19">
        <v>0</v>
      </c>
      <c r="H1802" s="90">
        <v>0</v>
      </c>
      <c r="I1802" s="91">
        <v>5.629893108392432</v>
      </c>
      <c r="J1802" s="92">
        <v>0</v>
      </c>
      <c r="K1802" s="93">
        <v>5.629893108392432</v>
      </c>
    </row>
    <row r="1803" spans="2:11" x14ac:dyDescent="0.25">
      <c r="B1803" s="86" t="s">
        <v>4138</v>
      </c>
      <c r="C1803" s="87" t="s">
        <v>4139</v>
      </c>
      <c r="D1803" s="88" t="s">
        <v>4221</v>
      </c>
      <c r="E1803" s="87" t="s">
        <v>4220</v>
      </c>
      <c r="F1803" s="89">
        <v>0</v>
      </c>
      <c r="G1803" s="19">
        <v>0</v>
      </c>
      <c r="H1803" s="90">
        <v>0</v>
      </c>
      <c r="I1803" s="91">
        <v>23.275978339031973</v>
      </c>
      <c r="J1803" s="92">
        <v>0</v>
      </c>
      <c r="K1803" s="93">
        <v>23.275978339031973</v>
      </c>
    </row>
    <row r="1804" spans="2:11" x14ac:dyDescent="0.25">
      <c r="B1804" s="86" t="s">
        <v>4138</v>
      </c>
      <c r="C1804" s="87" t="s">
        <v>4139</v>
      </c>
      <c r="D1804" s="88" t="s">
        <v>4227</v>
      </c>
      <c r="E1804" s="87" t="s">
        <v>4226</v>
      </c>
      <c r="F1804" s="89">
        <v>0</v>
      </c>
      <c r="G1804" s="19">
        <v>0</v>
      </c>
      <c r="H1804" s="90">
        <v>0</v>
      </c>
      <c r="I1804" s="91">
        <v>0.43555959771832758</v>
      </c>
      <c r="J1804" s="92">
        <v>0</v>
      </c>
      <c r="K1804" s="93">
        <v>0.43555959771832758</v>
      </c>
    </row>
    <row r="1805" spans="2:11" x14ac:dyDescent="0.25">
      <c r="B1805" s="86" t="s">
        <v>4138</v>
      </c>
      <c r="C1805" s="87" t="s">
        <v>4139</v>
      </c>
      <c r="D1805" s="88" t="s">
        <v>4235</v>
      </c>
      <c r="E1805" s="87" t="s">
        <v>4234</v>
      </c>
      <c r="F1805" s="89">
        <v>0</v>
      </c>
      <c r="G1805" s="19">
        <v>0</v>
      </c>
      <c r="H1805" s="90">
        <v>0</v>
      </c>
      <c r="I1805" s="91">
        <v>8.7394437451084652</v>
      </c>
      <c r="J1805" s="92">
        <v>0</v>
      </c>
      <c r="K1805" s="93">
        <v>8.7394437451084652</v>
      </c>
    </row>
    <row r="1806" spans="2:11" x14ac:dyDescent="0.25">
      <c r="B1806" s="86" t="s">
        <v>4138</v>
      </c>
      <c r="C1806" s="87" t="s">
        <v>4139</v>
      </c>
      <c r="D1806" s="88" t="s">
        <v>4239</v>
      </c>
      <c r="E1806" s="87" t="s">
        <v>4238</v>
      </c>
      <c r="F1806" s="89">
        <v>0</v>
      </c>
      <c r="G1806" s="19">
        <v>0</v>
      </c>
      <c r="H1806" s="90">
        <v>0</v>
      </c>
      <c r="I1806" s="91">
        <v>9.6522195025095723</v>
      </c>
      <c r="J1806" s="92">
        <v>0</v>
      </c>
      <c r="K1806" s="93">
        <v>9.6522195025095723</v>
      </c>
    </row>
    <row r="1807" spans="2:11" x14ac:dyDescent="0.25">
      <c r="B1807" s="86" t="s">
        <v>4138</v>
      </c>
      <c r="C1807" s="87" t="s">
        <v>4139</v>
      </c>
      <c r="D1807" s="88" t="s">
        <v>4237</v>
      </c>
      <c r="E1807" s="87" t="s">
        <v>4236</v>
      </c>
      <c r="F1807" s="89">
        <v>0</v>
      </c>
      <c r="G1807" s="19">
        <v>0</v>
      </c>
      <c r="H1807" s="90">
        <v>0</v>
      </c>
      <c r="I1807" s="91">
        <v>17.784152712371803</v>
      </c>
      <c r="J1807" s="92">
        <v>0</v>
      </c>
      <c r="K1807" s="93">
        <v>17.784152712371803</v>
      </c>
    </row>
    <row r="1808" spans="2:11" x14ac:dyDescent="0.25">
      <c r="B1808" s="86" t="s">
        <v>4138</v>
      </c>
      <c r="C1808" s="87" t="s">
        <v>4139</v>
      </c>
      <c r="D1808" s="88" t="s">
        <v>4233</v>
      </c>
      <c r="E1808" s="87" t="s">
        <v>4232</v>
      </c>
      <c r="F1808" s="89">
        <v>0</v>
      </c>
      <c r="G1808" s="19">
        <v>0</v>
      </c>
      <c r="H1808" s="90">
        <v>0</v>
      </c>
      <c r="I1808" s="91">
        <v>10.857271768437656</v>
      </c>
      <c r="J1808" s="92">
        <v>0</v>
      </c>
      <c r="K1808" s="93">
        <v>10.857271768437656</v>
      </c>
    </row>
    <row r="1809" spans="2:11" x14ac:dyDescent="0.25">
      <c r="B1809" s="86" t="s">
        <v>4138</v>
      </c>
      <c r="C1809" s="87" t="s">
        <v>4139</v>
      </c>
      <c r="D1809" s="88" t="s">
        <v>4231</v>
      </c>
      <c r="E1809" s="87" t="s">
        <v>4230</v>
      </c>
      <c r="F1809" s="89">
        <v>0</v>
      </c>
      <c r="G1809" s="19">
        <v>0</v>
      </c>
      <c r="H1809" s="90">
        <v>0</v>
      </c>
      <c r="I1809" s="91">
        <v>4.4696678021907159</v>
      </c>
      <c r="J1809" s="92">
        <v>0</v>
      </c>
      <c r="K1809" s="93">
        <v>4.4696678021907159</v>
      </c>
    </row>
    <row r="1810" spans="2:11" x14ac:dyDescent="0.25">
      <c r="B1810" s="86" t="s">
        <v>4138</v>
      </c>
      <c r="C1810" s="87" t="s">
        <v>4139</v>
      </c>
      <c r="D1810" s="88" t="s">
        <v>4241</v>
      </c>
      <c r="E1810" s="87" t="s">
        <v>4240</v>
      </c>
      <c r="F1810" s="89">
        <v>0</v>
      </c>
      <c r="G1810" s="19">
        <v>0</v>
      </c>
      <c r="H1810" s="90">
        <v>0</v>
      </c>
      <c r="I1810" s="91">
        <v>10.267309059971138</v>
      </c>
      <c r="J1810" s="92">
        <v>0</v>
      </c>
      <c r="K1810" s="93">
        <v>10.267309059971138</v>
      </c>
    </row>
    <row r="1811" spans="2:11" x14ac:dyDescent="0.25">
      <c r="B1811" s="86" t="s">
        <v>4138</v>
      </c>
      <c r="C1811" s="87" t="s">
        <v>4139</v>
      </c>
      <c r="D1811" s="88" t="s">
        <v>4243</v>
      </c>
      <c r="E1811" s="87" t="s">
        <v>4242</v>
      </c>
      <c r="F1811" s="89">
        <v>0</v>
      </c>
      <c r="G1811" s="19">
        <v>0</v>
      </c>
      <c r="H1811" s="90">
        <v>0</v>
      </c>
      <c r="I1811" s="91">
        <v>10.414921990917252</v>
      </c>
      <c r="J1811" s="92">
        <v>0</v>
      </c>
      <c r="K1811" s="93">
        <v>10.414921990917252</v>
      </c>
    </row>
    <row r="1812" spans="2:11" x14ac:dyDescent="0.25">
      <c r="B1812" s="86" t="s">
        <v>4138</v>
      </c>
      <c r="C1812" s="87" t="s">
        <v>4139</v>
      </c>
      <c r="D1812" s="88" t="s">
        <v>4245</v>
      </c>
      <c r="E1812" s="87" t="s">
        <v>4244</v>
      </c>
      <c r="F1812" s="89">
        <v>0</v>
      </c>
      <c r="G1812" s="19">
        <v>0</v>
      </c>
      <c r="H1812" s="90">
        <v>0</v>
      </c>
      <c r="I1812" s="91">
        <v>5.5784503987126239</v>
      </c>
      <c r="J1812" s="92">
        <v>0</v>
      </c>
      <c r="K1812" s="93">
        <v>5.5784503987126239</v>
      </c>
    </row>
    <row r="1813" spans="2:11" x14ac:dyDescent="0.25">
      <c r="B1813" s="86" t="s">
        <v>4138</v>
      </c>
      <c r="C1813" s="87" t="s">
        <v>4139</v>
      </c>
      <c r="D1813" s="88" t="s">
        <v>4247</v>
      </c>
      <c r="E1813" s="87" t="s">
        <v>4246</v>
      </c>
      <c r="F1813" s="89">
        <v>0</v>
      </c>
      <c r="G1813" s="19">
        <v>0</v>
      </c>
      <c r="H1813" s="90">
        <v>0</v>
      </c>
      <c r="I1813" s="91">
        <v>5.6980067502222518</v>
      </c>
      <c r="J1813" s="92">
        <v>0</v>
      </c>
      <c r="K1813" s="93">
        <v>5.6980067502222518</v>
      </c>
    </row>
    <row r="1814" spans="2:11" x14ac:dyDescent="0.25">
      <c r="B1814" s="86" t="s">
        <v>4138</v>
      </c>
      <c r="C1814" s="87" t="s">
        <v>4139</v>
      </c>
      <c r="D1814" s="88" t="s">
        <v>4251</v>
      </c>
      <c r="E1814" s="87" t="s">
        <v>4250</v>
      </c>
      <c r="F1814" s="89">
        <v>0</v>
      </c>
      <c r="G1814" s="19">
        <v>0</v>
      </c>
      <c r="H1814" s="90">
        <v>0</v>
      </c>
      <c r="I1814" s="91">
        <v>13.553010839938562</v>
      </c>
      <c r="J1814" s="92">
        <v>0</v>
      </c>
      <c r="K1814" s="93">
        <v>13.553010839938562</v>
      </c>
    </row>
    <row r="1815" spans="2:11" x14ac:dyDescent="0.25">
      <c r="B1815" s="86" t="s">
        <v>4138</v>
      </c>
      <c r="C1815" s="87" t="s">
        <v>4139</v>
      </c>
      <c r="D1815" s="88" t="s">
        <v>4253</v>
      </c>
      <c r="E1815" s="87" t="s">
        <v>4252</v>
      </c>
      <c r="F1815" s="89">
        <v>0</v>
      </c>
      <c r="G1815" s="19">
        <v>0</v>
      </c>
      <c r="H1815" s="90">
        <v>0</v>
      </c>
      <c r="I1815" s="91">
        <v>27.18478145371698</v>
      </c>
      <c r="J1815" s="92">
        <v>0</v>
      </c>
      <c r="K1815" s="93">
        <v>27.18478145371698</v>
      </c>
    </row>
    <row r="1816" spans="2:11" x14ac:dyDescent="0.25">
      <c r="B1816" s="86" t="s">
        <v>4138</v>
      </c>
      <c r="C1816" s="87" t="s">
        <v>4139</v>
      </c>
      <c r="D1816" s="88" t="s">
        <v>4249</v>
      </c>
      <c r="E1816" s="87" t="s">
        <v>4248</v>
      </c>
      <c r="F1816" s="89">
        <v>0</v>
      </c>
      <c r="G1816" s="19">
        <v>0</v>
      </c>
      <c r="H1816" s="90">
        <v>0</v>
      </c>
      <c r="I1816" s="91">
        <v>11.196630091063916</v>
      </c>
      <c r="J1816" s="92">
        <v>0</v>
      </c>
      <c r="K1816" s="93">
        <v>11.196630091063916</v>
      </c>
    </row>
    <row r="1817" spans="2:11" x14ac:dyDescent="0.25">
      <c r="B1817" s="86" t="s">
        <v>4138</v>
      </c>
      <c r="C1817" s="87" t="s">
        <v>4139</v>
      </c>
      <c r="D1817" s="88" t="s">
        <v>4255</v>
      </c>
      <c r="E1817" s="87" t="s">
        <v>4254</v>
      </c>
      <c r="F1817" s="89">
        <v>0</v>
      </c>
      <c r="G1817" s="19">
        <v>0</v>
      </c>
      <c r="H1817" s="90">
        <v>0</v>
      </c>
      <c r="I1817" s="91">
        <v>2.7826581509103359</v>
      </c>
      <c r="J1817" s="92">
        <v>0</v>
      </c>
      <c r="K1817" s="93">
        <v>2.7826581509103359</v>
      </c>
    </row>
    <row r="1818" spans="2:11" x14ac:dyDescent="0.25">
      <c r="B1818" s="86" t="s">
        <v>4138</v>
      </c>
      <c r="C1818" s="87" t="s">
        <v>4139</v>
      </c>
      <c r="D1818" s="88" t="s">
        <v>4259</v>
      </c>
      <c r="E1818" s="87" t="s">
        <v>4258</v>
      </c>
      <c r="F1818" s="89">
        <v>0</v>
      </c>
      <c r="G1818" s="19">
        <v>0</v>
      </c>
      <c r="H1818" s="90">
        <v>0</v>
      </c>
      <c r="I1818" s="91">
        <v>3.2709785009275545</v>
      </c>
      <c r="J1818" s="92">
        <v>0</v>
      </c>
      <c r="K1818" s="93">
        <v>3.2709785009275545</v>
      </c>
    </row>
    <row r="1819" spans="2:11" x14ac:dyDescent="0.25">
      <c r="B1819" s="86" t="s">
        <v>4138</v>
      </c>
      <c r="C1819" s="87" t="s">
        <v>4139</v>
      </c>
      <c r="D1819" s="88" t="s">
        <v>4257</v>
      </c>
      <c r="E1819" s="87" t="s">
        <v>4256</v>
      </c>
      <c r="F1819" s="89">
        <v>0</v>
      </c>
      <c r="G1819" s="19">
        <v>0</v>
      </c>
      <c r="H1819" s="90">
        <v>0</v>
      </c>
      <c r="I1819" s="91">
        <v>9.4446296154153409</v>
      </c>
      <c r="J1819" s="92">
        <v>0</v>
      </c>
      <c r="K1819" s="93">
        <v>9.4446296154153409</v>
      </c>
    </row>
    <row r="1820" spans="2:11" x14ac:dyDescent="0.25">
      <c r="B1820" s="86" t="s">
        <v>4138</v>
      </c>
      <c r="C1820" s="87" t="s">
        <v>4139</v>
      </c>
      <c r="D1820" s="88" t="s">
        <v>4263</v>
      </c>
      <c r="E1820" s="87" t="s">
        <v>4262</v>
      </c>
      <c r="F1820" s="89">
        <v>0</v>
      </c>
      <c r="G1820" s="19">
        <v>0</v>
      </c>
      <c r="H1820" s="90">
        <v>0</v>
      </c>
      <c r="I1820" s="91">
        <v>8.193165519016878</v>
      </c>
      <c r="J1820" s="92">
        <v>0</v>
      </c>
      <c r="K1820" s="93">
        <v>8.193165519016878</v>
      </c>
    </row>
    <row r="1821" spans="2:11" x14ac:dyDescent="0.25">
      <c r="B1821" s="86" t="s">
        <v>4138</v>
      </c>
      <c r="C1821" s="87" t="s">
        <v>4139</v>
      </c>
      <c r="D1821" s="88" t="s">
        <v>4261</v>
      </c>
      <c r="E1821" s="87" t="s">
        <v>4260</v>
      </c>
      <c r="F1821" s="89">
        <v>0</v>
      </c>
      <c r="G1821" s="19">
        <v>0</v>
      </c>
      <c r="H1821" s="90">
        <v>0</v>
      </c>
      <c r="I1821" s="91">
        <v>5.185036103900833</v>
      </c>
      <c r="J1821" s="92">
        <v>0</v>
      </c>
      <c r="K1821" s="93">
        <v>5.185036103900833</v>
      </c>
    </row>
    <row r="1822" spans="2:11" x14ac:dyDescent="0.25">
      <c r="B1822" s="86" t="s">
        <v>4138</v>
      </c>
      <c r="C1822" s="87" t="s">
        <v>4139</v>
      </c>
      <c r="D1822" s="88" t="s">
        <v>4265</v>
      </c>
      <c r="E1822" s="87" t="s">
        <v>4264</v>
      </c>
      <c r="F1822" s="89">
        <v>0</v>
      </c>
      <c r="G1822" s="19">
        <v>0</v>
      </c>
      <c r="H1822" s="90">
        <v>0</v>
      </c>
      <c r="I1822" s="91">
        <v>13.487201450853545</v>
      </c>
      <c r="J1822" s="92">
        <v>0</v>
      </c>
      <c r="K1822" s="93">
        <v>13.487201450853545</v>
      </c>
    </row>
    <row r="1823" spans="2:11" x14ac:dyDescent="0.25">
      <c r="B1823" s="86" t="s">
        <v>4138</v>
      </c>
      <c r="C1823" s="87" t="s">
        <v>4139</v>
      </c>
      <c r="D1823" s="88" t="s">
        <v>4272</v>
      </c>
      <c r="E1823" s="87" t="s">
        <v>4271</v>
      </c>
      <c r="F1823" s="89">
        <v>0</v>
      </c>
      <c r="G1823" s="19">
        <v>0</v>
      </c>
      <c r="H1823" s="90">
        <v>0</v>
      </c>
      <c r="I1823" s="91">
        <v>3.6333157208128282</v>
      </c>
      <c r="J1823" s="92">
        <v>0</v>
      </c>
      <c r="K1823" s="93">
        <v>3.6333157208128282</v>
      </c>
    </row>
    <row r="1824" spans="2:11" x14ac:dyDescent="0.25">
      <c r="B1824" s="86" t="s">
        <v>4138</v>
      </c>
      <c r="C1824" s="87" t="s">
        <v>4139</v>
      </c>
      <c r="D1824" s="88" t="s">
        <v>4266</v>
      </c>
      <c r="E1824" s="87" t="s">
        <v>273</v>
      </c>
      <c r="F1824" s="89">
        <v>0</v>
      </c>
      <c r="G1824" s="19">
        <v>0</v>
      </c>
      <c r="H1824" s="90">
        <v>0</v>
      </c>
      <c r="I1824" s="91">
        <v>3.3122107461647481</v>
      </c>
      <c r="J1824" s="92">
        <v>0</v>
      </c>
      <c r="K1824" s="93">
        <v>3.3122107461647481</v>
      </c>
    </row>
    <row r="1825" spans="2:11" x14ac:dyDescent="0.25">
      <c r="B1825" s="86" t="s">
        <v>4138</v>
      </c>
      <c r="C1825" s="87" t="s">
        <v>4139</v>
      </c>
      <c r="D1825" s="88" t="s">
        <v>4268</v>
      </c>
      <c r="E1825" s="87" t="s">
        <v>4267</v>
      </c>
      <c r="F1825" s="89">
        <v>0</v>
      </c>
      <c r="G1825" s="19">
        <v>0</v>
      </c>
      <c r="H1825" s="90">
        <v>0</v>
      </c>
      <c r="I1825" s="91">
        <v>9.4398995043738232</v>
      </c>
      <c r="J1825" s="92">
        <v>0</v>
      </c>
      <c r="K1825" s="93">
        <v>9.4398995043738232</v>
      </c>
    </row>
    <row r="1826" spans="2:11" x14ac:dyDescent="0.25">
      <c r="B1826" s="86" t="s">
        <v>4138</v>
      </c>
      <c r="C1826" s="87" t="s">
        <v>4139</v>
      </c>
      <c r="D1826" s="88" t="s">
        <v>4270</v>
      </c>
      <c r="E1826" s="87" t="s">
        <v>4269</v>
      </c>
      <c r="F1826" s="89">
        <v>0</v>
      </c>
      <c r="G1826" s="19">
        <v>0</v>
      </c>
      <c r="H1826" s="90">
        <v>0</v>
      </c>
      <c r="I1826" s="91">
        <v>19.478076513111009</v>
      </c>
      <c r="J1826" s="92">
        <v>0</v>
      </c>
      <c r="K1826" s="93">
        <v>19.478076513111009</v>
      </c>
    </row>
    <row r="1827" spans="2:11" x14ac:dyDescent="0.25">
      <c r="B1827" s="86" t="s">
        <v>4138</v>
      </c>
      <c r="C1827" s="87" t="s">
        <v>4139</v>
      </c>
      <c r="D1827" s="88" t="s">
        <v>4274</v>
      </c>
      <c r="E1827" s="87" t="s">
        <v>4273</v>
      </c>
      <c r="F1827" s="89">
        <v>0</v>
      </c>
      <c r="G1827" s="19">
        <v>0</v>
      </c>
      <c r="H1827" s="90">
        <v>0</v>
      </c>
      <c r="I1827" s="91">
        <v>8.7035865847170601</v>
      </c>
      <c r="J1827" s="92">
        <v>0</v>
      </c>
      <c r="K1827" s="93">
        <v>8.7035865847170601</v>
      </c>
    </row>
    <row r="1828" spans="2:11" x14ac:dyDescent="0.25">
      <c r="B1828" s="86" t="s">
        <v>4138</v>
      </c>
      <c r="C1828" s="87" t="s">
        <v>4139</v>
      </c>
      <c r="D1828" s="88" t="s">
        <v>4276</v>
      </c>
      <c r="E1828" s="87" t="s">
        <v>4275</v>
      </c>
      <c r="F1828" s="89">
        <v>0</v>
      </c>
      <c r="G1828" s="19">
        <v>0</v>
      </c>
      <c r="H1828" s="90">
        <v>0</v>
      </c>
      <c r="I1828" s="91">
        <v>2.2650133588146719</v>
      </c>
      <c r="J1828" s="92">
        <v>0</v>
      </c>
      <c r="K1828" s="93">
        <v>2.2650133588146719</v>
      </c>
    </row>
    <row r="1829" spans="2:11" x14ac:dyDescent="0.25">
      <c r="B1829" s="86" t="s">
        <v>4138</v>
      </c>
      <c r="C1829" s="87" t="s">
        <v>4139</v>
      </c>
      <c r="D1829" s="88" t="s">
        <v>4278</v>
      </c>
      <c r="E1829" s="87" t="s">
        <v>4277</v>
      </c>
      <c r="F1829" s="89">
        <v>0</v>
      </c>
      <c r="G1829" s="19">
        <v>0</v>
      </c>
      <c r="H1829" s="90">
        <v>0</v>
      </c>
      <c r="I1829" s="91">
        <v>3.9288072275667156</v>
      </c>
      <c r="J1829" s="92">
        <v>0</v>
      </c>
      <c r="K1829" s="93">
        <v>3.9288072275667156</v>
      </c>
    </row>
    <row r="1830" spans="2:11" x14ac:dyDescent="0.25">
      <c r="B1830" s="86" t="s">
        <v>4138</v>
      </c>
      <c r="C1830" s="87" t="s">
        <v>4139</v>
      </c>
      <c r="D1830" s="88" t="s">
        <v>4280</v>
      </c>
      <c r="E1830" s="87" t="s">
        <v>4279</v>
      </c>
      <c r="F1830" s="89">
        <v>0</v>
      </c>
      <c r="G1830" s="19">
        <v>0</v>
      </c>
      <c r="H1830" s="90">
        <v>0</v>
      </c>
      <c r="I1830" s="91">
        <v>30.918601419845185</v>
      </c>
      <c r="J1830" s="92">
        <v>0</v>
      </c>
      <c r="K1830" s="93">
        <v>30.918601419845185</v>
      </c>
    </row>
    <row r="1831" spans="2:11" x14ac:dyDescent="0.25">
      <c r="B1831" s="86" t="s">
        <v>4138</v>
      </c>
      <c r="C1831" s="87" t="s">
        <v>4139</v>
      </c>
      <c r="D1831" s="88" t="s">
        <v>4282</v>
      </c>
      <c r="E1831" s="87" t="s">
        <v>4281</v>
      </c>
      <c r="F1831" s="89">
        <v>0</v>
      </c>
      <c r="G1831" s="19">
        <v>0</v>
      </c>
      <c r="H1831" s="90">
        <v>0</v>
      </c>
      <c r="I1831" s="91">
        <v>10.982469922462728</v>
      </c>
      <c r="J1831" s="92">
        <v>0</v>
      </c>
      <c r="K1831" s="93">
        <v>10.982469922462728</v>
      </c>
    </row>
    <row r="1832" spans="2:11" x14ac:dyDescent="0.25">
      <c r="B1832" s="86" t="s">
        <v>4138</v>
      </c>
      <c r="C1832" s="87" t="s">
        <v>4139</v>
      </c>
      <c r="D1832" s="88" t="s">
        <v>4284</v>
      </c>
      <c r="E1832" s="87" t="s">
        <v>4283</v>
      </c>
      <c r="F1832" s="89">
        <v>0</v>
      </c>
      <c r="G1832" s="19">
        <v>0</v>
      </c>
      <c r="H1832" s="90">
        <v>0</v>
      </c>
      <c r="I1832" s="91">
        <v>12.353900851006042</v>
      </c>
      <c r="J1832" s="92">
        <v>0</v>
      </c>
      <c r="K1832" s="93">
        <v>12.353900851006042</v>
      </c>
    </row>
    <row r="1833" spans="2:11" x14ac:dyDescent="0.25">
      <c r="B1833" s="86" t="s">
        <v>4138</v>
      </c>
      <c r="C1833" s="87" t="s">
        <v>4139</v>
      </c>
      <c r="D1833" s="88" t="s">
        <v>4288</v>
      </c>
      <c r="E1833" s="87" t="s">
        <v>4287</v>
      </c>
      <c r="F1833" s="89">
        <v>0</v>
      </c>
      <c r="G1833" s="19">
        <v>0</v>
      </c>
      <c r="H1833" s="90">
        <v>0</v>
      </c>
      <c r="I1833" s="91">
        <v>4.1262920177464961</v>
      </c>
      <c r="J1833" s="92">
        <v>0</v>
      </c>
      <c r="K1833" s="93">
        <v>4.1262920177464961</v>
      </c>
    </row>
    <row r="1834" spans="2:11" x14ac:dyDescent="0.25">
      <c r="B1834" s="86" t="s">
        <v>4138</v>
      </c>
      <c r="C1834" s="87" t="s">
        <v>4139</v>
      </c>
      <c r="D1834" s="88" t="s">
        <v>4286</v>
      </c>
      <c r="E1834" s="87" t="s">
        <v>4285</v>
      </c>
      <c r="F1834" s="89">
        <v>0</v>
      </c>
      <c r="G1834" s="19">
        <v>0</v>
      </c>
      <c r="H1834" s="90">
        <v>0</v>
      </c>
      <c r="I1834" s="91">
        <v>9.0447256502105162</v>
      </c>
      <c r="J1834" s="92">
        <v>0</v>
      </c>
      <c r="K1834" s="93">
        <v>9.0447256502105162</v>
      </c>
    </row>
    <row r="1835" spans="2:11" x14ac:dyDescent="0.25">
      <c r="B1835" s="86" t="s">
        <v>4138</v>
      </c>
      <c r="C1835" s="87" t="s">
        <v>4139</v>
      </c>
      <c r="D1835" s="88" t="s">
        <v>4290</v>
      </c>
      <c r="E1835" s="87" t="s">
        <v>4289</v>
      </c>
      <c r="F1835" s="89">
        <v>0</v>
      </c>
      <c r="G1835" s="19">
        <v>0</v>
      </c>
      <c r="H1835" s="90">
        <v>0</v>
      </c>
      <c r="I1835" s="91">
        <v>13.56927319756843</v>
      </c>
      <c r="J1835" s="92">
        <v>0</v>
      </c>
      <c r="K1835" s="93">
        <v>13.56927319756843</v>
      </c>
    </row>
    <row r="1836" spans="2:11" x14ac:dyDescent="0.25">
      <c r="B1836" s="86" t="s">
        <v>4138</v>
      </c>
      <c r="C1836" s="87" t="s">
        <v>4139</v>
      </c>
      <c r="D1836" s="88" t="s">
        <v>4292</v>
      </c>
      <c r="E1836" s="87" t="s">
        <v>4291</v>
      </c>
      <c r="F1836" s="89">
        <v>0</v>
      </c>
      <c r="G1836" s="19">
        <v>0</v>
      </c>
      <c r="H1836" s="90">
        <v>0</v>
      </c>
      <c r="I1836" s="91">
        <v>11.402313235383099</v>
      </c>
      <c r="J1836" s="92">
        <v>0</v>
      </c>
      <c r="K1836" s="93">
        <v>11.402313235383099</v>
      </c>
    </row>
    <row r="1837" spans="2:11" x14ac:dyDescent="0.25">
      <c r="B1837" s="70" t="s">
        <v>3626</v>
      </c>
      <c r="C1837" s="71" t="s">
        <v>3627</v>
      </c>
      <c r="D1837" s="72" t="s">
        <v>3629</v>
      </c>
      <c r="E1837" s="71" t="s">
        <v>3628</v>
      </c>
      <c r="F1837" s="81">
        <v>0</v>
      </c>
      <c r="G1837" s="31">
        <v>0</v>
      </c>
      <c r="H1837" s="73">
        <v>0.12343444741979999</v>
      </c>
      <c r="I1837" s="74">
        <v>950.28706275962725</v>
      </c>
      <c r="J1837" s="77">
        <v>0.12343444741979999</v>
      </c>
      <c r="K1837" s="75">
        <v>950.410497207047</v>
      </c>
    </row>
    <row r="1838" spans="2:11" x14ac:dyDescent="0.25">
      <c r="B1838" s="70" t="s">
        <v>3626</v>
      </c>
      <c r="C1838" s="71" t="s">
        <v>3627</v>
      </c>
      <c r="D1838" s="72" t="s">
        <v>3631</v>
      </c>
      <c r="E1838" s="71" t="s">
        <v>3630</v>
      </c>
      <c r="F1838" s="81">
        <v>0</v>
      </c>
      <c r="G1838" s="31">
        <v>0</v>
      </c>
      <c r="H1838" s="73">
        <v>31.847896250915849</v>
      </c>
      <c r="I1838" s="74">
        <v>528.44000885291257</v>
      </c>
      <c r="J1838" s="77">
        <v>31.847896250915849</v>
      </c>
      <c r="K1838" s="75">
        <v>560.28790510382839</v>
      </c>
    </row>
    <row r="1839" spans="2:11" x14ac:dyDescent="0.25">
      <c r="B1839" s="70" t="s">
        <v>3626</v>
      </c>
      <c r="C1839" s="71" t="s">
        <v>3627</v>
      </c>
      <c r="D1839" s="72" t="s">
        <v>3633</v>
      </c>
      <c r="E1839" s="71" t="s">
        <v>3632</v>
      </c>
      <c r="F1839" s="81">
        <v>0</v>
      </c>
      <c r="G1839" s="31">
        <v>0</v>
      </c>
      <c r="H1839" s="73">
        <v>20.260036796923345</v>
      </c>
      <c r="I1839" s="74">
        <v>692.54009336177273</v>
      </c>
      <c r="J1839" s="77">
        <v>20.260036796923345</v>
      </c>
      <c r="K1839" s="75">
        <v>712.80013015869611</v>
      </c>
    </row>
    <row r="1840" spans="2:11" x14ac:dyDescent="0.25">
      <c r="B1840" s="70" t="s">
        <v>3626</v>
      </c>
      <c r="C1840" s="71" t="s">
        <v>3627</v>
      </c>
      <c r="D1840" s="72" t="s">
        <v>3639</v>
      </c>
      <c r="E1840" s="71" t="s">
        <v>3638</v>
      </c>
      <c r="F1840" s="81">
        <v>0</v>
      </c>
      <c r="G1840" s="31">
        <v>0</v>
      </c>
      <c r="H1840" s="73">
        <v>2.3645831579999999E-4</v>
      </c>
      <c r="I1840" s="74">
        <v>3.0962475234935471</v>
      </c>
      <c r="J1840" s="77">
        <v>2.3645831579999999E-4</v>
      </c>
      <c r="K1840" s="75">
        <v>3.0964839818093473</v>
      </c>
    </row>
    <row r="1841" spans="2:11" x14ac:dyDescent="0.25">
      <c r="B1841" s="70" t="s">
        <v>3626</v>
      </c>
      <c r="C1841" s="71" t="s">
        <v>3627</v>
      </c>
      <c r="D1841" s="72" t="s">
        <v>3643</v>
      </c>
      <c r="E1841" s="71" t="s">
        <v>3642</v>
      </c>
      <c r="F1841" s="81">
        <v>0</v>
      </c>
      <c r="G1841" s="31">
        <v>0</v>
      </c>
      <c r="H1841" s="73">
        <v>1.2320609350895995</v>
      </c>
      <c r="I1841" s="74">
        <v>59.329230320784966</v>
      </c>
      <c r="J1841" s="77">
        <v>1.2320609350895995</v>
      </c>
      <c r="K1841" s="75">
        <v>60.561291255874565</v>
      </c>
    </row>
    <row r="1842" spans="2:11" x14ac:dyDescent="0.25">
      <c r="B1842" s="70" t="s">
        <v>3626</v>
      </c>
      <c r="C1842" s="71" t="s">
        <v>3627</v>
      </c>
      <c r="D1842" s="72" t="s">
        <v>3641</v>
      </c>
      <c r="E1842" s="71" t="s">
        <v>3640</v>
      </c>
      <c r="F1842" s="81">
        <v>0</v>
      </c>
      <c r="G1842" s="31">
        <v>0</v>
      </c>
      <c r="H1842" s="73">
        <v>1.8262044860684994</v>
      </c>
      <c r="I1842" s="74">
        <v>310.38339988859343</v>
      </c>
      <c r="J1842" s="77">
        <v>1.8262044860684994</v>
      </c>
      <c r="K1842" s="75">
        <v>312.20960437466192</v>
      </c>
    </row>
    <row r="1843" spans="2:11" x14ac:dyDescent="0.25">
      <c r="B1843" s="70" t="s">
        <v>3626</v>
      </c>
      <c r="C1843" s="71" t="s">
        <v>3627</v>
      </c>
      <c r="D1843" s="72" t="s">
        <v>3651</v>
      </c>
      <c r="E1843" s="71" t="s">
        <v>3650</v>
      </c>
      <c r="F1843" s="81">
        <v>0</v>
      </c>
      <c r="G1843" s="31">
        <v>0</v>
      </c>
      <c r="H1843" s="73">
        <v>2.4001636224960001</v>
      </c>
      <c r="I1843" s="74">
        <v>9.1398565446089339</v>
      </c>
      <c r="J1843" s="77">
        <v>2.4001636224960001</v>
      </c>
      <c r="K1843" s="75">
        <v>11.540020167104935</v>
      </c>
    </row>
    <row r="1844" spans="2:11" x14ac:dyDescent="0.25">
      <c r="B1844" s="70" t="s">
        <v>3626</v>
      </c>
      <c r="C1844" s="71" t="s">
        <v>3627</v>
      </c>
      <c r="D1844" s="72" t="s">
        <v>3645</v>
      </c>
      <c r="E1844" s="71" t="s">
        <v>3644</v>
      </c>
      <c r="F1844" s="81">
        <v>0</v>
      </c>
      <c r="G1844" s="31">
        <v>0</v>
      </c>
      <c r="H1844" s="73">
        <v>0</v>
      </c>
      <c r="I1844" s="74">
        <v>222.35331006729712</v>
      </c>
      <c r="J1844" s="77">
        <v>0</v>
      </c>
      <c r="K1844" s="75">
        <v>222.35331006729712</v>
      </c>
    </row>
    <row r="1845" spans="2:11" x14ac:dyDescent="0.25">
      <c r="B1845" s="70" t="s">
        <v>3626</v>
      </c>
      <c r="C1845" s="71" t="s">
        <v>3627</v>
      </c>
      <c r="D1845" s="72" t="s">
        <v>3647</v>
      </c>
      <c r="E1845" s="71" t="s">
        <v>3646</v>
      </c>
      <c r="F1845" s="81">
        <v>0</v>
      </c>
      <c r="G1845" s="31">
        <v>0</v>
      </c>
      <c r="H1845" s="73">
        <v>0.15047282395214998</v>
      </c>
      <c r="I1845" s="74">
        <v>350.36332316855015</v>
      </c>
      <c r="J1845" s="77">
        <v>0.15047282395214998</v>
      </c>
      <c r="K1845" s="75">
        <v>350.51379599250231</v>
      </c>
    </row>
    <row r="1846" spans="2:11" x14ac:dyDescent="0.25">
      <c r="B1846" s="70" t="s">
        <v>3626</v>
      </c>
      <c r="C1846" s="71" t="s">
        <v>3627</v>
      </c>
      <c r="D1846" s="72" t="s">
        <v>3649</v>
      </c>
      <c r="E1846" s="71" t="s">
        <v>3648</v>
      </c>
      <c r="F1846" s="81">
        <v>0</v>
      </c>
      <c r="G1846" s="31">
        <v>0</v>
      </c>
      <c r="H1846" s="73">
        <v>0</v>
      </c>
      <c r="I1846" s="74">
        <v>38.856675700211497</v>
      </c>
      <c r="J1846" s="77">
        <v>0</v>
      </c>
      <c r="K1846" s="75">
        <v>38.856675700211497</v>
      </c>
    </row>
    <row r="1847" spans="2:11" x14ac:dyDescent="0.25">
      <c r="B1847" s="70" t="s">
        <v>3626</v>
      </c>
      <c r="C1847" s="71" t="s">
        <v>3627</v>
      </c>
      <c r="D1847" s="72" t="s">
        <v>3655</v>
      </c>
      <c r="E1847" s="71" t="s">
        <v>3654</v>
      </c>
      <c r="F1847" s="81">
        <v>0</v>
      </c>
      <c r="G1847" s="31">
        <v>0</v>
      </c>
      <c r="H1847" s="73">
        <v>0</v>
      </c>
      <c r="I1847" s="74">
        <v>0</v>
      </c>
      <c r="J1847" s="77">
        <v>0</v>
      </c>
      <c r="K1847" s="75">
        <v>0</v>
      </c>
    </row>
    <row r="1848" spans="2:11" x14ac:dyDescent="0.25">
      <c r="B1848" s="70" t="s">
        <v>3626</v>
      </c>
      <c r="C1848" s="71" t="s">
        <v>3627</v>
      </c>
      <c r="D1848" s="72" t="s">
        <v>3635</v>
      </c>
      <c r="E1848" s="71" t="s">
        <v>3634</v>
      </c>
      <c r="F1848" s="81">
        <v>0</v>
      </c>
      <c r="G1848" s="31">
        <v>0</v>
      </c>
      <c r="H1848" s="73">
        <v>1.8719267832000005E-2</v>
      </c>
      <c r="I1848" s="74">
        <v>96.33269476812788</v>
      </c>
      <c r="J1848" s="77">
        <v>1.8719267832000005E-2</v>
      </c>
      <c r="K1848" s="75">
        <v>96.351414035959877</v>
      </c>
    </row>
    <row r="1849" spans="2:11" x14ac:dyDescent="0.25">
      <c r="B1849" s="70" t="s">
        <v>3626</v>
      </c>
      <c r="C1849" s="71" t="s">
        <v>3627</v>
      </c>
      <c r="D1849" s="72" t="s">
        <v>3637</v>
      </c>
      <c r="E1849" s="71" t="s">
        <v>3636</v>
      </c>
      <c r="F1849" s="81">
        <v>0</v>
      </c>
      <c r="G1849" s="31">
        <v>0</v>
      </c>
      <c r="H1849" s="73">
        <v>0</v>
      </c>
      <c r="I1849" s="74">
        <v>72.160622039665043</v>
      </c>
      <c r="J1849" s="77">
        <v>0</v>
      </c>
      <c r="K1849" s="75">
        <v>72.160622039665043</v>
      </c>
    </row>
    <row r="1850" spans="2:11" x14ac:dyDescent="0.25">
      <c r="B1850" s="70" t="s">
        <v>3626</v>
      </c>
      <c r="C1850" s="71" t="s">
        <v>3627</v>
      </c>
      <c r="D1850" s="72" t="s">
        <v>3653</v>
      </c>
      <c r="E1850" s="71" t="s">
        <v>3652</v>
      </c>
      <c r="F1850" s="81">
        <v>0</v>
      </c>
      <c r="G1850" s="31">
        <v>0</v>
      </c>
      <c r="H1850" s="73">
        <v>4.394612487155249</v>
      </c>
      <c r="I1850" s="74">
        <v>777.1791789865382</v>
      </c>
      <c r="J1850" s="77">
        <v>4.394612487155249</v>
      </c>
      <c r="K1850" s="75">
        <v>781.5737914736934</v>
      </c>
    </row>
    <row r="1851" spans="2:11" x14ac:dyDescent="0.25">
      <c r="B1851" s="86" t="s">
        <v>3813</v>
      </c>
      <c r="C1851" s="87" t="s">
        <v>3814</v>
      </c>
      <c r="D1851" s="88" t="s">
        <v>3820</v>
      </c>
      <c r="E1851" s="87" t="s">
        <v>3819</v>
      </c>
      <c r="F1851" s="89">
        <v>482.04203527158518</v>
      </c>
      <c r="G1851" s="19">
        <v>232.12593855957797</v>
      </c>
      <c r="H1851" s="90">
        <v>173.76610979274116</v>
      </c>
      <c r="I1851" s="91">
        <v>2481.1576058776932</v>
      </c>
      <c r="J1851" s="92">
        <v>887.93408362390437</v>
      </c>
      <c r="K1851" s="93">
        <v>3369.0916895015976</v>
      </c>
    </row>
    <row r="1852" spans="2:11" x14ac:dyDescent="0.25">
      <c r="B1852" s="86" t="s">
        <v>3813</v>
      </c>
      <c r="C1852" s="87" t="s">
        <v>3814</v>
      </c>
      <c r="D1852" s="88" t="s">
        <v>3818</v>
      </c>
      <c r="E1852" s="87" t="s">
        <v>3817</v>
      </c>
      <c r="F1852" s="89">
        <v>6882.7185106155075</v>
      </c>
      <c r="G1852" s="19">
        <v>29.416268641980587</v>
      </c>
      <c r="H1852" s="90">
        <v>701.25603963211097</v>
      </c>
      <c r="I1852" s="91">
        <v>30079.025264002114</v>
      </c>
      <c r="J1852" s="92">
        <v>7613.3908188895984</v>
      </c>
      <c r="K1852" s="93">
        <v>37692.416082891708</v>
      </c>
    </row>
    <row r="1853" spans="2:11" x14ac:dyDescent="0.25">
      <c r="B1853" s="86" t="s">
        <v>3813</v>
      </c>
      <c r="C1853" s="87" t="s">
        <v>3814</v>
      </c>
      <c r="D1853" s="88" t="s">
        <v>3822</v>
      </c>
      <c r="E1853" s="87" t="s">
        <v>3821</v>
      </c>
      <c r="F1853" s="89">
        <v>628.97626365361668</v>
      </c>
      <c r="G1853" s="19">
        <v>72.304535144672442</v>
      </c>
      <c r="H1853" s="90">
        <v>773.12665402416985</v>
      </c>
      <c r="I1853" s="91">
        <v>3062.3513106048626</v>
      </c>
      <c r="J1853" s="92">
        <v>1474.4074528224589</v>
      </c>
      <c r="K1853" s="93">
        <v>4536.7587634273214</v>
      </c>
    </row>
    <row r="1854" spans="2:11" x14ac:dyDescent="0.25">
      <c r="B1854" s="86" t="s">
        <v>3813</v>
      </c>
      <c r="C1854" s="87" t="s">
        <v>3814</v>
      </c>
      <c r="D1854" s="88" t="s">
        <v>3824</v>
      </c>
      <c r="E1854" s="87" t="s">
        <v>3823</v>
      </c>
      <c r="F1854" s="89">
        <v>2.1618073544322707</v>
      </c>
      <c r="G1854" s="19">
        <v>9.9437095089222964</v>
      </c>
      <c r="H1854" s="90">
        <v>1.5116071878055499</v>
      </c>
      <c r="I1854" s="91">
        <v>0.88629034995654987</v>
      </c>
      <c r="J1854" s="92">
        <v>13.617124051160117</v>
      </c>
      <c r="K1854" s="93">
        <v>14.503414401116666</v>
      </c>
    </row>
    <row r="1855" spans="2:11" x14ac:dyDescent="0.25">
      <c r="B1855" s="86" t="s">
        <v>3813</v>
      </c>
      <c r="C1855" s="87" t="s">
        <v>3814</v>
      </c>
      <c r="D1855" s="88" t="s">
        <v>3826</v>
      </c>
      <c r="E1855" s="87" t="s">
        <v>3825</v>
      </c>
      <c r="F1855" s="89">
        <v>7302.9211218785958</v>
      </c>
      <c r="G1855" s="19">
        <v>69.810751644626734</v>
      </c>
      <c r="H1855" s="90">
        <v>667.65314370498243</v>
      </c>
      <c r="I1855" s="91">
        <v>39604.345534898632</v>
      </c>
      <c r="J1855" s="92">
        <v>8040.3850172282055</v>
      </c>
      <c r="K1855" s="93">
        <v>47644.730552126835</v>
      </c>
    </row>
    <row r="1856" spans="2:11" x14ac:dyDescent="0.25">
      <c r="B1856" s="86" t="s">
        <v>3813</v>
      </c>
      <c r="C1856" s="87" t="s">
        <v>3814</v>
      </c>
      <c r="D1856" s="88" t="s">
        <v>3833</v>
      </c>
      <c r="E1856" s="87" t="s">
        <v>443</v>
      </c>
      <c r="F1856" s="89">
        <v>77.006771830670417</v>
      </c>
      <c r="G1856" s="19">
        <v>0</v>
      </c>
      <c r="H1856" s="90">
        <v>33.952418903413495</v>
      </c>
      <c r="I1856" s="91">
        <v>74.261389436832772</v>
      </c>
      <c r="J1856" s="92">
        <v>110.9591907340839</v>
      </c>
      <c r="K1856" s="93">
        <v>185.22058017091666</v>
      </c>
    </row>
    <row r="1857" spans="2:11" x14ac:dyDescent="0.25">
      <c r="B1857" s="86" t="s">
        <v>3813</v>
      </c>
      <c r="C1857" s="87" t="s">
        <v>3814</v>
      </c>
      <c r="D1857" s="88" t="s">
        <v>3828</v>
      </c>
      <c r="E1857" s="87" t="s">
        <v>3827</v>
      </c>
      <c r="F1857" s="89">
        <v>614.65721884241793</v>
      </c>
      <c r="G1857" s="19">
        <v>183.04078978666462</v>
      </c>
      <c r="H1857" s="90">
        <v>142.07807711294367</v>
      </c>
      <c r="I1857" s="91">
        <v>3117.6699442136633</v>
      </c>
      <c r="J1857" s="92">
        <v>939.77608574202623</v>
      </c>
      <c r="K1857" s="93">
        <v>4057.4460299556895</v>
      </c>
    </row>
    <row r="1858" spans="2:11" x14ac:dyDescent="0.25">
      <c r="B1858" s="86" t="s">
        <v>3813</v>
      </c>
      <c r="C1858" s="87" t="s">
        <v>3814</v>
      </c>
      <c r="D1858" s="88" t="s">
        <v>3835</v>
      </c>
      <c r="E1858" s="87" t="s">
        <v>3834</v>
      </c>
      <c r="F1858" s="89">
        <v>1131.0096097317032</v>
      </c>
      <c r="G1858" s="19">
        <v>101.30935272160195</v>
      </c>
      <c r="H1858" s="90">
        <v>467.43798580494098</v>
      </c>
      <c r="I1858" s="91">
        <v>3881.5860665839532</v>
      </c>
      <c r="J1858" s="92">
        <v>1699.7569482582462</v>
      </c>
      <c r="K1858" s="93">
        <v>5581.3430148421994</v>
      </c>
    </row>
    <row r="1859" spans="2:11" x14ac:dyDescent="0.25">
      <c r="B1859" s="86" t="s">
        <v>3813</v>
      </c>
      <c r="C1859" s="87" t="s">
        <v>3814</v>
      </c>
      <c r="D1859" s="88" t="s">
        <v>3837</v>
      </c>
      <c r="E1859" s="87" t="s">
        <v>3836</v>
      </c>
      <c r="F1859" s="89">
        <v>237.73969002704837</v>
      </c>
      <c r="G1859" s="19">
        <v>266.99263067155215</v>
      </c>
      <c r="H1859" s="90">
        <v>51.919834806787513</v>
      </c>
      <c r="I1859" s="91">
        <v>294.16283389366515</v>
      </c>
      <c r="J1859" s="92">
        <v>556.65215550538801</v>
      </c>
      <c r="K1859" s="93">
        <v>850.81498939905316</v>
      </c>
    </row>
    <row r="1860" spans="2:11" x14ac:dyDescent="0.25">
      <c r="B1860" s="86" t="s">
        <v>3813</v>
      </c>
      <c r="C1860" s="87" t="s">
        <v>3814</v>
      </c>
      <c r="D1860" s="88" t="s">
        <v>3832</v>
      </c>
      <c r="E1860" s="87" t="s">
        <v>3831</v>
      </c>
      <c r="F1860" s="89">
        <v>750.82386582093238</v>
      </c>
      <c r="G1860" s="19">
        <v>0</v>
      </c>
      <c r="H1860" s="90">
        <v>256.40702769310991</v>
      </c>
      <c r="I1860" s="91">
        <v>5926.9386760524258</v>
      </c>
      <c r="J1860" s="92">
        <v>1007.2308935140422</v>
      </c>
      <c r="K1860" s="93">
        <v>6934.1695695664675</v>
      </c>
    </row>
    <row r="1861" spans="2:11" x14ac:dyDescent="0.25">
      <c r="B1861" s="86" t="s">
        <v>3813</v>
      </c>
      <c r="C1861" s="87" t="s">
        <v>3814</v>
      </c>
      <c r="D1861" s="88" t="s">
        <v>3830</v>
      </c>
      <c r="E1861" s="87" t="s">
        <v>3829</v>
      </c>
      <c r="F1861" s="89">
        <v>520.61211025821774</v>
      </c>
      <c r="G1861" s="19">
        <v>299.59138198063596</v>
      </c>
      <c r="H1861" s="90">
        <v>202.50309136104153</v>
      </c>
      <c r="I1861" s="91">
        <v>1583.7686799997</v>
      </c>
      <c r="J1861" s="92">
        <v>1022.7065835998951</v>
      </c>
      <c r="K1861" s="93">
        <v>2606.4752635995951</v>
      </c>
    </row>
    <row r="1862" spans="2:11" x14ac:dyDescent="0.25">
      <c r="B1862" s="86" t="s">
        <v>3813</v>
      </c>
      <c r="C1862" s="87" t="s">
        <v>3814</v>
      </c>
      <c r="D1862" s="88" t="s">
        <v>3839</v>
      </c>
      <c r="E1862" s="87" t="s">
        <v>3838</v>
      </c>
      <c r="F1862" s="89">
        <v>199.53784685841694</v>
      </c>
      <c r="G1862" s="19">
        <v>164.82506599039957</v>
      </c>
      <c r="H1862" s="90">
        <v>53.4307561678878</v>
      </c>
      <c r="I1862" s="91">
        <v>513.55286069355247</v>
      </c>
      <c r="J1862" s="92">
        <v>417.79366901670431</v>
      </c>
      <c r="K1862" s="93">
        <v>931.34652971025685</v>
      </c>
    </row>
    <row r="1863" spans="2:11" x14ac:dyDescent="0.25">
      <c r="B1863" s="86" t="s">
        <v>3813</v>
      </c>
      <c r="C1863" s="87" t="s">
        <v>3814</v>
      </c>
      <c r="D1863" s="88" t="s">
        <v>3841</v>
      </c>
      <c r="E1863" s="87" t="s">
        <v>3840</v>
      </c>
      <c r="F1863" s="89">
        <v>640.10784121790391</v>
      </c>
      <c r="G1863" s="19">
        <v>465.99785394147921</v>
      </c>
      <c r="H1863" s="90">
        <v>190.59574830036991</v>
      </c>
      <c r="I1863" s="91">
        <v>1614.9333712119112</v>
      </c>
      <c r="J1863" s="92">
        <v>1296.7014434597531</v>
      </c>
      <c r="K1863" s="93">
        <v>2911.6348146716646</v>
      </c>
    </row>
    <row r="1864" spans="2:11" x14ac:dyDescent="0.25">
      <c r="B1864" s="86" t="s">
        <v>3813</v>
      </c>
      <c r="C1864" s="87" t="s">
        <v>3814</v>
      </c>
      <c r="D1864" s="88" t="s">
        <v>3842</v>
      </c>
      <c r="E1864" s="87" t="s">
        <v>265</v>
      </c>
      <c r="F1864" s="89">
        <v>194.69288582866736</v>
      </c>
      <c r="G1864" s="19">
        <v>0</v>
      </c>
      <c r="H1864" s="90">
        <v>116.87302333589696</v>
      </c>
      <c r="I1864" s="91">
        <v>114.83279963328326</v>
      </c>
      <c r="J1864" s="92">
        <v>311.56590916456435</v>
      </c>
      <c r="K1864" s="93">
        <v>426.39870879784758</v>
      </c>
    </row>
    <row r="1865" spans="2:11" x14ac:dyDescent="0.25">
      <c r="B1865" s="86" t="s">
        <v>3813</v>
      </c>
      <c r="C1865" s="87" t="s">
        <v>3814</v>
      </c>
      <c r="D1865" s="88" t="s">
        <v>3816</v>
      </c>
      <c r="E1865" s="87" t="s">
        <v>3815</v>
      </c>
      <c r="F1865" s="89">
        <v>207.28225044336705</v>
      </c>
      <c r="G1865" s="19">
        <v>127.67583291539712</v>
      </c>
      <c r="H1865" s="90">
        <v>79.201046694806124</v>
      </c>
      <c r="I1865" s="91">
        <v>37.97093880001276</v>
      </c>
      <c r="J1865" s="92">
        <v>414.15913005357027</v>
      </c>
      <c r="K1865" s="93">
        <v>452.130068853583</v>
      </c>
    </row>
    <row r="1866" spans="2:11" x14ac:dyDescent="0.25">
      <c r="B1866" s="86" t="s">
        <v>3813</v>
      </c>
      <c r="C1866" s="87" t="s">
        <v>3814</v>
      </c>
      <c r="D1866" s="88" t="s">
        <v>3844</v>
      </c>
      <c r="E1866" s="87" t="s">
        <v>3843</v>
      </c>
      <c r="F1866" s="89">
        <v>324.67907806452018</v>
      </c>
      <c r="G1866" s="19">
        <v>351.35235216605804</v>
      </c>
      <c r="H1866" s="90">
        <v>120.820164029895</v>
      </c>
      <c r="I1866" s="91">
        <v>359.85456882637806</v>
      </c>
      <c r="J1866" s="92">
        <v>796.85159426047323</v>
      </c>
      <c r="K1866" s="93">
        <v>1156.7061630868513</v>
      </c>
    </row>
    <row r="1867" spans="2:11" x14ac:dyDescent="0.25">
      <c r="B1867" s="86" t="s">
        <v>3813</v>
      </c>
      <c r="C1867" s="87" t="s">
        <v>3814</v>
      </c>
      <c r="D1867" s="88" t="s">
        <v>3846</v>
      </c>
      <c r="E1867" s="87" t="s">
        <v>3845</v>
      </c>
      <c r="F1867" s="89">
        <v>4534.664441234373</v>
      </c>
      <c r="G1867" s="19">
        <v>868.95486593910232</v>
      </c>
      <c r="H1867" s="90">
        <v>773.96906445212301</v>
      </c>
      <c r="I1867" s="91">
        <v>11192.361947994021</v>
      </c>
      <c r="J1867" s="92">
        <v>6177.5883716255985</v>
      </c>
      <c r="K1867" s="93">
        <v>17369.95031961962</v>
      </c>
    </row>
    <row r="1868" spans="2:11" x14ac:dyDescent="0.25">
      <c r="B1868" s="86" t="s">
        <v>3813</v>
      </c>
      <c r="C1868" s="87" t="s">
        <v>3814</v>
      </c>
      <c r="D1868" s="88" t="s">
        <v>3848</v>
      </c>
      <c r="E1868" s="87" t="s">
        <v>3847</v>
      </c>
      <c r="F1868" s="89">
        <v>1073.3420377346863</v>
      </c>
      <c r="G1868" s="19">
        <v>0</v>
      </c>
      <c r="H1868" s="90">
        <v>875.54762069362357</v>
      </c>
      <c r="I1868" s="91">
        <v>7388.5963131836679</v>
      </c>
      <c r="J1868" s="92">
        <v>1948.8896584283098</v>
      </c>
      <c r="K1868" s="93">
        <v>9337.4859716119772</v>
      </c>
    </row>
    <row r="1869" spans="2:11" x14ac:dyDescent="0.25">
      <c r="B1869" s="70" t="s">
        <v>3748</v>
      </c>
      <c r="C1869" s="71" t="s">
        <v>3749</v>
      </c>
      <c r="D1869" s="72" t="s">
        <v>3750</v>
      </c>
      <c r="E1869" s="71" t="s">
        <v>3343</v>
      </c>
      <c r="F1869" s="81">
        <v>0</v>
      </c>
      <c r="G1869" s="31">
        <v>0</v>
      </c>
      <c r="H1869" s="73">
        <v>0</v>
      </c>
      <c r="I1869" s="74">
        <v>2.3692284000000004E-2</v>
      </c>
      <c r="J1869" s="77">
        <v>0</v>
      </c>
      <c r="K1869" s="75">
        <v>2.3692284000000004E-2</v>
      </c>
    </row>
    <row r="1870" spans="2:11" x14ac:dyDescent="0.25">
      <c r="B1870" s="70" t="s">
        <v>3748</v>
      </c>
      <c r="C1870" s="71" t="s">
        <v>3749</v>
      </c>
      <c r="D1870" s="72" t="s">
        <v>3752</v>
      </c>
      <c r="E1870" s="71" t="s">
        <v>3751</v>
      </c>
      <c r="F1870" s="81">
        <v>0</v>
      </c>
      <c r="G1870" s="31">
        <v>0</v>
      </c>
      <c r="H1870" s="73">
        <v>9.7267213889999961E-3</v>
      </c>
      <c r="I1870" s="74">
        <v>4.2612863831999977E-2</v>
      </c>
      <c r="J1870" s="77">
        <v>9.7267213889999961E-3</v>
      </c>
      <c r="K1870" s="75">
        <v>5.2339585220999976E-2</v>
      </c>
    </row>
    <row r="1871" spans="2:11" x14ac:dyDescent="0.25">
      <c r="B1871" s="86" t="s">
        <v>4293</v>
      </c>
      <c r="C1871" s="87" t="s">
        <v>4294</v>
      </c>
      <c r="D1871" s="88" t="s">
        <v>4296</v>
      </c>
      <c r="E1871" s="87" t="s">
        <v>4295</v>
      </c>
      <c r="F1871" s="89">
        <v>0</v>
      </c>
      <c r="G1871" s="19">
        <v>0</v>
      </c>
      <c r="H1871" s="90">
        <v>0</v>
      </c>
      <c r="I1871" s="91">
        <v>0</v>
      </c>
      <c r="J1871" s="92">
        <v>0</v>
      </c>
      <c r="K1871" s="93">
        <v>0</v>
      </c>
    </row>
    <row r="1872" spans="2:11" x14ac:dyDescent="0.25">
      <c r="B1872" s="86" t="s">
        <v>4293</v>
      </c>
      <c r="C1872" s="87" t="s">
        <v>4294</v>
      </c>
      <c r="D1872" s="88" t="s">
        <v>4298</v>
      </c>
      <c r="E1872" s="87" t="s">
        <v>4297</v>
      </c>
      <c r="F1872" s="89">
        <v>0</v>
      </c>
      <c r="G1872" s="19">
        <v>0</v>
      </c>
      <c r="H1872" s="90">
        <v>0</v>
      </c>
      <c r="I1872" s="91">
        <v>0</v>
      </c>
      <c r="J1872" s="92">
        <v>0</v>
      </c>
      <c r="K1872" s="93">
        <v>0</v>
      </c>
    </row>
    <row r="1873" spans="2:11" x14ac:dyDescent="0.25">
      <c r="B1873" s="86" t="s">
        <v>4293</v>
      </c>
      <c r="C1873" s="87" t="s">
        <v>4294</v>
      </c>
      <c r="D1873" s="88" t="s">
        <v>4300</v>
      </c>
      <c r="E1873" s="87" t="s">
        <v>4299</v>
      </c>
      <c r="F1873" s="89">
        <v>0</v>
      </c>
      <c r="G1873" s="19">
        <v>0</v>
      </c>
      <c r="H1873" s="90">
        <v>0</v>
      </c>
      <c r="I1873" s="91">
        <v>0</v>
      </c>
      <c r="J1873" s="92">
        <v>0</v>
      </c>
      <c r="K1873" s="93">
        <v>0</v>
      </c>
    </row>
    <row r="1874" spans="2:11" x14ac:dyDescent="0.25">
      <c r="B1874" s="86" t="s">
        <v>4293</v>
      </c>
      <c r="C1874" s="87" t="s">
        <v>4294</v>
      </c>
      <c r="D1874" s="88" t="s">
        <v>4306</v>
      </c>
      <c r="E1874" s="87" t="s">
        <v>4305</v>
      </c>
      <c r="F1874" s="89">
        <v>0</v>
      </c>
      <c r="G1874" s="19">
        <v>0</v>
      </c>
      <c r="H1874" s="90">
        <v>0</v>
      </c>
      <c r="I1874" s="91">
        <v>0</v>
      </c>
      <c r="J1874" s="92">
        <v>0</v>
      </c>
      <c r="K1874" s="93">
        <v>0</v>
      </c>
    </row>
    <row r="1875" spans="2:11" x14ac:dyDescent="0.25">
      <c r="B1875" s="86" t="s">
        <v>4293</v>
      </c>
      <c r="C1875" s="87" t="s">
        <v>4294</v>
      </c>
      <c r="D1875" s="88" t="s">
        <v>4304</v>
      </c>
      <c r="E1875" s="87" t="s">
        <v>4303</v>
      </c>
      <c r="F1875" s="89">
        <v>0</v>
      </c>
      <c r="G1875" s="19">
        <v>0</v>
      </c>
      <c r="H1875" s="90">
        <v>0</v>
      </c>
      <c r="I1875" s="91">
        <v>0</v>
      </c>
      <c r="J1875" s="92">
        <v>0</v>
      </c>
      <c r="K1875" s="93">
        <v>0</v>
      </c>
    </row>
    <row r="1876" spans="2:11" x14ac:dyDescent="0.25">
      <c r="B1876" s="86" t="s">
        <v>4293</v>
      </c>
      <c r="C1876" s="87" t="s">
        <v>4294</v>
      </c>
      <c r="D1876" s="88" t="s">
        <v>4308</v>
      </c>
      <c r="E1876" s="87" t="s">
        <v>4307</v>
      </c>
      <c r="F1876" s="89">
        <v>0</v>
      </c>
      <c r="G1876" s="19">
        <v>0</v>
      </c>
      <c r="H1876" s="90">
        <v>0</v>
      </c>
      <c r="I1876" s="91">
        <v>0</v>
      </c>
      <c r="J1876" s="92">
        <v>0</v>
      </c>
      <c r="K1876" s="93">
        <v>0</v>
      </c>
    </row>
    <row r="1877" spans="2:11" x14ac:dyDescent="0.25">
      <c r="B1877" s="86" t="s">
        <v>4293</v>
      </c>
      <c r="C1877" s="87" t="s">
        <v>4294</v>
      </c>
      <c r="D1877" s="88" t="s">
        <v>4302</v>
      </c>
      <c r="E1877" s="87" t="s">
        <v>4301</v>
      </c>
      <c r="F1877" s="89">
        <v>0</v>
      </c>
      <c r="G1877" s="19">
        <v>0</v>
      </c>
      <c r="H1877" s="90">
        <v>0</v>
      </c>
      <c r="I1877" s="91">
        <v>0</v>
      </c>
      <c r="J1877" s="92">
        <v>0</v>
      </c>
      <c r="K1877" s="93">
        <v>0</v>
      </c>
    </row>
    <row r="1878" spans="2:11" x14ac:dyDescent="0.25">
      <c r="B1878" s="70" t="s">
        <v>4585</v>
      </c>
      <c r="C1878" s="71" t="s">
        <v>4586</v>
      </c>
      <c r="D1878" s="72" t="s">
        <v>6537</v>
      </c>
      <c r="E1878" s="71" t="s">
        <v>6739</v>
      </c>
      <c r="F1878" s="81">
        <v>212.63177257598966</v>
      </c>
      <c r="G1878" s="31">
        <v>1467.7500518524027</v>
      </c>
      <c r="H1878" s="73">
        <v>0.6627315296052001</v>
      </c>
      <c r="I1878" s="74">
        <v>53.972248376053791</v>
      </c>
      <c r="J1878" s="77">
        <v>1681.0445559579978</v>
      </c>
      <c r="K1878" s="75">
        <v>1735.0168043340516</v>
      </c>
    </row>
    <row r="1879" spans="2:11" x14ac:dyDescent="0.25">
      <c r="B1879" s="70" t="s">
        <v>4585</v>
      </c>
      <c r="C1879" s="71" t="s">
        <v>4586</v>
      </c>
      <c r="D1879" s="72" t="s">
        <v>6538</v>
      </c>
      <c r="E1879" s="71" t="s">
        <v>6738</v>
      </c>
      <c r="F1879" s="81">
        <v>98.48754460162408</v>
      </c>
      <c r="G1879" s="31">
        <v>57.01665537201599</v>
      </c>
      <c r="H1879" s="73">
        <v>7.1393367437400018E-2</v>
      </c>
      <c r="I1879" s="74">
        <v>54.742133398234799</v>
      </c>
      <c r="J1879" s="77">
        <v>155.57559334107748</v>
      </c>
      <c r="K1879" s="75">
        <v>210.31772673931226</v>
      </c>
    </row>
    <row r="1880" spans="2:11" x14ac:dyDescent="0.25">
      <c r="B1880" s="70" t="s">
        <v>4585</v>
      </c>
      <c r="C1880" s="71" t="s">
        <v>4586</v>
      </c>
      <c r="D1880" s="72" t="s">
        <v>6539</v>
      </c>
      <c r="E1880" s="71" t="s">
        <v>6740</v>
      </c>
      <c r="F1880" s="81">
        <v>489.37530433709406</v>
      </c>
      <c r="G1880" s="31">
        <v>734.64721579531647</v>
      </c>
      <c r="H1880" s="73">
        <v>0.14357738224199995</v>
      </c>
      <c r="I1880" s="74">
        <v>142.60343728145844</v>
      </c>
      <c r="J1880" s="77">
        <v>1224.1660975146526</v>
      </c>
      <c r="K1880" s="75">
        <v>1366.769534796111</v>
      </c>
    </row>
    <row r="1881" spans="2:11" x14ac:dyDescent="0.25">
      <c r="B1881" s="70" t="s">
        <v>4585</v>
      </c>
      <c r="C1881" s="71" t="s">
        <v>4586</v>
      </c>
      <c r="D1881" s="72" t="s">
        <v>6540</v>
      </c>
      <c r="E1881" s="71" t="s">
        <v>6741</v>
      </c>
      <c r="F1881" s="81">
        <v>330.74064453719888</v>
      </c>
      <c r="G1881" s="31">
        <v>135.55174336983652</v>
      </c>
      <c r="H1881" s="73">
        <v>5.6652912985499987E-2</v>
      </c>
      <c r="I1881" s="74">
        <v>168.42794877032583</v>
      </c>
      <c r="J1881" s="77">
        <v>466.34904082002089</v>
      </c>
      <c r="K1881" s="75">
        <v>634.77698959034672</v>
      </c>
    </row>
    <row r="1882" spans="2:11" x14ac:dyDescent="0.25">
      <c r="B1882" s="70" t="s">
        <v>4585</v>
      </c>
      <c r="C1882" s="71" t="s">
        <v>4586</v>
      </c>
      <c r="D1882" s="72" t="s">
        <v>6541</v>
      </c>
      <c r="E1882" s="71" t="s">
        <v>6742</v>
      </c>
      <c r="F1882" s="81">
        <v>256.13990837621583</v>
      </c>
      <c r="G1882" s="31">
        <v>59.830664790336677</v>
      </c>
      <c r="H1882" s="73">
        <v>1.2510288517983001</v>
      </c>
      <c r="I1882" s="74">
        <v>205.24093295518162</v>
      </c>
      <c r="J1882" s="77">
        <v>317.22160201835084</v>
      </c>
      <c r="K1882" s="75">
        <v>522.46253497353246</v>
      </c>
    </row>
    <row r="1883" spans="2:11" x14ac:dyDescent="0.25">
      <c r="B1883" s="70" t="s">
        <v>4585</v>
      </c>
      <c r="C1883" s="71" t="s">
        <v>4586</v>
      </c>
      <c r="D1883" s="72" t="s">
        <v>6542</v>
      </c>
      <c r="E1883" s="71" t="s">
        <v>6743</v>
      </c>
      <c r="F1883" s="81">
        <v>87.5907789410156</v>
      </c>
      <c r="G1883" s="31">
        <v>66.457953096580567</v>
      </c>
      <c r="H1883" s="73">
        <v>0</v>
      </c>
      <c r="I1883" s="74">
        <v>29.113923615491572</v>
      </c>
      <c r="J1883" s="77">
        <v>154.04873203759615</v>
      </c>
      <c r="K1883" s="75">
        <v>183.16265565308771</v>
      </c>
    </row>
    <row r="1884" spans="2:11" x14ac:dyDescent="0.25">
      <c r="B1884" s="70" t="s">
        <v>4585</v>
      </c>
      <c r="C1884" s="71" t="s">
        <v>4586</v>
      </c>
      <c r="D1884" s="72" t="s">
        <v>6543</v>
      </c>
      <c r="E1884" s="71" t="s">
        <v>6744</v>
      </c>
      <c r="F1884" s="81">
        <v>379.45766595631977</v>
      </c>
      <c r="G1884" s="31">
        <v>2035.3870599976879</v>
      </c>
      <c r="H1884" s="73">
        <v>2.9636482237992001</v>
      </c>
      <c r="I1884" s="74">
        <v>100.4420247143556</v>
      </c>
      <c r="J1884" s="77">
        <v>2417.8083741778069</v>
      </c>
      <c r="K1884" s="75">
        <v>2518.2503988921626</v>
      </c>
    </row>
    <row r="1885" spans="2:11" x14ac:dyDescent="0.25">
      <c r="B1885" s="70" t="s">
        <v>4585</v>
      </c>
      <c r="C1885" s="71" t="s">
        <v>4586</v>
      </c>
      <c r="D1885" s="72" t="s">
        <v>6544</v>
      </c>
      <c r="E1885" s="71" t="s">
        <v>6746</v>
      </c>
      <c r="F1885" s="81">
        <v>152.38628479177834</v>
      </c>
      <c r="G1885" s="31">
        <v>570.2996949968209</v>
      </c>
      <c r="H1885" s="73">
        <v>0.19256554523339994</v>
      </c>
      <c r="I1885" s="74">
        <v>41.73240453362947</v>
      </c>
      <c r="J1885" s="77">
        <v>722.87854533383268</v>
      </c>
      <c r="K1885" s="75">
        <v>764.61094986746218</v>
      </c>
    </row>
    <row r="1886" spans="2:11" x14ac:dyDescent="0.25">
      <c r="B1886" s="70" t="s">
        <v>4585</v>
      </c>
      <c r="C1886" s="71" t="s">
        <v>4586</v>
      </c>
      <c r="D1886" s="72" t="s">
        <v>6545</v>
      </c>
      <c r="E1886" s="71" t="s">
        <v>6745</v>
      </c>
      <c r="F1886" s="81">
        <v>204.82487840108845</v>
      </c>
      <c r="G1886" s="31">
        <v>54.183240389032171</v>
      </c>
      <c r="H1886" s="73">
        <v>0.17616847392044999</v>
      </c>
      <c r="I1886" s="74">
        <v>139.37581598921514</v>
      </c>
      <c r="J1886" s="77">
        <v>259.18428726404107</v>
      </c>
      <c r="K1886" s="75">
        <v>398.56010325325622</v>
      </c>
    </row>
    <row r="1887" spans="2:11" x14ac:dyDescent="0.25">
      <c r="B1887" s="70" t="s">
        <v>4585</v>
      </c>
      <c r="C1887" s="71" t="s">
        <v>4586</v>
      </c>
      <c r="D1887" s="72" t="s">
        <v>6546</v>
      </c>
      <c r="E1887" s="71" t="s">
        <v>6747</v>
      </c>
      <c r="F1887" s="81">
        <v>246.37356955346024</v>
      </c>
      <c r="G1887" s="31">
        <v>28.657509093259808</v>
      </c>
      <c r="H1887" s="73">
        <v>6.7848127873499989E-2</v>
      </c>
      <c r="I1887" s="74">
        <v>44.248294871192307</v>
      </c>
      <c r="J1887" s="77">
        <v>275.09892677459356</v>
      </c>
      <c r="K1887" s="75">
        <v>319.34722164578585</v>
      </c>
    </row>
    <row r="1888" spans="2:11" x14ac:dyDescent="0.25">
      <c r="B1888" s="86" t="s">
        <v>4590</v>
      </c>
      <c r="C1888" s="87" t="s">
        <v>4591</v>
      </c>
      <c r="D1888" s="88" t="s">
        <v>4593</v>
      </c>
      <c r="E1888" s="87" t="s">
        <v>4592</v>
      </c>
      <c r="F1888" s="89">
        <v>0</v>
      </c>
      <c r="G1888" s="19">
        <v>0</v>
      </c>
      <c r="H1888" s="90">
        <v>0</v>
      </c>
      <c r="I1888" s="91">
        <v>0</v>
      </c>
      <c r="J1888" s="92">
        <v>0</v>
      </c>
      <c r="K1888" s="93">
        <v>0</v>
      </c>
    </row>
    <row r="1889" spans="2:11" x14ac:dyDescent="0.25">
      <c r="B1889" s="86" t="s">
        <v>4590</v>
      </c>
      <c r="C1889" s="87" t="s">
        <v>4591</v>
      </c>
      <c r="D1889" s="88" t="s">
        <v>4595</v>
      </c>
      <c r="E1889" s="87" t="s">
        <v>4594</v>
      </c>
      <c r="F1889" s="89">
        <v>0</v>
      </c>
      <c r="G1889" s="19">
        <v>0</v>
      </c>
      <c r="H1889" s="90">
        <v>0</v>
      </c>
      <c r="I1889" s="91">
        <v>0</v>
      </c>
      <c r="J1889" s="92">
        <v>0</v>
      </c>
      <c r="K1889" s="93">
        <v>0</v>
      </c>
    </row>
    <row r="1890" spans="2:11" x14ac:dyDescent="0.25">
      <c r="B1890" s="86" t="s">
        <v>4590</v>
      </c>
      <c r="C1890" s="87" t="s">
        <v>4591</v>
      </c>
      <c r="D1890" s="88" t="s">
        <v>4608</v>
      </c>
      <c r="E1890" s="87" t="s">
        <v>4607</v>
      </c>
      <c r="F1890" s="89">
        <v>0</v>
      </c>
      <c r="G1890" s="19">
        <v>0</v>
      </c>
      <c r="H1890" s="90">
        <v>0</v>
      </c>
      <c r="I1890" s="91">
        <v>0</v>
      </c>
      <c r="J1890" s="92">
        <v>0</v>
      </c>
      <c r="K1890" s="93">
        <v>0</v>
      </c>
    </row>
    <row r="1891" spans="2:11" x14ac:dyDescent="0.25">
      <c r="B1891" s="86" t="s">
        <v>4590</v>
      </c>
      <c r="C1891" s="87" t="s">
        <v>4591</v>
      </c>
      <c r="D1891" s="88" t="s">
        <v>4597</v>
      </c>
      <c r="E1891" s="87" t="s">
        <v>4596</v>
      </c>
      <c r="F1891" s="89">
        <v>0</v>
      </c>
      <c r="G1891" s="19">
        <v>0</v>
      </c>
      <c r="H1891" s="90">
        <v>0</v>
      </c>
      <c r="I1891" s="91">
        <v>0</v>
      </c>
      <c r="J1891" s="92">
        <v>0</v>
      </c>
      <c r="K1891" s="93">
        <v>0</v>
      </c>
    </row>
    <row r="1892" spans="2:11" x14ac:dyDescent="0.25">
      <c r="B1892" s="86" t="s">
        <v>4590</v>
      </c>
      <c r="C1892" s="87" t="s">
        <v>4591</v>
      </c>
      <c r="D1892" s="88" t="s">
        <v>4599</v>
      </c>
      <c r="E1892" s="87" t="s">
        <v>4598</v>
      </c>
      <c r="F1892" s="89">
        <v>0</v>
      </c>
      <c r="G1892" s="19">
        <v>0</v>
      </c>
      <c r="H1892" s="90">
        <v>0</v>
      </c>
      <c r="I1892" s="91">
        <v>0</v>
      </c>
      <c r="J1892" s="92">
        <v>0</v>
      </c>
      <c r="K1892" s="93">
        <v>0</v>
      </c>
    </row>
    <row r="1893" spans="2:11" x14ac:dyDescent="0.25">
      <c r="B1893" s="86" t="s">
        <v>4590</v>
      </c>
      <c r="C1893" s="87" t="s">
        <v>4591</v>
      </c>
      <c r="D1893" s="88" t="s">
        <v>4610</v>
      </c>
      <c r="E1893" s="87" t="s">
        <v>4609</v>
      </c>
      <c r="F1893" s="89">
        <v>0</v>
      </c>
      <c r="G1893" s="19">
        <v>0</v>
      </c>
      <c r="H1893" s="90">
        <v>0</v>
      </c>
      <c r="I1893" s="91">
        <v>0</v>
      </c>
      <c r="J1893" s="92">
        <v>0</v>
      </c>
      <c r="K1893" s="93">
        <v>0</v>
      </c>
    </row>
    <row r="1894" spans="2:11" x14ac:dyDescent="0.25">
      <c r="B1894" s="86" t="s">
        <v>4590</v>
      </c>
      <c r="C1894" s="87" t="s">
        <v>4591</v>
      </c>
      <c r="D1894" s="88" t="s">
        <v>4601</v>
      </c>
      <c r="E1894" s="87" t="s">
        <v>4600</v>
      </c>
      <c r="F1894" s="89">
        <v>0</v>
      </c>
      <c r="G1894" s="19">
        <v>0</v>
      </c>
      <c r="H1894" s="90">
        <v>0</v>
      </c>
      <c r="I1894" s="91">
        <v>0</v>
      </c>
      <c r="J1894" s="92">
        <v>0</v>
      </c>
      <c r="K1894" s="93">
        <v>0</v>
      </c>
    </row>
    <row r="1895" spans="2:11" x14ac:dyDescent="0.25">
      <c r="B1895" s="86" t="s">
        <v>4590</v>
      </c>
      <c r="C1895" s="87" t="s">
        <v>4591</v>
      </c>
      <c r="D1895" s="88" t="s">
        <v>4612</v>
      </c>
      <c r="E1895" s="87" t="s">
        <v>4611</v>
      </c>
      <c r="F1895" s="89">
        <v>0</v>
      </c>
      <c r="G1895" s="19">
        <v>0</v>
      </c>
      <c r="H1895" s="90">
        <v>0</v>
      </c>
      <c r="I1895" s="91">
        <v>0</v>
      </c>
      <c r="J1895" s="92">
        <v>0</v>
      </c>
      <c r="K1895" s="93">
        <v>0</v>
      </c>
    </row>
    <row r="1896" spans="2:11" x14ac:dyDescent="0.25">
      <c r="B1896" s="86" t="s">
        <v>4590</v>
      </c>
      <c r="C1896" s="87" t="s">
        <v>4591</v>
      </c>
      <c r="D1896" s="88" t="s">
        <v>4614</v>
      </c>
      <c r="E1896" s="87" t="s">
        <v>4613</v>
      </c>
      <c r="F1896" s="89">
        <v>0</v>
      </c>
      <c r="G1896" s="19">
        <v>0</v>
      </c>
      <c r="H1896" s="90">
        <v>0</v>
      </c>
      <c r="I1896" s="91">
        <v>0</v>
      </c>
      <c r="J1896" s="92">
        <v>0</v>
      </c>
      <c r="K1896" s="93">
        <v>0</v>
      </c>
    </row>
    <row r="1897" spans="2:11" x14ac:dyDescent="0.25">
      <c r="B1897" s="86" t="s">
        <v>4590</v>
      </c>
      <c r="C1897" s="87" t="s">
        <v>4591</v>
      </c>
      <c r="D1897" s="88" t="s">
        <v>4603</v>
      </c>
      <c r="E1897" s="87" t="s">
        <v>4602</v>
      </c>
      <c r="F1897" s="89">
        <v>0</v>
      </c>
      <c r="G1897" s="19">
        <v>0</v>
      </c>
      <c r="H1897" s="90">
        <v>0</v>
      </c>
      <c r="I1897" s="91">
        <v>0</v>
      </c>
      <c r="J1897" s="92">
        <v>0</v>
      </c>
      <c r="K1897" s="93">
        <v>0</v>
      </c>
    </row>
    <row r="1898" spans="2:11" x14ac:dyDescent="0.25">
      <c r="B1898" s="86" t="s">
        <v>4590</v>
      </c>
      <c r="C1898" s="87" t="s">
        <v>4591</v>
      </c>
      <c r="D1898" s="88" t="s">
        <v>4605</v>
      </c>
      <c r="E1898" s="87" t="s">
        <v>4604</v>
      </c>
      <c r="F1898" s="89">
        <v>0</v>
      </c>
      <c r="G1898" s="19">
        <v>0</v>
      </c>
      <c r="H1898" s="90">
        <v>0</v>
      </c>
      <c r="I1898" s="91">
        <v>0</v>
      </c>
      <c r="J1898" s="92">
        <v>0</v>
      </c>
      <c r="K1898" s="93">
        <v>0</v>
      </c>
    </row>
    <row r="1899" spans="2:11" x14ac:dyDescent="0.25">
      <c r="B1899" s="86" t="s">
        <v>4590</v>
      </c>
      <c r="C1899" s="87" t="s">
        <v>4591</v>
      </c>
      <c r="D1899" s="88" t="s">
        <v>4606</v>
      </c>
      <c r="E1899" s="87" t="s">
        <v>1402</v>
      </c>
      <c r="F1899" s="89">
        <v>0</v>
      </c>
      <c r="G1899" s="19">
        <v>0</v>
      </c>
      <c r="H1899" s="90">
        <v>0</v>
      </c>
      <c r="I1899" s="91">
        <v>0</v>
      </c>
      <c r="J1899" s="92">
        <v>0</v>
      </c>
      <c r="K1899" s="93">
        <v>0</v>
      </c>
    </row>
    <row r="1900" spans="2:11" x14ac:dyDescent="0.25">
      <c r="B1900" s="86" t="s">
        <v>4590</v>
      </c>
      <c r="C1900" s="87" t="s">
        <v>4591</v>
      </c>
      <c r="D1900" s="88" t="s">
        <v>4616</v>
      </c>
      <c r="E1900" s="87" t="s">
        <v>4615</v>
      </c>
      <c r="F1900" s="89">
        <v>0</v>
      </c>
      <c r="G1900" s="19">
        <v>0</v>
      </c>
      <c r="H1900" s="90">
        <v>0</v>
      </c>
      <c r="I1900" s="91">
        <v>0</v>
      </c>
      <c r="J1900" s="92">
        <v>0</v>
      </c>
      <c r="K1900" s="93">
        <v>0</v>
      </c>
    </row>
    <row r="1901" spans="2:11" x14ac:dyDescent="0.25">
      <c r="B1901" s="70" t="s">
        <v>4964</v>
      </c>
      <c r="C1901" s="71" t="s">
        <v>4965</v>
      </c>
      <c r="D1901" s="72" t="s">
        <v>4971</v>
      </c>
      <c r="E1901" s="71" t="s">
        <v>4970</v>
      </c>
      <c r="F1901" s="81">
        <v>1539.0647515088087</v>
      </c>
      <c r="G1901" s="31">
        <v>815.12502095610876</v>
      </c>
      <c r="H1901" s="73">
        <v>123.8383721037639</v>
      </c>
      <c r="I1901" s="74">
        <v>21.884778594541093</v>
      </c>
      <c r="J1901" s="77">
        <v>2478.0281445686815</v>
      </c>
      <c r="K1901" s="75">
        <v>2499.9129231632223</v>
      </c>
    </row>
    <row r="1902" spans="2:11" x14ac:dyDescent="0.25">
      <c r="B1902" s="70" t="s">
        <v>4964</v>
      </c>
      <c r="C1902" s="71" t="s">
        <v>4965</v>
      </c>
      <c r="D1902" s="72" t="s">
        <v>4969</v>
      </c>
      <c r="E1902" s="71" t="s">
        <v>4968</v>
      </c>
      <c r="F1902" s="81">
        <v>0.11370761852582573</v>
      </c>
      <c r="G1902" s="31">
        <v>2092.8646817704353</v>
      </c>
      <c r="H1902" s="73">
        <v>24.643634924999994</v>
      </c>
      <c r="I1902" s="74">
        <v>0</v>
      </c>
      <c r="J1902" s="77">
        <v>2117.622024313961</v>
      </c>
      <c r="K1902" s="75">
        <v>2117.622024313961</v>
      </c>
    </row>
    <row r="1903" spans="2:11" x14ac:dyDescent="0.25">
      <c r="B1903" s="70" t="s">
        <v>4964</v>
      </c>
      <c r="C1903" s="71" t="s">
        <v>4965</v>
      </c>
      <c r="D1903" s="72" t="s">
        <v>4967</v>
      </c>
      <c r="E1903" s="71" t="s">
        <v>4966</v>
      </c>
      <c r="F1903" s="81">
        <v>2.2247142755052862E-2</v>
      </c>
      <c r="G1903" s="31">
        <v>285.4453478717021</v>
      </c>
      <c r="H1903" s="73">
        <v>7.9783081715999987E-2</v>
      </c>
      <c r="I1903" s="74">
        <v>0</v>
      </c>
      <c r="J1903" s="77">
        <v>285.54737809617319</v>
      </c>
      <c r="K1903" s="75">
        <v>285.54737809617319</v>
      </c>
    </row>
    <row r="1904" spans="2:11" x14ac:dyDescent="0.25">
      <c r="B1904" s="70" t="s">
        <v>4964</v>
      </c>
      <c r="C1904" s="71" t="s">
        <v>4965</v>
      </c>
      <c r="D1904" s="72" t="s">
        <v>4973</v>
      </c>
      <c r="E1904" s="71" t="s">
        <v>4972</v>
      </c>
      <c r="F1904" s="81">
        <v>0</v>
      </c>
      <c r="G1904" s="31">
        <v>1109.0575084738455</v>
      </c>
      <c r="H1904" s="73">
        <v>0.18849017164559997</v>
      </c>
      <c r="I1904" s="74">
        <v>0</v>
      </c>
      <c r="J1904" s="77">
        <v>1109.245998645491</v>
      </c>
      <c r="K1904" s="75">
        <v>1109.245998645491</v>
      </c>
    </row>
    <row r="1905" spans="2:11" x14ac:dyDescent="0.25">
      <c r="B1905" s="70" t="s">
        <v>4964</v>
      </c>
      <c r="C1905" s="71" t="s">
        <v>4965</v>
      </c>
      <c r="D1905" s="72" t="s">
        <v>4975</v>
      </c>
      <c r="E1905" s="71" t="s">
        <v>4974</v>
      </c>
      <c r="F1905" s="81">
        <v>0</v>
      </c>
      <c r="G1905" s="31">
        <v>156.00465946251342</v>
      </c>
      <c r="H1905" s="73">
        <v>0</v>
      </c>
      <c r="I1905" s="74">
        <v>0</v>
      </c>
      <c r="J1905" s="77">
        <v>156.00465946251342</v>
      </c>
      <c r="K1905" s="75">
        <v>156.00465946251342</v>
      </c>
    </row>
    <row r="1906" spans="2:11" x14ac:dyDescent="0.25">
      <c r="B1906" s="70" t="s">
        <v>4964</v>
      </c>
      <c r="C1906" s="71" t="s">
        <v>4965</v>
      </c>
      <c r="D1906" s="72" t="s">
        <v>4979</v>
      </c>
      <c r="E1906" s="71" t="s">
        <v>4978</v>
      </c>
      <c r="F1906" s="81">
        <v>4.943809501122858E-3</v>
      </c>
      <c r="G1906" s="31">
        <v>863.64316034997375</v>
      </c>
      <c r="H1906" s="73">
        <v>0</v>
      </c>
      <c r="I1906" s="74">
        <v>0</v>
      </c>
      <c r="J1906" s="77">
        <v>863.64810415947488</v>
      </c>
      <c r="K1906" s="75">
        <v>863.64810415947488</v>
      </c>
    </row>
    <row r="1907" spans="2:11" x14ac:dyDescent="0.25">
      <c r="B1907" s="70" t="s">
        <v>4964</v>
      </c>
      <c r="C1907" s="71" t="s">
        <v>4965</v>
      </c>
      <c r="D1907" s="72" t="s">
        <v>4989</v>
      </c>
      <c r="E1907" s="71" t="s">
        <v>4988</v>
      </c>
      <c r="F1907" s="81">
        <v>1.043143804736923</v>
      </c>
      <c r="G1907" s="31">
        <v>7210.9265770883494</v>
      </c>
      <c r="H1907" s="73">
        <v>521.53484192436201</v>
      </c>
      <c r="I1907" s="74">
        <v>0.12949307911980001</v>
      </c>
      <c r="J1907" s="77">
        <v>7733.5045628174485</v>
      </c>
      <c r="K1907" s="75">
        <v>7733.6340558965685</v>
      </c>
    </row>
    <row r="1908" spans="2:11" x14ac:dyDescent="0.25">
      <c r="B1908" s="70" t="s">
        <v>4964</v>
      </c>
      <c r="C1908" s="71" t="s">
        <v>4965</v>
      </c>
      <c r="D1908" s="72" t="s">
        <v>4977</v>
      </c>
      <c r="E1908" s="71" t="s">
        <v>4976</v>
      </c>
      <c r="F1908" s="81">
        <v>0</v>
      </c>
      <c r="G1908" s="31">
        <v>367.34015653073277</v>
      </c>
      <c r="H1908" s="73">
        <v>0</v>
      </c>
      <c r="I1908" s="74">
        <v>0</v>
      </c>
      <c r="J1908" s="77">
        <v>367.34015653073277</v>
      </c>
      <c r="K1908" s="75">
        <v>367.34015653073277</v>
      </c>
    </row>
    <row r="1909" spans="2:11" x14ac:dyDescent="0.25">
      <c r="B1909" s="70" t="s">
        <v>4964</v>
      </c>
      <c r="C1909" s="71" t="s">
        <v>4965</v>
      </c>
      <c r="D1909" s="72" t="s">
        <v>4980</v>
      </c>
      <c r="E1909" s="71" t="s">
        <v>444</v>
      </c>
      <c r="F1909" s="81">
        <v>0</v>
      </c>
      <c r="G1909" s="31">
        <v>1256.2959583756174</v>
      </c>
      <c r="H1909" s="73">
        <v>0</v>
      </c>
      <c r="I1909" s="74">
        <v>0</v>
      </c>
      <c r="J1909" s="77">
        <v>1256.2959583756174</v>
      </c>
      <c r="K1909" s="75">
        <v>1256.2959583756174</v>
      </c>
    </row>
    <row r="1910" spans="2:11" x14ac:dyDescent="0.25">
      <c r="B1910" s="70" t="s">
        <v>4964</v>
      </c>
      <c r="C1910" s="71" t="s">
        <v>4965</v>
      </c>
      <c r="D1910" s="72" t="s">
        <v>4984</v>
      </c>
      <c r="E1910" s="71" t="s">
        <v>4983</v>
      </c>
      <c r="F1910" s="81">
        <v>0</v>
      </c>
      <c r="G1910" s="31">
        <v>109.03465386817568</v>
      </c>
      <c r="H1910" s="73">
        <v>0</v>
      </c>
      <c r="I1910" s="74">
        <v>0</v>
      </c>
      <c r="J1910" s="77">
        <v>109.03465386817568</v>
      </c>
      <c r="K1910" s="75">
        <v>109.03465386817568</v>
      </c>
    </row>
    <row r="1911" spans="2:11" x14ac:dyDescent="0.25">
      <c r="B1911" s="70" t="s">
        <v>4964</v>
      </c>
      <c r="C1911" s="71" t="s">
        <v>4965</v>
      </c>
      <c r="D1911" s="72" t="s">
        <v>4982</v>
      </c>
      <c r="E1911" s="71" t="s">
        <v>4981</v>
      </c>
      <c r="F1911" s="81">
        <v>0.78853761542909595</v>
      </c>
      <c r="G1911" s="31">
        <v>126.64048834273908</v>
      </c>
      <c r="H1911" s="73">
        <v>0</v>
      </c>
      <c r="I1911" s="74">
        <v>9.6135722100000001E-2</v>
      </c>
      <c r="J1911" s="77">
        <v>127.42902595816817</v>
      </c>
      <c r="K1911" s="75">
        <v>127.52516168026817</v>
      </c>
    </row>
    <row r="1912" spans="2:11" x14ac:dyDescent="0.25">
      <c r="B1912" s="70" t="s">
        <v>4964</v>
      </c>
      <c r="C1912" s="71" t="s">
        <v>4965</v>
      </c>
      <c r="D1912" s="72" t="s">
        <v>4987</v>
      </c>
      <c r="E1912" s="71" t="s">
        <v>4986</v>
      </c>
      <c r="F1912" s="81">
        <v>7421.2191835637877</v>
      </c>
      <c r="G1912" s="31">
        <v>721.63827974668982</v>
      </c>
      <c r="H1912" s="73">
        <v>1302.25689494107</v>
      </c>
      <c r="I1912" s="74">
        <v>28.387928420208489</v>
      </c>
      <c r="J1912" s="77">
        <v>9445.1143582515469</v>
      </c>
      <c r="K1912" s="75">
        <v>9473.5022866717554</v>
      </c>
    </row>
    <row r="1913" spans="2:11" x14ac:dyDescent="0.25">
      <c r="B1913" s="70" t="s">
        <v>4964</v>
      </c>
      <c r="C1913" s="71" t="s">
        <v>4965</v>
      </c>
      <c r="D1913" s="72" t="s">
        <v>4985</v>
      </c>
      <c r="E1913" s="71" t="s">
        <v>6776</v>
      </c>
      <c r="F1913" s="81">
        <v>0.60808856863811156</v>
      </c>
      <c r="G1913" s="31">
        <v>2184.2676690889607</v>
      </c>
      <c r="H1913" s="73">
        <v>135.57738505527661</v>
      </c>
      <c r="I1913" s="74">
        <v>0</v>
      </c>
      <c r="J1913" s="77">
        <v>2320.4531427128754</v>
      </c>
      <c r="K1913" s="75">
        <v>2320.4531427128754</v>
      </c>
    </row>
    <row r="1914" spans="2:11" x14ac:dyDescent="0.25">
      <c r="B1914" s="70" t="s">
        <v>4964</v>
      </c>
      <c r="C1914" s="71" t="s">
        <v>4965</v>
      </c>
      <c r="D1914" s="72" t="s">
        <v>4991</v>
      </c>
      <c r="E1914" s="71" t="s">
        <v>4990</v>
      </c>
      <c r="F1914" s="81">
        <v>1.750108563397492</v>
      </c>
      <c r="G1914" s="31">
        <v>432.61613585859084</v>
      </c>
      <c r="H1914" s="73">
        <v>43.902110273626789</v>
      </c>
      <c r="I1914" s="74">
        <v>5.0557297348799997E-2</v>
      </c>
      <c r="J1914" s="77">
        <v>478.26835469561513</v>
      </c>
      <c r="K1914" s="75">
        <v>478.31891199296393</v>
      </c>
    </row>
    <row r="1915" spans="2:11" x14ac:dyDescent="0.25">
      <c r="B1915" s="70" t="s">
        <v>4964</v>
      </c>
      <c r="C1915" s="71" t="s">
        <v>4965</v>
      </c>
      <c r="D1915" s="72" t="s">
        <v>4993</v>
      </c>
      <c r="E1915" s="71" t="s">
        <v>4992</v>
      </c>
      <c r="F1915" s="81">
        <v>4.4494285510105723E-2</v>
      </c>
      <c r="G1915" s="31">
        <v>717.95122685887702</v>
      </c>
      <c r="H1915" s="73">
        <v>1.4320809328868997</v>
      </c>
      <c r="I1915" s="74">
        <v>0</v>
      </c>
      <c r="J1915" s="77">
        <v>719.42780207727412</v>
      </c>
      <c r="K1915" s="75">
        <v>719.42780207727412</v>
      </c>
    </row>
    <row r="1916" spans="2:11" x14ac:dyDescent="0.25">
      <c r="B1916" s="86" t="s">
        <v>4617</v>
      </c>
      <c r="C1916" s="87" t="s">
        <v>4618</v>
      </c>
      <c r="D1916" s="88" t="s">
        <v>4622</v>
      </c>
      <c r="E1916" s="87" t="s">
        <v>4621</v>
      </c>
      <c r="F1916" s="89">
        <v>0</v>
      </c>
      <c r="G1916" s="19">
        <v>51.238819248452273</v>
      </c>
      <c r="H1916" s="90">
        <v>0</v>
      </c>
      <c r="I1916" s="91">
        <v>0</v>
      </c>
      <c r="J1916" s="92">
        <v>51.238819248452273</v>
      </c>
      <c r="K1916" s="93">
        <v>51.238819248452273</v>
      </c>
    </row>
    <row r="1917" spans="2:11" x14ac:dyDescent="0.25">
      <c r="B1917" s="86" t="s">
        <v>4617</v>
      </c>
      <c r="C1917" s="87" t="s">
        <v>4618</v>
      </c>
      <c r="D1917" s="88" t="s">
        <v>4620</v>
      </c>
      <c r="E1917" s="87" t="s">
        <v>4619</v>
      </c>
      <c r="F1917" s="89">
        <v>1.024825335243645E-3</v>
      </c>
      <c r="G1917" s="19">
        <v>12.307040422874875</v>
      </c>
      <c r="H1917" s="90">
        <v>0</v>
      </c>
      <c r="I1917" s="91">
        <v>0</v>
      </c>
      <c r="J1917" s="92">
        <v>12.308065248210118</v>
      </c>
      <c r="K1917" s="93">
        <v>12.308065248210118</v>
      </c>
    </row>
    <row r="1918" spans="2:11" x14ac:dyDescent="0.25">
      <c r="B1918" s="86" t="s">
        <v>4617</v>
      </c>
      <c r="C1918" s="87" t="s">
        <v>4618</v>
      </c>
      <c r="D1918" s="88" t="s">
        <v>4624</v>
      </c>
      <c r="E1918" s="87" t="s">
        <v>4623</v>
      </c>
      <c r="F1918" s="89">
        <v>74.094871738115529</v>
      </c>
      <c r="G1918" s="19">
        <v>91.430304439448619</v>
      </c>
      <c r="H1918" s="90">
        <v>2.5939224639134997</v>
      </c>
      <c r="I1918" s="91">
        <v>0.50660552159909999</v>
      </c>
      <c r="J1918" s="92">
        <v>168.11909864147765</v>
      </c>
      <c r="K1918" s="93">
        <v>168.62570416307676</v>
      </c>
    </row>
    <row r="1919" spans="2:11" x14ac:dyDescent="0.25">
      <c r="B1919" s="86" t="s">
        <v>4617</v>
      </c>
      <c r="C1919" s="87" t="s">
        <v>4618</v>
      </c>
      <c r="D1919" s="88" t="s">
        <v>4627</v>
      </c>
      <c r="E1919" s="87" t="s">
        <v>4626</v>
      </c>
      <c r="F1919" s="89">
        <v>1019.7555243101948</v>
      </c>
      <c r="G1919" s="19">
        <v>1020.0374514060959</v>
      </c>
      <c r="H1919" s="90">
        <v>513.55419514195</v>
      </c>
      <c r="I1919" s="91">
        <v>38.295497800111065</v>
      </c>
      <c r="J1919" s="92">
        <v>2553.3471708582406</v>
      </c>
      <c r="K1919" s="93">
        <v>2591.6426686583518</v>
      </c>
    </row>
    <row r="1920" spans="2:11" x14ac:dyDescent="0.25">
      <c r="B1920" s="86" t="s">
        <v>4617</v>
      </c>
      <c r="C1920" s="87" t="s">
        <v>4618</v>
      </c>
      <c r="D1920" s="88" t="s">
        <v>6547</v>
      </c>
      <c r="E1920" s="87" t="s">
        <v>4625</v>
      </c>
      <c r="F1920" s="89">
        <v>6.0464694779375043E-2</v>
      </c>
      <c r="G1920" s="19">
        <v>240.29644871706117</v>
      </c>
      <c r="H1920" s="90">
        <v>6.53593377393375</v>
      </c>
      <c r="I1920" s="91">
        <v>0</v>
      </c>
      <c r="J1920" s="92">
        <v>246.89284718577429</v>
      </c>
      <c r="K1920" s="93">
        <v>246.89284718577429</v>
      </c>
    </row>
    <row r="1921" spans="2:11" x14ac:dyDescent="0.25">
      <c r="B1921" s="86" t="s">
        <v>4617</v>
      </c>
      <c r="C1921" s="87" t="s">
        <v>4618</v>
      </c>
      <c r="D1921" s="88" t="s">
        <v>4629</v>
      </c>
      <c r="E1921" s="87" t="s">
        <v>4628</v>
      </c>
      <c r="F1921" s="89">
        <v>7.1737773467055151E-3</v>
      </c>
      <c r="G1921" s="19">
        <v>127.53141169372591</v>
      </c>
      <c r="H1921" s="90">
        <v>2.04375547656E-2</v>
      </c>
      <c r="I1921" s="91">
        <v>0</v>
      </c>
      <c r="J1921" s="92">
        <v>127.55902302583823</v>
      </c>
      <c r="K1921" s="93">
        <v>127.55902302583823</v>
      </c>
    </row>
    <row r="1922" spans="2:11" x14ac:dyDescent="0.25">
      <c r="B1922" s="86" t="s">
        <v>4617</v>
      </c>
      <c r="C1922" s="87" t="s">
        <v>4618</v>
      </c>
      <c r="D1922" s="88" t="s">
        <v>6548</v>
      </c>
      <c r="E1922" s="87" t="s">
        <v>4630</v>
      </c>
      <c r="F1922" s="89">
        <v>0</v>
      </c>
      <c r="G1922" s="19">
        <v>69.975939211213628</v>
      </c>
      <c r="H1922" s="90">
        <v>15.633067382099098</v>
      </c>
      <c r="I1922" s="91">
        <v>0</v>
      </c>
      <c r="J1922" s="92">
        <v>85.609006593312728</v>
      </c>
      <c r="K1922" s="93">
        <v>85.609006593312728</v>
      </c>
    </row>
    <row r="1923" spans="2:11" x14ac:dyDescent="0.25">
      <c r="B1923" s="86" t="s">
        <v>4617</v>
      </c>
      <c r="C1923" s="87" t="s">
        <v>4618</v>
      </c>
      <c r="D1923" s="88" t="s">
        <v>4632</v>
      </c>
      <c r="E1923" s="87" t="s">
        <v>4631</v>
      </c>
      <c r="F1923" s="89">
        <v>3.689371206877122E-2</v>
      </c>
      <c r="G1923" s="19">
        <v>103.13560809303078</v>
      </c>
      <c r="H1923" s="90">
        <v>0</v>
      </c>
      <c r="I1923" s="91">
        <v>0</v>
      </c>
      <c r="J1923" s="92">
        <v>103.17250180509956</v>
      </c>
      <c r="K1923" s="93">
        <v>103.17250180509956</v>
      </c>
    </row>
    <row r="1924" spans="2:11" x14ac:dyDescent="0.25">
      <c r="B1924" s="86" t="s">
        <v>4617</v>
      </c>
      <c r="C1924" s="87" t="s">
        <v>4618</v>
      </c>
      <c r="D1924" s="88" t="s">
        <v>6549</v>
      </c>
      <c r="E1924" s="87" t="s">
        <v>4633</v>
      </c>
      <c r="F1924" s="89">
        <v>40.110638796101021</v>
      </c>
      <c r="G1924" s="19">
        <v>1074.10425210483</v>
      </c>
      <c r="H1924" s="90">
        <v>876.43966579846142</v>
      </c>
      <c r="I1924" s="91">
        <v>11.885147854807034</v>
      </c>
      <c r="J1924" s="92">
        <v>1990.6545566993925</v>
      </c>
      <c r="K1924" s="93">
        <v>2002.5397045541995</v>
      </c>
    </row>
    <row r="1925" spans="2:11" x14ac:dyDescent="0.25">
      <c r="B1925" s="86" t="s">
        <v>4617</v>
      </c>
      <c r="C1925" s="87" t="s">
        <v>4618</v>
      </c>
      <c r="D1925" s="88" t="s">
        <v>4635</v>
      </c>
      <c r="E1925" s="87" t="s">
        <v>4634</v>
      </c>
      <c r="F1925" s="89">
        <v>0.17319548165617601</v>
      </c>
      <c r="G1925" s="19">
        <v>108.01700789305862</v>
      </c>
      <c r="H1925" s="90">
        <v>0</v>
      </c>
      <c r="I1925" s="91">
        <v>1.2175455600000001E-2</v>
      </c>
      <c r="J1925" s="92">
        <v>108.1902033747148</v>
      </c>
      <c r="K1925" s="93">
        <v>108.2023788303148</v>
      </c>
    </row>
    <row r="1926" spans="2:11" x14ac:dyDescent="0.25">
      <c r="B1926" s="86" t="s">
        <v>4617</v>
      </c>
      <c r="C1926" s="87" t="s">
        <v>4618</v>
      </c>
      <c r="D1926" s="88" t="s">
        <v>4637</v>
      </c>
      <c r="E1926" s="87" t="s">
        <v>4636</v>
      </c>
      <c r="F1926" s="89">
        <v>2176.1387126644017</v>
      </c>
      <c r="G1926" s="19">
        <v>17.598032134281393</v>
      </c>
      <c r="H1926" s="90">
        <v>17.018988247648807</v>
      </c>
      <c r="I1926" s="91">
        <v>92.502455334519297</v>
      </c>
      <c r="J1926" s="92">
        <v>2210.7557330463319</v>
      </c>
      <c r="K1926" s="93">
        <v>2303.2581883808512</v>
      </c>
    </row>
    <row r="1927" spans="2:11" x14ac:dyDescent="0.25">
      <c r="B1927" s="70" t="s">
        <v>4740</v>
      </c>
      <c r="C1927" s="71" t="s">
        <v>4741</v>
      </c>
      <c r="D1927" s="72" t="s">
        <v>4743</v>
      </c>
      <c r="E1927" s="71" t="s">
        <v>4587</v>
      </c>
      <c r="F1927" s="81">
        <v>0</v>
      </c>
      <c r="G1927" s="31">
        <v>0</v>
      </c>
      <c r="H1927" s="73">
        <v>0</v>
      </c>
      <c r="I1927" s="74">
        <v>378.49666973048545</v>
      </c>
      <c r="J1927" s="77">
        <v>0</v>
      </c>
      <c r="K1927" s="75">
        <v>378.49666973048545</v>
      </c>
    </row>
    <row r="1928" spans="2:11" x14ac:dyDescent="0.25">
      <c r="B1928" s="70" t="s">
        <v>4740</v>
      </c>
      <c r="C1928" s="71" t="s">
        <v>4741</v>
      </c>
      <c r="D1928" s="72" t="s">
        <v>4742</v>
      </c>
      <c r="E1928" s="71" t="s">
        <v>443</v>
      </c>
      <c r="F1928" s="81">
        <v>0</v>
      </c>
      <c r="G1928" s="31">
        <v>0</v>
      </c>
      <c r="H1928" s="73">
        <v>0</v>
      </c>
      <c r="I1928" s="74">
        <v>56.539628909171498</v>
      </c>
      <c r="J1928" s="77">
        <v>0</v>
      </c>
      <c r="K1928" s="75">
        <v>56.539628909171498</v>
      </c>
    </row>
    <row r="1929" spans="2:11" x14ac:dyDescent="0.25">
      <c r="B1929" s="70" t="s">
        <v>4740</v>
      </c>
      <c r="C1929" s="71" t="s">
        <v>4741</v>
      </c>
      <c r="D1929" s="72" t="s">
        <v>4747</v>
      </c>
      <c r="E1929" s="71" t="s">
        <v>4746</v>
      </c>
      <c r="F1929" s="81">
        <v>0</v>
      </c>
      <c r="G1929" s="31">
        <v>0</v>
      </c>
      <c r="H1929" s="73">
        <v>0</v>
      </c>
      <c r="I1929" s="74">
        <v>2.6487376035323469</v>
      </c>
      <c r="J1929" s="77">
        <v>0</v>
      </c>
      <c r="K1929" s="75">
        <v>2.6487376035323469</v>
      </c>
    </row>
    <row r="1930" spans="2:11" x14ac:dyDescent="0.25">
      <c r="B1930" s="70" t="s">
        <v>4740</v>
      </c>
      <c r="C1930" s="71" t="s">
        <v>4741</v>
      </c>
      <c r="D1930" s="72" t="s">
        <v>4745</v>
      </c>
      <c r="E1930" s="71" t="s">
        <v>4744</v>
      </c>
      <c r="F1930" s="81">
        <v>0</v>
      </c>
      <c r="G1930" s="31">
        <v>0</v>
      </c>
      <c r="H1930" s="73">
        <v>0</v>
      </c>
      <c r="I1930" s="74">
        <v>1047.5777648736605</v>
      </c>
      <c r="J1930" s="77">
        <v>0</v>
      </c>
      <c r="K1930" s="75">
        <v>1047.5777648736605</v>
      </c>
    </row>
    <row r="1931" spans="2:11" x14ac:dyDescent="0.25">
      <c r="B1931" s="70" t="s">
        <v>4740</v>
      </c>
      <c r="C1931" s="71" t="s">
        <v>4741</v>
      </c>
      <c r="D1931" s="72" t="s">
        <v>4749</v>
      </c>
      <c r="E1931" s="71" t="s">
        <v>4748</v>
      </c>
      <c r="F1931" s="81">
        <v>0</v>
      </c>
      <c r="G1931" s="31">
        <v>0</v>
      </c>
      <c r="H1931" s="73">
        <v>0</v>
      </c>
      <c r="I1931" s="74">
        <v>526.75672921414468</v>
      </c>
      <c r="J1931" s="77">
        <v>0</v>
      </c>
      <c r="K1931" s="75">
        <v>526.75672921414468</v>
      </c>
    </row>
    <row r="1932" spans="2:11" x14ac:dyDescent="0.25">
      <c r="B1932" s="70" t="s">
        <v>4740</v>
      </c>
      <c r="C1932" s="71" t="s">
        <v>4741</v>
      </c>
      <c r="D1932" s="72" t="s">
        <v>4751</v>
      </c>
      <c r="E1932" s="71" t="s">
        <v>4750</v>
      </c>
      <c r="F1932" s="81">
        <v>0</v>
      </c>
      <c r="G1932" s="31">
        <v>0</v>
      </c>
      <c r="H1932" s="73">
        <v>0</v>
      </c>
      <c r="I1932" s="74">
        <v>526.19555554270892</v>
      </c>
      <c r="J1932" s="77">
        <v>0</v>
      </c>
      <c r="K1932" s="75">
        <v>526.19555554270892</v>
      </c>
    </row>
    <row r="1933" spans="2:11" x14ac:dyDescent="0.25">
      <c r="B1933" s="70" t="s">
        <v>4740</v>
      </c>
      <c r="C1933" s="71" t="s">
        <v>4741</v>
      </c>
      <c r="D1933" s="72" t="s">
        <v>4753</v>
      </c>
      <c r="E1933" s="71" t="s">
        <v>4752</v>
      </c>
      <c r="F1933" s="81">
        <v>0</v>
      </c>
      <c r="G1933" s="31">
        <v>0</v>
      </c>
      <c r="H1933" s="73">
        <v>0</v>
      </c>
      <c r="I1933" s="74">
        <v>574.64186723436171</v>
      </c>
      <c r="J1933" s="77">
        <v>0</v>
      </c>
      <c r="K1933" s="75">
        <v>574.64186723436171</v>
      </c>
    </row>
    <row r="1934" spans="2:11" x14ac:dyDescent="0.25">
      <c r="B1934" s="70" t="s">
        <v>4740</v>
      </c>
      <c r="C1934" s="71" t="s">
        <v>4741</v>
      </c>
      <c r="D1934" s="72" t="s">
        <v>4755</v>
      </c>
      <c r="E1934" s="71" t="s">
        <v>4754</v>
      </c>
      <c r="F1934" s="81">
        <v>0</v>
      </c>
      <c r="G1934" s="31">
        <v>0</v>
      </c>
      <c r="H1934" s="73">
        <v>0</v>
      </c>
      <c r="I1934" s="74">
        <v>168.27203176220888</v>
      </c>
      <c r="J1934" s="77">
        <v>0</v>
      </c>
      <c r="K1934" s="75">
        <v>168.27203176220888</v>
      </c>
    </row>
    <row r="1935" spans="2:11" x14ac:dyDescent="0.25">
      <c r="B1935" s="70" t="s">
        <v>4740</v>
      </c>
      <c r="C1935" s="71" t="s">
        <v>4741</v>
      </c>
      <c r="D1935" s="72" t="s">
        <v>4757</v>
      </c>
      <c r="E1935" s="71" t="s">
        <v>4756</v>
      </c>
      <c r="F1935" s="81">
        <v>0</v>
      </c>
      <c r="G1935" s="31">
        <v>0</v>
      </c>
      <c r="H1935" s="73">
        <v>0</v>
      </c>
      <c r="I1935" s="74">
        <v>2.8105888321613142</v>
      </c>
      <c r="J1935" s="77">
        <v>0</v>
      </c>
      <c r="K1935" s="75">
        <v>2.8105888321613142</v>
      </c>
    </row>
    <row r="1936" spans="2:11" x14ac:dyDescent="0.25">
      <c r="B1936" s="70" t="s">
        <v>4740</v>
      </c>
      <c r="C1936" s="71" t="s">
        <v>4741</v>
      </c>
      <c r="D1936" s="72" t="s">
        <v>4758</v>
      </c>
      <c r="E1936" s="71" t="s">
        <v>197</v>
      </c>
      <c r="F1936" s="81">
        <v>0</v>
      </c>
      <c r="G1936" s="31">
        <v>181.79411527693301</v>
      </c>
      <c r="H1936" s="73">
        <v>0</v>
      </c>
      <c r="I1936" s="74">
        <v>1843.5169661067184</v>
      </c>
      <c r="J1936" s="77">
        <v>181.79411527693301</v>
      </c>
      <c r="K1936" s="75">
        <v>2025.3110813836515</v>
      </c>
    </row>
    <row r="1937" spans="2:11" x14ac:dyDescent="0.25">
      <c r="B1937" s="86" t="s">
        <v>4690</v>
      </c>
      <c r="C1937" s="87" t="s">
        <v>4691</v>
      </c>
      <c r="D1937" s="88" t="s">
        <v>4692</v>
      </c>
      <c r="E1937" s="87" t="s">
        <v>196</v>
      </c>
      <c r="F1937" s="89">
        <v>126.00520767116622</v>
      </c>
      <c r="G1937" s="19">
        <v>199.84069355477021</v>
      </c>
      <c r="H1937" s="90">
        <v>20.406900823749002</v>
      </c>
      <c r="I1937" s="91">
        <v>7425.9900909811613</v>
      </c>
      <c r="J1937" s="92">
        <v>346.25280204968544</v>
      </c>
      <c r="K1937" s="93">
        <v>7772.242893030847</v>
      </c>
    </row>
    <row r="1938" spans="2:11" x14ac:dyDescent="0.25">
      <c r="B1938" s="86" t="s">
        <v>4690</v>
      </c>
      <c r="C1938" s="87" t="s">
        <v>4691</v>
      </c>
      <c r="D1938" s="88" t="s">
        <v>4693</v>
      </c>
      <c r="E1938" s="87" t="s">
        <v>444</v>
      </c>
      <c r="F1938" s="89">
        <v>239.15463882824082</v>
      </c>
      <c r="G1938" s="19">
        <v>1256.2959583756174</v>
      </c>
      <c r="H1938" s="90">
        <v>135.20553272930007</v>
      </c>
      <c r="I1938" s="91">
        <v>5721.6558388410112</v>
      </c>
      <c r="J1938" s="92">
        <v>1630.6561299331584</v>
      </c>
      <c r="K1938" s="93">
        <v>7352.3119687741691</v>
      </c>
    </row>
    <row r="1939" spans="2:11" x14ac:dyDescent="0.25">
      <c r="B1939" s="86" t="s">
        <v>4690</v>
      </c>
      <c r="C1939" s="87" t="s">
        <v>4691</v>
      </c>
      <c r="D1939" s="88" t="s">
        <v>4694</v>
      </c>
      <c r="E1939" s="87" t="s">
        <v>445</v>
      </c>
      <c r="F1939" s="89">
        <v>146.64541562793806</v>
      </c>
      <c r="G1939" s="19">
        <v>0</v>
      </c>
      <c r="H1939" s="90">
        <v>20.604400403903998</v>
      </c>
      <c r="I1939" s="91">
        <v>7050.3263544534075</v>
      </c>
      <c r="J1939" s="92">
        <v>167.24981603184207</v>
      </c>
      <c r="K1939" s="93">
        <v>7217.5761704852493</v>
      </c>
    </row>
    <row r="1940" spans="2:11" x14ac:dyDescent="0.25">
      <c r="B1940" s="86" t="s">
        <v>4690</v>
      </c>
      <c r="C1940" s="87" t="s">
        <v>4691</v>
      </c>
      <c r="D1940" s="88" t="s">
        <v>4695</v>
      </c>
      <c r="E1940" s="87" t="s">
        <v>197</v>
      </c>
      <c r="F1940" s="89">
        <v>4.1629378726547177</v>
      </c>
      <c r="G1940" s="19">
        <v>181.79411527693301</v>
      </c>
      <c r="H1940" s="90">
        <v>6.92682414528E-2</v>
      </c>
      <c r="I1940" s="91">
        <v>204.22108152481496</v>
      </c>
      <c r="J1940" s="92">
        <v>186.02632139104051</v>
      </c>
      <c r="K1940" s="93">
        <v>390.24740291585545</v>
      </c>
    </row>
    <row r="1941" spans="2:11" x14ac:dyDescent="0.25">
      <c r="B1941" s="70" t="s">
        <v>1426</v>
      </c>
      <c r="C1941" s="71" t="s">
        <v>1427</v>
      </c>
      <c r="D1941" s="72" t="s">
        <v>1429</v>
      </c>
      <c r="E1941" s="71" t="s">
        <v>1428</v>
      </c>
      <c r="F1941" s="81">
        <v>71.525280657604128</v>
      </c>
      <c r="G1941" s="31">
        <v>82.956427116416293</v>
      </c>
      <c r="H1941" s="73">
        <v>1.4569326169272001</v>
      </c>
      <c r="I1941" s="74">
        <v>110.9281897339108</v>
      </c>
      <c r="J1941" s="77">
        <v>155.93864039094763</v>
      </c>
      <c r="K1941" s="75">
        <v>266.86683012485844</v>
      </c>
    </row>
    <row r="1942" spans="2:11" x14ac:dyDescent="0.25">
      <c r="B1942" s="70" t="s">
        <v>1426</v>
      </c>
      <c r="C1942" s="71" t="s">
        <v>1427</v>
      </c>
      <c r="D1942" s="72" t="s">
        <v>1431</v>
      </c>
      <c r="E1942" s="71" t="s">
        <v>1430</v>
      </c>
      <c r="F1942" s="81">
        <v>61.0028966877667</v>
      </c>
      <c r="G1942" s="31">
        <v>94.603864413362857</v>
      </c>
      <c r="H1942" s="73">
        <v>1.3822386545184</v>
      </c>
      <c r="I1942" s="74">
        <v>162.60463709131162</v>
      </c>
      <c r="J1942" s="77">
        <v>156.98899975564797</v>
      </c>
      <c r="K1942" s="75">
        <v>319.59363684695961</v>
      </c>
    </row>
    <row r="1943" spans="2:11" x14ac:dyDescent="0.25">
      <c r="B1943" s="70" t="s">
        <v>1426</v>
      </c>
      <c r="C1943" s="71" t="s">
        <v>1427</v>
      </c>
      <c r="D1943" s="72" t="s">
        <v>1433</v>
      </c>
      <c r="E1943" s="71" t="s">
        <v>1432</v>
      </c>
      <c r="F1943" s="81">
        <v>109.34872748378042</v>
      </c>
      <c r="G1943" s="31">
        <v>165.03860368803458</v>
      </c>
      <c r="H1943" s="73">
        <v>1.60747271496405</v>
      </c>
      <c r="I1943" s="74">
        <v>220.05312510573614</v>
      </c>
      <c r="J1943" s="77">
        <v>275.99480388677904</v>
      </c>
      <c r="K1943" s="75">
        <v>496.04792899251515</v>
      </c>
    </row>
    <row r="1944" spans="2:11" x14ac:dyDescent="0.25">
      <c r="B1944" s="70" t="s">
        <v>1426</v>
      </c>
      <c r="C1944" s="71" t="s">
        <v>1427</v>
      </c>
      <c r="D1944" s="72" t="s">
        <v>1435</v>
      </c>
      <c r="E1944" s="71" t="s">
        <v>1434</v>
      </c>
      <c r="F1944" s="81">
        <v>44.862513027386932</v>
      </c>
      <c r="G1944" s="31">
        <v>48.087306181658263</v>
      </c>
      <c r="H1944" s="73">
        <v>0.10935902839860007</v>
      </c>
      <c r="I1944" s="74">
        <v>84.701064064641386</v>
      </c>
      <c r="J1944" s="77">
        <v>93.059178237443788</v>
      </c>
      <c r="K1944" s="75">
        <v>177.76024230208517</v>
      </c>
    </row>
    <row r="1945" spans="2:11" x14ac:dyDescent="0.25">
      <c r="B1945" s="70" t="s">
        <v>1426</v>
      </c>
      <c r="C1945" s="71" t="s">
        <v>1427</v>
      </c>
      <c r="D1945" s="72" t="s">
        <v>1437</v>
      </c>
      <c r="E1945" s="71" t="s">
        <v>1436</v>
      </c>
      <c r="F1945" s="81">
        <v>99.486502783572973</v>
      </c>
      <c r="G1945" s="31">
        <v>130.10416690569804</v>
      </c>
      <c r="H1945" s="73">
        <v>0.15890008462619995</v>
      </c>
      <c r="I1945" s="74">
        <v>168.46353973482496</v>
      </c>
      <c r="J1945" s="77">
        <v>229.74956977389721</v>
      </c>
      <c r="K1945" s="75">
        <v>398.21310950872214</v>
      </c>
    </row>
    <row r="1946" spans="2:11" x14ac:dyDescent="0.25">
      <c r="B1946" s="70" t="s">
        <v>1426</v>
      </c>
      <c r="C1946" s="71" t="s">
        <v>1427</v>
      </c>
      <c r="D1946" s="72" t="s">
        <v>1442</v>
      </c>
      <c r="E1946" s="71" t="s">
        <v>1441</v>
      </c>
      <c r="F1946" s="81">
        <v>85.255514711338009</v>
      </c>
      <c r="G1946" s="31">
        <v>95.973534581335457</v>
      </c>
      <c r="H1946" s="73">
        <v>2.3142952359545994</v>
      </c>
      <c r="I1946" s="74">
        <v>128.4114997975158</v>
      </c>
      <c r="J1946" s="77">
        <v>183.54334452862807</v>
      </c>
      <c r="K1946" s="75">
        <v>311.95484432614387</v>
      </c>
    </row>
    <row r="1947" spans="2:11" x14ac:dyDescent="0.25">
      <c r="B1947" s="70" t="s">
        <v>1426</v>
      </c>
      <c r="C1947" s="71" t="s">
        <v>1427</v>
      </c>
      <c r="D1947" s="72" t="s">
        <v>1438</v>
      </c>
      <c r="E1947" s="71" t="s">
        <v>572</v>
      </c>
      <c r="F1947" s="81">
        <v>49.62694816475436</v>
      </c>
      <c r="G1947" s="31">
        <v>0</v>
      </c>
      <c r="H1947" s="73">
        <v>0</v>
      </c>
      <c r="I1947" s="74">
        <v>80.021433163085035</v>
      </c>
      <c r="J1947" s="77">
        <v>49.62694816475436</v>
      </c>
      <c r="K1947" s="75">
        <v>129.64838132783939</v>
      </c>
    </row>
    <row r="1948" spans="2:11" x14ac:dyDescent="0.25">
      <c r="B1948" s="70" t="s">
        <v>1426</v>
      </c>
      <c r="C1948" s="71" t="s">
        <v>1427</v>
      </c>
      <c r="D1948" s="72" t="s">
        <v>1449</v>
      </c>
      <c r="E1948" s="71" t="s">
        <v>1448</v>
      </c>
      <c r="F1948" s="81">
        <v>110.81400366832679</v>
      </c>
      <c r="G1948" s="31">
        <v>146.79967787259164</v>
      </c>
      <c r="H1948" s="73">
        <v>1.6260579376528497</v>
      </c>
      <c r="I1948" s="74">
        <v>144.7843328136949</v>
      </c>
      <c r="J1948" s="77">
        <v>259.23973947857127</v>
      </c>
      <c r="K1948" s="75">
        <v>404.02407229226617</v>
      </c>
    </row>
    <row r="1949" spans="2:11" x14ac:dyDescent="0.25">
      <c r="B1949" s="70" t="s">
        <v>1426</v>
      </c>
      <c r="C1949" s="71" t="s">
        <v>1427</v>
      </c>
      <c r="D1949" s="72" t="s">
        <v>1444</v>
      </c>
      <c r="E1949" s="71" t="s">
        <v>1443</v>
      </c>
      <c r="F1949" s="81">
        <v>109.25443277631504</v>
      </c>
      <c r="G1949" s="31">
        <v>124.44271650675337</v>
      </c>
      <c r="H1949" s="73">
        <v>2.0217805446067496</v>
      </c>
      <c r="I1949" s="74">
        <v>287.4298472829359</v>
      </c>
      <c r="J1949" s="77">
        <v>235.71892982767517</v>
      </c>
      <c r="K1949" s="75">
        <v>523.14877711061104</v>
      </c>
    </row>
    <row r="1950" spans="2:11" x14ac:dyDescent="0.25">
      <c r="B1950" s="70" t="s">
        <v>1426</v>
      </c>
      <c r="C1950" s="71" t="s">
        <v>1427</v>
      </c>
      <c r="D1950" s="72" t="s">
        <v>1451</v>
      </c>
      <c r="E1950" s="71" t="s">
        <v>1450</v>
      </c>
      <c r="F1950" s="81">
        <v>71.063438857505531</v>
      </c>
      <c r="G1950" s="31">
        <v>82.448249804617276</v>
      </c>
      <c r="H1950" s="73">
        <v>0.199617908787</v>
      </c>
      <c r="I1950" s="74">
        <v>124.99285996761375</v>
      </c>
      <c r="J1950" s="77">
        <v>153.71130657090981</v>
      </c>
      <c r="K1950" s="75">
        <v>278.70416653852357</v>
      </c>
    </row>
    <row r="1951" spans="2:11" x14ac:dyDescent="0.25">
      <c r="B1951" s="70" t="s">
        <v>1426</v>
      </c>
      <c r="C1951" s="71" t="s">
        <v>1427</v>
      </c>
      <c r="D1951" s="72" t="s">
        <v>1445</v>
      </c>
      <c r="E1951" s="71" t="s">
        <v>431</v>
      </c>
      <c r="F1951" s="81">
        <v>44.21188917761301</v>
      </c>
      <c r="G1951" s="31">
        <v>36.174110818419848</v>
      </c>
      <c r="H1951" s="73">
        <v>0.10751023728060004</v>
      </c>
      <c r="I1951" s="74">
        <v>68.691615713528904</v>
      </c>
      <c r="J1951" s="77">
        <v>80.493510233313458</v>
      </c>
      <c r="K1951" s="75">
        <v>149.18512594684236</v>
      </c>
    </row>
    <row r="1952" spans="2:11" x14ac:dyDescent="0.25">
      <c r="B1952" s="70" t="s">
        <v>1426</v>
      </c>
      <c r="C1952" s="71" t="s">
        <v>1427</v>
      </c>
      <c r="D1952" s="72" t="s">
        <v>1447</v>
      </c>
      <c r="E1952" s="71" t="s">
        <v>1446</v>
      </c>
      <c r="F1952" s="81">
        <v>56.991567084282671</v>
      </c>
      <c r="G1952" s="31">
        <v>93.120878861492159</v>
      </c>
      <c r="H1952" s="73">
        <v>1.0342844063474999</v>
      </c>
      <c r="I1952" s="74">
        <v>217.44752335540227</v>
      </c>
      <c r="J1952" s="77">
        <v>151.14673035212232</v>
      </c>
      <c r="K1952" s="75">
        <v>368.59425370752456</v>
      </c>
    </row>
    <row r="1953" spans="2:11" x14ac:dyDescent="0.25">
      <c r="B1953" s="70" t="s">
        <v>1426</v>
      </c>
      <c r="C1953" s="71" t="s">
        <v>1427</v>
      </c>
      <c r="D1953" s="72" t="s">
        <v>1440</v>
      </c>
      <c r="E1953" s="71" t="s">
        <v>1439</v>
      </c>
      <c r="F1953" s="81">
        <v>98.264620598786578</v>
      </c>
      <c r="G1953" s="31">
        <v>79.346229072141</v>
      </c>
      <c r="H1953" s="73">
        <v>1.3007322117317999</v>
      </c>
      <c r="I1953" s="74">
        <v>279.31653938356919</v>
      </c>
      <c r="J1953" s="77">
        <v>178.91158188265936</v>
      </c>
      <c r="K1953" s="75">
        <v>458.22812126622853</v>
      </c>
    </row>
    <row r="1954" spans="2:11" x14ac:dyDescent="0.25">
      <c r="B1954" s="70" t="s">
        <v>1426</v>
      </c>
      <c r="C1954" s="71" t="s">
        <v>1427</v>
      </c>
      <c r="D1954" s="72" t="s">
        <v>1453</v>
      </c>
      <c r="E1954" s="71" t="s">
        <v>1452</v>
      </c>
      <c r="F1954" s="81">
        <v>113.80273173027865</v>
      </c>
      <c r="G1954" s="31">
        <v>157.44332069970247</v>
      </c>
      <c r="H1954" s="73">
        <v>2.5460490158378999</v>
      </c>
      <c r="I1954" s="74">
        <v>325.35986848858948</v>
      </c>
      <c r="J1954" s="77">
        <v>273.79210144581901</v>
      </c>
      <c r="K1954" s="75">
        <v>599.1519699344085</v>
      </c>
    </row>
    <row r="1955" spans="2:11" x14ac:dyDescent="0.25">
      <c r="B1955" s="86" t="s">
        <v>4759</v>
      </c>
      <c r="C1955" s="87" t="s">
        <v>4760</v>
      </c>
      <c r="D1955" s="88" t="s">
        <v>4762</v>
      </c>
      <c r="E1955" s="87" t="s">
        <v>4761</v>
      </c>
      <c r="F1955" s="89">
        <v>0</v>
      </c>
      <c r="G1955" s="19">
        <v>69.406236348148681</v>
      </c>
      <c r="H1955" s="90">
        <v>0</v>
      </c>
      <c r="I1955" s="91">
        <v>0</v>
      </c>
      <c r="J1955" s="92">
        <v>69.406236348148681</v>
      </c>
      <c r="K1955" s="93">
        <v>69.406236348148681</v>
      </c>
    </row>
    <row r="1956" spans="2:11" x14ac:dyDescent="0.25">
      <c r="B1956" s="86" t="s">
        <v>4759</v>
      </c>
      <c r="C1956" s="87" t="s">
        <v>4760</v>
      </c>
      <c r="D1956" s="88" t="s">
        <v>4764</v>
      </c>
      <c r="E1956" s="87" t="s">
        <v>4763</v>
      </c>
      <c r="F1956" s="89">
        <v>0</v>
      </c>
      <c r="G1956" s="19">
        <v>164.38180178356575</v>
      </c>
      <c r="H1956" s="90">
        <v>0</v>
      </c>
      <c r="I1956" s="91">
        <v>0</v>
      </c>
      <c r="J1956" s="92">
        <v>164.38180178356575</v>
      </c>
      <c r="K1956" s="93">
        <v>164.38180178356575</v>
      </c>
    </row>
    <row r="1957" spans="2:11" x14ac:dyDescent="0.25">
      <c r="B1957" s="86" t="s">
        <v>4759</v>
      </c>
      <c r="C1957" s="87" t="s">
        <v>4760</v>
      </c>
      <c r="D1957" s="88" t="s">
        <v>4766</v>
      </c>
      <c r="E1957" s="87" t="s">
        <v>4765</v>
      </c>
      <c r="F1957" s="89">
        <v>4.7396566601571374E-4</v>
      </c>
      <c r="G1957" s="19">
        <v>1.9459344196175581</v>
      </c>
      <c r="H1957" s="90">
        <v>0</v>
      </c>
      <c r="I1957" s="91">
        <v>0</v>
      </c>
      <c r="J1957" s="92">
        <v>1.9464083852835738</v>
      </c>
      <c r="K1957" s="93">
        <v>1.9464083852835738</v>
      </c>
    </row>
    <row r="1958" spans="2:11" x14ac:dyDescent="0.25">
      <c r="B1958" s="86" t="s">
        <v>4759</v>
      </c>
      <c r="C1958" s="87" t="s">
        <v>4760</v>
      </c>
      <c r="D1958" s="88" t="s">
        <v>4768</v>
      </c>
      <c r="E1958" s="87" t="s">
        <v>4767</v>
      </c>
      <c r="F1958" s="89">
        <v>0</v>
      </c>
      <c r="G1958" s="19">
        <v>205.51172435630028</v>
      </c>
      <c r="H1958" s="90">
        <v>0</v>
      </c>
      <c r="I1958" s="91">
        <v>0</v>
      </c>
      <c r="J1958" s="92">
        <v>205.51172435630028</v>
      </c>
      <c r="K1958" s="93">
        <v>205.51172435630028</v>
      </c>
    </row>
    <row r="1959" spans="2:11" x14ac:dyDescent="0.25">
      <c r="B1959" s="86" t="s">
        <v>4759</v>
      </c>
      <c r="C1959" s="87" t="s">
        <v>4760</v>
      </c>
      <c r="D1959" s="88" t="s">
        <v>4770</v>
      </c>
      <c r="E1959" s="87" t="s">
        <v>4769</v>
      </c>
      <c r="F1959" s="89">
        <v>1.3209423111857941</v>
      </c>
      <c r="G1959" s="19">
        <v>1546.298060738367</v>
      </c>
      <c r="H1959" s="90">
        <v>0</v>
      </c>
      <c r="I1959" s="91">
        <v>6.8359406918837022</v>
      </c>
      <c r="J1959" s="92">
        <v>1547.6190030495527</v>
      </c>
      <c r="K1959" s="93">
        <v>1554.4549437414364</v>
      </c>
    </row>
    <row r="1960" spans="2:11" x14ac:dyDescent="0.25">
      <c r="B1960" s="86" t="s">
        <v>4759</v>
      </c>
      <c r="C1960" s="87" t="s">
        <v>4760</v>
      </c>
      <c r="D1960" s="88" t="s">
        <v>4772</v>
      </c>
      <c r="E1960" s="87" t="s">
        <v>4771</v>
      </c>
      <c r="F1960" s="89">
        <v>0</v>
      </c>
      <c r="G1960" s="19">
        <v>236.64576676474363</v>
      </c>
      <c r="H1960" s="90">
        <v>0</v>
      </c>
      <c r="I1960" s="91">
        <v>0</v>
      </c>
      <c r="J1960" s="92">
        <v>236.64576676474363</v>
      </c>
      <c r="K1960" s="93">
        <v>236.64576676474363</v>
      </c>
    </row>
    <row r="1961" spans="2:11" x14ac:dyDescent="0.25">
      <c r="B1961" s="86" t="s">
        <v>4759</v>
      </c>
      <c r="C1961" s="87" t="s">
        <v>4760</v>
      </c>
      <c r="D1961" s="88" t="s">
        <v>4774</v>
      </c>
      <c r="E1961" s="87" t="s">
        <v>4773</v>
      </c>
      <c r="F1961" s="89">
        <v>9.976977269630774E-2</v>
      </c>
      <c r="G1961" s="19">
        <v>202.38776674143921</v>
      </c>
      <c r="H1961" s="90">
        <v>0</v>
      </c>
      <c r="I1961" s="91">
        <v>0.16790467288525057</v>
      </c>
      <c r="J1961" s="92">
        <v>202.48753651413551</v>
      </c>
      <c r="K1961" s="93">
        <v>202.65544118702076</v>
      </c>
    </row>
    <row r="1962" spans="2:11" x14ac:dyDescent="0.25">
      <c r="B1962" s="86" t="s">
        <v>4759</v>
      </c>
      <c r="C1962" s="87" t="s">
        <v>4760</v>
      </c>
      <c r="D1962" s="88" t="s">
        <v>4776</v>
      </c>
      <c r="E1962" s="87" t="s">
        <v>4775</v>
      </c>
      <c r="F1962" s="89">
        <v>1.0901210318361415E-2</v>
      </c>
      <c r="G1962" s="19">
        <v>139.83579136687715</v>
      </c>
      <c r="H1962" s="90">
        <v>0</v>
      </c>
      <c r="I1962" s="91">
        <v>0</v>
      </c>
      <c r="J1962" s="92">
        <v>139.84669257719551</v>
      </c>
      <c r="K1962" s="93">
        <v>139.84669257719551</v>
      </c>
    </row>
    <row r="1963" spans="2:11" x14ac:dyDescent="0.25">
      <c r="B1963" s="86" t="s">
        <v>4759</v>
      </c>
      <c r="C1963" s="87" t="s">
        <v>4760</v>
      </c>
      <c r="D1963" s="88" t="s">
        <v>4778</v>
      </c>
      <c r="E1963" s="87" t="s">
        <v>4777</v>
      </c>
      <c r="F1963" s="89">
        <v>54.02402850946909</v>
      </c>
      <c r="G1963" s="19">
        <v>576.98576928714613</v>
      </c>
      <c r="H1963" s="90">
        <v>0.90050212369784988</v>
      </c>
      <c r="I1963" s="91">
        <v>36.090523004771853</v>
      </c>
      <c r="J1963" s="92">
        <v>631.91029992031304</v>
      </c>
      <c r="K1963" s="93">
        <v>668.00082292508489</v>
      </c>
    </row>
    <row r="1964" spans="2:11" x14ac:dyDescent="0.25">
      <c r="B1964" s="86" t="s">
        <v>4759</v>
      </c>
      <c r="C1964" s="87" t="s">
        <v>4760</v>
      </c>
      <c r="D1964" s="88" t="s">
        <v>4780</v>
      </c>
      <c r="E1964" s="87" t="s">
        <v>4779</v>
      </c>
      <c r="F1964" s="89">
        <v>348.11095590739814</v>
      </c>
      <c r="G1964" s="19">
        <v>2484.9755183894849</v>
      </c>
      <c r="H1964" s="90">
        <v>0.95444616652320058</v>
      </c>
      <c r="I1964" s="91">
        <v>34.52187841566181</v>
      </c>
      <c r="J1964" s="92">
        <v>2834.0409204634061</v>
      </c>
      <c r="K1964" s="93">
        <v>2868.5627988790679</v>
      </c>
    </row>
    <row r="1965" spans="2:11" x14ac:dyDescent="0.25">
      <c r="B1965" s="86" t="s">
        <v>4759</v>
      </c>
      <c r="C1965" s="87" t="s">
        <v>4760</v>
      </c>
      <c r="D1965" s="88" t="s">
        <v>4782</v>
      </c>
      <c r="E1965" s="87" t="s">
        <v>4781</v>
      </c>
      <c r="F1965" s="89">
        <v>0</v>
      </c>
      <c r="G1965" s="19">
        <v>228.56245421162086</v>
      </c>
      <c r="H1965" s="90">
        <v>0</v>
      </c>
      <c r="I1965" s="91">
        <v>0</v>
      </c>
      <c r="J1965" s="92">
        <v>228.56245421162086</v>
      </c>
      <c r="K1965" s="93">
        <v>228.56245421162086</v>
      </c>
    </row>
    <row r="1966" spans="2:11" x14ac:dyDescent="0.25">
      <c r="B1966" s="86" t="s">
        <v>4759</v>
      </c>
      <c r="C1966" s="87" t="s">
        <v>4760</v>
      </c>
      <c r="D1966" s="88" t="s">
        <v>4784</v>
      </c>
      <c r="E1966" s="87" t="s">
        <v>4783</v>
      </c>
      <c r="F1966" s="89">
        <v>0</v>
      </c>
      <c r="G1966" s="19">
        <v>75.959009018528704</v>
      </c>
      <c r="H1966" s="90">
        <v>0</v>
      </c>
      <c r="I1966" s="91">
        <v>0</v>
      </c>
      <c r="J1966" s="92">
        <v>75.959009018528704</v>
      </c>
      <c r="K1966" s="93">
        <v>75.959009018528704</v>
      </c>
    </row>
    <row r="1967" spans="2:11" x14ac:dyDescent="0.25">
      <c r="B1967" s="86" t="s">
        <v>4759</v>
      </c>
      <c r="C1967" s="87" t="s">
        <v>4760</v>
      </c>
      <c r="D1967" s="88" t="s">
        <v>4786</v>
      </c>
      <c r="E1967" s="87" t="s">
        <v>4785</v>
      </c>
      <c r="F1967" s="89">
        <v>28.67444882828466</v>
      </c>
      <c r="G1967" s="19">
        <v>193.29329027864819</v>
      </c>
      <c r="H1967" s="90">
        <v>0</v>
      </c>
      <c r="I1967" s="91">
        <v>1.3608808189809423</v>
      </c>
      <c r="J1967" s="92">
        <v>221.96773910693284</v>
      </c>
      <c r="K1967" s="93">
        <v>223.32861992591378</v>
      </c>
    </row>
    <row r="1968" spans="2:11" x14ac:dyDescent="0.25">
      <c r="B1968" s="86" t="s">
        <v>4759</v>
      </c>
      <c r="C1968" s="87" t="s">
        <v>4760</v>
      </c>
      <c r="D1968" s="88" t="s">
        <v>4788</v>
      </c>
      <c r="E1968" s="87" t="s">
        <v>4787</v>
      </c>
      <c r="F1968" s="89">
        <v>5.6240765929424592</v>
      </c>
      <c r="G1968" s="19">
        <v>206.75383953670138</v>
      </c>
      <c r="H1968" s="90">
        <v>0</v>
      </c>
      <c r="I1968" s="91">
        <v>8.4204873680066754</v>
      </c>
      <c r="J1968" s="92">
        <v>212.37791612964384</v>
      </c>
      <c r="K1968" s="93">
        <v>220.7984034976505</v>
      </c>
    </row>
    <row r="1969" spans="2:11" x14ac:dyDescent="0.25">
      <c r="B1969" s="86" t="s">
        <v>4759</v>
      </c>
      <c r="C1969" s="87" t="s">
        <v>4760</v>
      </c>
      <c r="D1969" s="88" t="s">
        <v>4790</v>
      </c>
      <c r="E1969" s="87" t="s">
        <v>4789</v>
      </c>
      <c r="F1969" s="89">
        <v>21.086258515373085</v>
      </c>
      <c r="G1969" s="19">
        <v>737.83134564217369</v>
      </c>
      <c r="H1969" s="90">
        <v>0.15504345344280002</v>
      </c>
      <c r="I1969" s="91">
        <v>8.5299943851274165</v>
      </c>
      <c r="J1969" s="92">
        <v>759.07264761098952</v>
      </c>
      <c r="K1969" s="93">
        <v>767.60264199611697</v>
      </c>
    </row>
    <row r="1970" spans="2:11" x14ac:dyDescent="0.25">
      <c r="B1970" s="86" t="s">
        <v>4759</v>
      </c>
      <c r="C1970" s="87" t="s">
        <v>4760</v>
      </c>
      <c r="D1970" s="88" t="s">
        <v>4792</v>
      </c>
      <c r="E1970" s="87" t="s">
        <v>4791</v>
      </c>
      <c r="F1970" s="89">
        <v>0</v>
      </c>
      <c r="G1970" s="19">
        <v>106.53327392385079</v>
      </c>
      <c r="H1970" s="90">
        <v>0</v>
      </c>
      <c r="I1970" s="91">
        <v>0</v>
      </c>
      <c r="J1970" s="92">
        <v>106.53327392385079</v>
      </c>
      <c r="K1970" s="93">
        <v>106.53327392385079</v>
      </c>
    </row>
    <row r="1971" spans="2:11" x14ac:dyDescent="0.25">
      <c r="B1971" s="86" t="s">
        <v>4759</v>
      </c>
      <c r="C1971" s="87" t="s">
        <v>4760</v>
      </c>
      <c r="D1971" s="88" t="s">
        <v>4794</v>
      </c>
      <c r="E1971" s="87" t="s">
        <v>4793</v>
      </c>
      <c r="F1971" s="89">
        <v>0.24314438666606114</v>
      </c>
      <c r="G1971" s="19">
        <v>213.56197416338694</v>
      </c>
      <c r="H1971" s="90">
        <v>0</v>
      </c>
      <c r="I1971" s="91">
        <v>0</v>
      </c>
      <c r="J1971" s="92">
        <v>213.80511855005301</v>
      </c>
      <c r="K1971" s="93">
        <v>213.80511855005301</v>
      </c>
    </row>
    <row r="1972" spans="2:11" x14ac:dyDescent="0.25">
      <c r="B1972" s="86" t="s">
        <v>4759</v>
      </c>
      <c r="C1972" s="87" t="s">
        <v>4760</v>
      </c>
      <c r="D1972" s="88" t="s">
        <v>4796</v>
      </c>
      <c r="E1972" s="87" t="s">
        <v>4795</v>
      </c>
      <c r="F1972" s="89">
        <v>0</v>
      </c>
      <c r="G1972" s="19">
        <v>143.51424364936719</v>
      </c>
      <c r="H1972" s="90">
        <v>0</v>
      </c>
      <c r="I1972" s="91">
        <v>0</v>
      </c>
      <c r="J1972" s="92">
        <v>143.51424364936719</v>
      </c>
      <c r="K1972" s="93">
        <v>143.51424364936719</v>
      </c>
    </row>
    <row r="1973" spans="2:11" x14ac:dyDescent="0.25">
      <c r="B1973" s="70" t="s">
        <v>4638</v>
      </c>
      <c r="C1973" s="71" t="s">
        <v>4639</v>
      </c>
      <c r="D1973" s="72" t="s">
        <v>4647</v>
      </c>
      <c r="E1973" s="71" t="s">
        <v>4646</v>
      </c>
      <c r="F1973" s="81">
        <v>0</v>
      </c>
      <c r="G1973" s="31">
        <v>0</v>
      </c>
      <c r="H1973" s="73">
        <v>0</v>
      </c>
      <c r="I1973" s="74">
        <v>35.184075660941261</v>
      </c>
      <c r="J1973" s="77">
        <v>0</v>
      </c>
      <c r="K1973" s="75">
        <v>35.184075660941261</v>
      </c>
    </row>
    <row r="1974" spans="2:11" x14ac:dyDescent="0.25">
      <c r="B1974" s="70" t="s">
        <v>4638</v>
      </c>
      <c r="C1974" s="71" t="s">
        <v>4639</v>
      </c>
      <c r="D1974" s="72" t="s">
        <v>4643</v>
      </c>
      <c r="E1974" s="71" t="s">
        <v>4642</v>
      </c>
      <c r="F1974" s="81">
        <v>0</v>
      </c>
      <c r="G1974" s="31">
        <v>0</v>
      </c>
      <c r="H1974" s="73">
        <v>0.23134506917550002</v>
      </c>
      <c r="I1974" s="74">
        <v>45.752942815093661</v>
      </c>
      <c r="J1974" s="77">
        <v>0.23134506917550002</v>
      </c>
      <c r="K1974" s="75">
        <v>45.984287884269158</v>
      </c>
    </row>
    <row r="1975" spans="2:11" x14ac:dyDescent="0.25">
      <c r="B1975" s="70" t="s">
        <v>4638</v>
      </c>
      <c r="C1975" s="71" t="s">
        <v>4639</v>
      </c>
      <c r="D1975" s="72" t="s">
        <v>4645</v>
      </c>
      <c r="E1975" s="71" t="s">
        <v>4644</v>
      </c>
      <c r="F1975" s="81">
        <v>0</v>
      </c>
      <c r="G1975" s="31">
        <v>0</v>
      </c>
      <c r="H1975" s="73">
        <v>0.17602729908074999</v>
      </c>
      <c r="I1975" s="74">
        <v>19.564905179142265</v>
      </c>
      <c r="J1975" s="77">
        <v>0.17602729908074999</v>
      </c>
      <c r="K1975" s="75">
        <v>19.740932478223016</v>
      </c>
    </row>
    <row r="1976" spans="2:11" x14ac:dyDescent="0.25">
      <c r="B1976" s="70" t="s">
        <v>4638</v>
      </c>
      <c r="C1976" s="71" t="s">
        <v>4639</v>
      </c>
      <c r="D1976" s="72" t="s">
        <v>4649</v>
      </c>
      <c r="E1976" s="71" t="s">
        <v>4648</v>
      </c>
      <c r="F1976" s="81">
        <v>0</v>
      </c>
      <c r="G1976" s="31">
        <v>0</v>
      </c>
      <c r="H1976" s="73">
        <v>0.21502528790399994</v>
      </c>
      <c r="I1976" s="74">
        <v>32.919250331362399</v>
      </c>
      <c r="J1976" s="77">
        <v>0.21502528790399994</v>
      </c>
      <c r="K1976" s="75">
        <v>33.134275619266397</v>
      </c>
    </row>
    <row r="1977" spans="2:11" x14ac:dyDescent="0.25">
      <c r="B1977" s="70" t="s">
        <v>4638</v>
      </c>
      <c r="C1977" s="71" t="s">
        <v>4639</v>
      </c>
      <c r="D1977" s="72" t="s">
        <v>4651</v>
      </c>
      <c r="E1977" s="71" t="s">
        <v>4650</v>
      </c>
      <c r="F1977" s="81">
        <v>0</v>
      </c>
      <c r="G1977" s="31">
        <v>0</v>
      </c>
      <c r="H1977" s="73">
        <v>4.2711059627399996E-2</v>
      </c>
      <c r="I1977" s="74">
        <v>68.818624394075201</v>
      </c>
      <c r="J1977" s="77">
        <v>4.2711059627399996E-2</v>
      </c>
      <c r="K1977" s="75">
        <v>68.861335453702594</v>
      </c>
    </row>
    <row r="1978" spans="2:11" x14ac:dyDescent="0.25">
      <c r="B1978" s="70" t="s">
        <v>4638</v>
      </c>
      <c r="C1978" s="71" t="s">
        <v>4639</v>
      </c>
      <c r="D1978" s="72" t="s">
        <v>4653</v>
      </c>
      <c r="E1978" s="71" t="s">
        <v>4652</v>
      </c>
      <c r="F1978" s="81">
        <v>0</v>
      </c>
      <c r="G1978" s="31">
        <v>0</v>
      </c>
      <c r="H1978" s="73">
        <v>5.5919512673999992E-3</v>
      </c>
      <c r="I1978" s="74">
        <v>52.428801511465807</v>
      </c>
      <c r="J1978" s="77">
        <v>5.5919512673999992E-3</v>
      </c>
      <c r="K1978" s="75">
        <v>52.434393462733205</v>
      </c>
    </row>
    <row r="1979" spans="2:11" x14ac:dyDescent="0.25">
      <c r="B1979" s="70" t="s">
        <v>4638</v>
      </c>
      <c r="C1979" s="71" t="s">
        <v>4639</v>
      </c>
      <c r="D1979" s="72" t="s">
        <v>4655</v>
      </c>
      <c r="E1979" s="71" t="s">
        <v>4654</v>
      </c>
      <c r="F1979" s="81">
        <v>0</v>
      </c>
      <c r="G1979" s="31">
        <v>0</v>
      </c>
      <c r="H1979" s="73">
        <v>0</v>
      </c>
      <c r="I1979" s="74">
        <v>13.112958621588598</v>
      </c>
      <c r="J1979" s="77">
        <v>0</v>
      </c>
      <c r="K1979" s="75">
        <v>13.112958621588598</v>
      </c>
    </row>
    <row r="1980" spans="2:11" x14ac:dyDescent="0.25">
      <c r="B1980" s="70" t="s">
        <v>4638</v>
      </c>
      <c r="C1980" s="71" t="s">
        <v>4639</v>
      </c>
      <c r="D1980" s="72" t="s">
        <v>4657</v>
      </c>
      <c r="E1980" s="71" t="s">
        <v>4656</v>
      </c>
      <c r="F1980" s="81">
        <v>0</v>
      </c>
      <c r="G1980" s="31">
        <v>0</v>
      </c>
      <c r="H1980" s="73">
        <v>0</v>
      </c>
      <c r="I1980" s="74">
        <v>21.092725820527811</v>
      </c>
      <c r="J1980" s="77">
        <v>0</v>
      </c>
      <c r="K1980" s="75">
        <v>21.092725820527811</v>
      </c>
    </row>
    <row r="1981" spans="2:11" x14ac:dyDescent="0.25">
      <c r="B1981" s="70" t="s">
        <v>4638</v>
      </c>
      <c r="C1981" s="71" t="s">
        <v>4639</v>
      </c>
      <c r="D1981" s="72" t="s">
        <v>4659</v>
      </c>
      <c r="E1981" s="71" t="s">
        <v>4658</v>
      </c>
      <c r="F1981" s="81">
        <v>0</v>
      </c>
      <c r="G1981" s="31">
        <v>0</v>
      </c>
      <c r="H1981" s="73">
        <v>0</v>
      </c>
      <c r="I1981" s="74">
        <v>20.405807973557472</v>
      </c>
      <c r="J1981" s="77">
        <v>0</v>
      </c>
      <c r="K1981" s="75">
        <v>20.405807973557472</v>
      </c>
    </row>
    <row r="1982" spans="2:11" x14ac:dyDescent="0.25">
      <c r="B1982" s="70" t="s">
        <v>4638</v>
      </c>
      <c r="C1982" s="71" t="s">
        <v>4639</v>
      </c>
      <c r="D1982" s="72" t="s">
        <v>4661</v>
      </c>
      <c r="E1982" s="71" t="s">
        <v>4660</v>
      </c>
      <c r="F1982" s="81">
        <v>0</v>
      </c>
      <c r="G1982" s="31">
        <v>0</v>
      </c>
      <c r="H1982" s="73">
        <v>0.12628968970274998</v>
      </c>
      <c r="I1982" s="74">
        <v>20.281347441425179</v>
      </c>
      <c r="J1982" s="77">
        <v>0.12628968970274998</v>
      </c>
      <c r="K1982" s="75">
        <v>20.407637131127931</v>
      </c>
    </row>
    <row r="1983" spans="2:11" x14ac:dyDescent="0.25">
      <c r="B1983" s="70" t="s">
        <v>4638</v>
      </c>
      <c r="C1983" s="71" t="s">
        <v>4639</v>
      </c>
      <c r="D1983" s="72" t="s">
        <v>4663</v>
      </c>
      <c r="E1983" s="71" t="s">
        <v>4662</v>
      </c>
      <c r="F1983" s="81">
        <v>0</v>
      </c>
      <c r="G1983" s="31">
        <v>0</v>
      </c>
      <c r="H1983" s="73">
        <v>3.3308465816999991E-2</v>
      </c>
      <c r="I1983" s="74">
        <v>70.940808396246723</v>
      </c>
      <c r="J1983" s="77">
        <v>3.3308465816999991E-2</v>
      </c>
      <c r="K1983" s="75">
        <v>70.974116862063724</v>
      </c>
    </row>
    <row r="1984" spans="2:11" x14ac:dyDescent="0.25">
      <c r="B1984" s="70" t="s">
        <v>4638</v>
      </c>
      <c r="C1984" s="71" t="s">
        <v>4639</v>
      </c>
      <c r="D1984" s="72" t="s">
        <v>4667</v>
      </c>
      <c r="E1984" s="71" t="s">
        <v>4666</v>
      </c>
      <c r="F1984" s="81">
        <v>0</v>
      </c>
      <c r="G1984" s="31">
        <v>0</v>
      </c>
      <c r="H1984" s="73">
        <v>0</v>
      </c>
      <c r="I1984" s="74">
        <v>7.3527090412285695E-2</v>
      </c>
      <c r="J1984" s="77">
        <v>0</v>
      </c>
      <c r="K1984" s="75">
        <v>7.3527090412285695E-2</v>
      </c>
    </row>
    <row r="1985" spans="2:11" x14ac:dyDescent="0.25">
      <c r="B1985" s="70" t="s">
        <v>4638</v>
      </c>
      <c r="C1985" s="71" t="s">
        <v>4639</v>
      </c>
      <c r="D1985" s="72" t="s">
        <v>4665</v>
      </c>
      <c r="E1985" s="71" t="s">
        <v>4664</v>
      </c>
      <c r="F1985" s="81">
        <v>0</v>
      </c>
      <c r="G1985" s="31">
        <v>0</v>
      </c>
      <c r="H1985" s="73">
        <v>0.41713337416275004</v>
      </c>
      <c r="I1985" s="74">
        <v>28.16200410482524</v>
      </c>
      <c r="J1985" s="77">
        <v>0.41713337416275004</v>
      </c>
      <c r="K1985" s="75">
        <v>28.579137478987988</v>
      </c>
    </row>
    <row r="1986" spans="2:11" x14ac:dyDescent="0.25">
      <c r="B1986" s="70" t="s">
        <v>4638</v>
      </c>
      <c r="C1986" s="71" t="s">
        <v>4639</v>
      </c>
      <c r="D1986" s="72" t="s">
        <v>4669</v>
      </c>
      <c r="E1986" s="71" t="s">
        <v>4668</v>
      </c>
      <c r="F1986" s="81">
        <v>0</v>
      </c>
      <c r="G1986" s="31">
        <v>0</v>
      </c>
      <c r="H1986" s="73">
        <v>0.30759766744785005</v>
      </c>
      <c r="I1986" s="74">
        <v>12.910719345903123</v>
      </c>
      <c r="J1986" s="77">
        <v>0.30759766744785005</v>
      </c>
      <c r="K1986" s="75">
        <v>13.218317013350973</v>
      </c>
    </row>
    <row r="1987" spans="2:11" x14ac:dyDescent="0.25">
      <c r="B1987" s="70" t="s">
        <v>4638</v>
      </c>
      <c r="C1987" s="71" t="s">
        <v>4639</v>
      </c>
      <c r="D1987" s="72" t="s">
        <v>4673</v>
      </c>
      <c r="E1987" s="71" t="s">
        <v>4672</v>
      </c>
      <c r="F1987" s="81">
        <v>0</v>
      </c>
      <c r="G1987" s="31">
        <v>0</v>
      </c>
      <c r="H1987" s="73">
        <v>3.0038003369744999</v>
      </c>
      <c r="I1987" s="74">
        <v>14.089153308417414</v>
      </c>
      <c r="J1987" s="77">
        <v>3.0038003369744999</v>
      </c>
      <c r="K1987" s="75">
        <v>17.092953645391916</v>
      </c>
    </row>
    <row r="1988" spans="2:11" x14ac:dyDescent="0.25">
      <c r="B1988" s="70" t="s">
        <v>4638</v>
      </c>
      <c r="C1988" s="71" t="s">
        <v>4639</v>
      </c>
      <c r="D1988" s="72" t="s">
        <v>4671</v>
      </c>
      <c r="E1988" s="71" t="s">
        <v>4670</v>
      </c>
      <c r="F1988" s="81">
        <v>0</v>
      </c>
      <c r="G1988" s="31">
        <v>0</v>
      </c>
      <c r="H1988" s="73">
        <v>0.86818283267760032</v>
      </c>
      <c r="I1988" s="74">
        <v>35.183492640388906</v>
      </c>
      <c r="J1988" s="77">
        <v>0.86818283267760032</v>
      </c>
      <c r="K1988" s="75">
        <v>36.051675473066503</v>
      </c>
    </row>
    <row r="1989" spans="2:11" x14ac:dyDescent="0.25">
      <c r="B1989" s="70" t="s">
        <v>4638</v>
      </c>
      <c r="C1989" s="71" t="s">
        <v>4639</v>
      </c>
      <c r="D1989" s="72" t="s">
        <v>4675</v>
      </c>
      <c r="E1989" s="71" t="s">
        <v>4674</v>
      </c>
      <c r="F1989" s="81">
        <v>0</v>
      </c>
      <c r="G1989" s="31">
        <v>0</v>
      </c>
      <c r="H1989" s="73">
        <v>0</v>
      </c>
      <c r="I1989" s="74">
        <v>0.62593460136428536</v>
      </c>
      <c r="J1989" s="77">
        <v>0</v>
      </c>
      <c r="K1989" s="75">
        <v>0.62593460136428536</v>
      </c>
    </row>
    <row r="1990" spans="2:11" x14ac:dyDescent="0.25">
      <c r="B1990" s="70" t="s">
        <v>4638</v>
      </c>
      <c r="C1990" s="71" t="s">
        <v>4639</v>
      </c>
      <c r="D1990" s="72" t="s">
        <v>4679</v>
      </c>
      <c r="E1990" s="71" t="s">
        <v>4678</v>
      </c>
      <c r="F1990" s="81">
        <v>0</v>
      </c>
      <c r="G1990" s="31">
        <v>0</v>
      </c>
      <c r="H1990" s="73">
        <v>5.6269017792000015E-3</v>
      </c>
      <c r="I1990" s="74">
        <v>30.148228382920998</v>
      </c>
      <c r="J1990" s="77">
        <v>5.6269017792000015E-3</v>
      </c>
      <c r="K1990" s="75">
        <v>30.153855284700196</v>
      </c>
    </row>
    <row r="1991" spans="2:11" x14ac:dyDescent="0.25">
      <c r="B1991" s="70" t="s">
        <v>4638</v>
      </c>
      <c r="C1991" s="71" t="s">
        <v>4639</v>
      </c>
      <c r="D1991" s="72" t="s">
        <v>4681</v>
      </c>
      <c r="E1991" s="71" t="s">
        <v>4680</v>
      </c>
      <c r="F1991" s="81">
        <v>0</v>
      </c>
      <c r="G1991" s="31">
        <v>0</v>
      </c>
      <c r="H1991" s="73">
        <v>0</v>
      </c>
      <c r="I1991" s="74">
        <v>86.202263286040505</v>
      </c>
      <c r="J1991" s="77">
        <v>0</v>
      </c>
      <c r="K1991" s="75">
        <v>86.202263286040505</v>
      </c>
    </row>
    <row r="1992" spans="2:11" x14ac:dyDescent="0.25">
      <c r="B1992" s="70" t="s">
        <v>4638</v>
      </c>
      <c r="C1992" s="71" t="s">
        <v>4639</v>
      </c>
      <c r="D1992" s="72" t="s">
        <v>4677</v>
      </c>
      <c r="E1992" s="71" t="s">
        <v>4676</v>
      </c>
      <c r="F1992" s="81">
        <v>0</v>
      </c>
      <c r="G1992" s="31">
        <v>0</v>
      </c>
      <c r="H1992" s="73">
        <v>0</v>
      </c>
      <c r="I1992" s="74">
        <v>1.1951141650517143</v>
      </c>
      <c r="J1992" s="77">
        <v>0</v>
      </c>
      <c r="K1992" s="75">
        <v>1.1951141650517143</v>
      </c>
    </row>
    <row r="1993" spans="2:11" x14ac:dyDescent="0.25">
      <c r="B1993" s="70" t="s">
        <v>4638</v>
      </c>
      <c r="C1993" s="71" t="s">
        <v>4639</v>
      </c>
      <c r="D1993" s="72" t="s">
        <v>4641</v>
      </c>
      <c r="E1993" s="71" t="s">
        <v>4640</v>
      </c>
      <c r="F1993" s="81">
        <v>0</v>
      </c>
      <c r="G1993" s="31">
        <v>0</v>
      </c>
      <c r="H1993" s="73">
        <v>0</v>
      </c>
      <c r="I1993" s="74">
        <v>9.2152260994140338</v>
      </c>
      <c r="J1993" s="77">
        <v>0</v>
      </c>
      <c r="K1993" s="75">
        <v>9.2152260994140338</v>
      </c>
    </row>
    <row r="1994" spans="2:11" x14ac:dyDescent="0.25">
      <c r="B1994" s="70" t="s">
        <v>4638</v>
      </c>
      <c r="C1994" s="71" t="s">
        <v>4639</v>
      </c>
      <c r="D1994" s="72" t="s">
        <v>4683</v>
      </c>
      <c r="E1994" s="71" t="s">
        <v>4682</v>
      </c>
      <c r="F1994" s="81">
        <v>0</v>
      </c>
      <c r="G1994" s="31">
        <v>0</v>
      </c>
      <c r="H1994" s="73">
        <v>1.2675704081670003</v>
      </c>
      <c r="I1994" s="74">
        <v>24.45451725768492</v>
      </c>
      <c r="J1994" s="77">
        <v>1.2675704081670003</v>
      </c>
      <c r="K1994" s="75">
        <v>25.72208766585192</v>
      </c>
    </row>
    <row r="1995" spans="2:11" x14ac:dyDescent="0.25">
      <c r="B1995" s="70" t="s">
        <v>4638</v>
      </c>
      <c r="C1995" s="71" t="s">
        <v>4639</v>
      </c>
      <c r="D1995" s="72" t="s">
        <v>4687</v>
      </c>
      <c r="E1995" s="71" t="s">
        <v>4686</v>
      </c>
      <c r="F1995" s="81">
        <v>0</v>
      </c>
      <c r="G1995" s="31">
        <v>0</v>
      </c>
      <c r="H1995" s="73">
        <v>9.2453933606400016E-2</v>
      </c>
      <c r="I1995" s="74">
        <v>43.0608471615041</v>
      </c>
      <c r="J1995" s="77">
        <v>9.2453933606400016E-2</v>
      </c>
      <c r="K1995" s="75">
        <v>43.1533010951105</v>
      </c>
    </row>
    <row r="1996" spans="2:11" x14ac:dyDescent="0.25">
      <c r="B1996" s="70" t="s">
        <v>4638</v>
      </c>
      <c r="C1996" s="71" t="s">
        <v>4639</v>
      </c>
      <c r="D1996" s="72" t="s">
        <v>4685</v>
      </c>
      <c r="E1996" s="71" t="s">
        <v>4684</v>
      </c>
      <c r="F1996" s="81">
        <v>0</v>
      </c>
      <c r="G1996" s="31">
        <v>0</v>
      </c>
      <c r="H1996" s="73">
        <v>0.58955058048794995</v>
      </c>
      <c r="I1996" s="74">
        <v>30.319245690435938</v>
      </c>
      <c r="J1996" s="77">
        <v>0.58955058048794995</v>
      </c>
      <c r="K1996" s="75">
        <v>30.908796270923887</v>
      </c>
    </row>
    <row r="1997" spans="2:11" x14ac:dyDescent="0.25">
      <c r="B1997" s="70" t="s">
        <v>4638</v>
      </c>
      <c r="C1997" s="71" t="s">
        <v>4639</v>
      </c>
      <c r="D1997" s="72" t="s">
        <v>4689</v>
      </c>
      <c r="E1997" s="71" t="s">
        <v>4688</v>
      </c>
      <c r="F1997" s="81">
        <v>0</v>
      </c>
      <c r="G1997" s="31">
        <v>0</v>
      </c>
      <c r="H1997" s="73">
        <v>0</v>
      </c>
      <c r="I1997" s="74">
        <v>62.286359318335087</v>
      </c>
      <c r="J1997" s="77">
        <v>0</v>
      </c>
      <c r="K1997" s="75">
        <v>62.286359318335087</v>
      </c>
    </row>
    <row r="1998" spans="2:11" x14ac:dyDescent="0.25">
      <c r="B1998" s="86" t="s">
        <v>4853</v>
      </c>
      <c r="C1998" s="87" t="s">
        <v>4854</v>
      </c>
      <c r="D1998" s="88" t="s">
        <v>4856</v>
      </c>
      <c r="E1998" s="87" t="s">
        <v>4855</v>
      </c>
      <c r="F1998" s="89">
        <v>0</v>
      </c>
      <c r="G1998" s="19">
        <v>99.855490230196807</v>
      </c>
      <c r="H1998" s="90">
        <v>714.53902331935842</v>
      </c>
      <c r="I1998" s="91">
        <v>1047.4002287417363</v>
      </c>
      <c r="J1998" s="92">
        <v>814.3945135495552</v>
      </c>
      <c r="K1998" s="93">
        <v>1861.7947422912916</v>
      </c>
    </row>
    <row r="1999" spans="2:11" x14ac:dyDescent="0.25">
      <c r="B1999" s="86" t="s">
        <v>4853</v>
      </c>
      <c r="C1999" s="87" t="s">
        <v>4854</v>
      </c>
      <c r="D1999" s="88" t="s">
        <v>4862</v>
      </c>
      <c r="E1999" s="87" t="s">
        <v>4861</v>
      </c>
      <c r="F1999" s="89">
        <v>0</v>
      </c>
      <c r="G1999" s="19">
        <v>145.83350586300259</v>
      </c>
      <c r="H1999" s="90">
        <v>1359.9648200218471</v>
      </c>
      <c r="I1999" s="91">
        <v>257.92172235721966</v>
      </c>
      <c r="J1999" s="92">
        <v>1505.7983258848496</v>
      </c>
      <c r="K1999" s="93">
        <v>1763.7200482420694</v>
      </c>
    </row>
    <row r="2000" spans="2:11" x14ac:dyDescent="0.25">
      <c r="B2000" s="86" t="s">
        <v>4853</v>
      </c>
      <c r="C2000" s="87" t="s">
        <v>4854</v>
      </c>
      <c r="D2000" s="88" t="s">
        <v>4858</v>
      </c>
      <c r="E2000" s="87" t="s">
        <v>4857</v>
      </c>
      <c r="F2000" s="89">
        <v>0</v>
      </c>
      <c r="G2000" s="19">
        <v>169.36491748386734</v>
      </c>
      <c r="H2000" s="90">
        <v>332.23696931483101</v>
      </c>
      <c r="I2000" s="91">
        <v>419.08781077862801</v>
      </c>
      <c r="J2000" s="92">
        <v>501.60188679869839</v>
      </c>
      <c r="K2000" s="93">
        <v>920.68969757732634</v>
      </c>
    </row>
    <row r="2001" spans="2:11" x14ac:dyDescent="0.25">
      <c r="B2001" s="86" t="s">
        <v>4853</v>
      </c>
      <c r="C2001" s="87" t="s">
        <v>4854</v>
      </c>
      <c r="D2001" s="88" t="s">
        <v>4860</v>
      </c>
      <c r="E2001" s="87" t="s">
        <v>4859</v>
      </c>
      <c r="F2001" s="89">
        <v>0</v>
      </c>
      <c r="G2001" s="19">
        <v>0</v>
      </c>
      <c r="H2001" s="90">
        <v>4386.5172074241773</v>
      </c>
      <c r="I2001" s="91">
        <v>482.73416746334203</v>
      </c>
      <c r="J2001" s="92">
        <v>4386.5172074241773</v>
      </c>
      <c r="K2001" s="93">
        <v>4869.251374887519</v>
      </c>
    </row>
    <row r="2002" spans="2:11" x14ac:dyDescent="0.25">
      <c r="B2002" s="86" t="s">
        <v>4853</v>
      </c>
      <c r="C2002" s="87" t="s">
        <v>4854</v>
      </c>
      <c r="D2002" s="88" t="s">
        <v>4864</v>
      </c>
      <c r="E2002" s="87" t="s">
        <v>4863</v>
      </c>
      <c r="F2002" s="89">
        <v>0</v>
      </c>
      <c r="G2002" s="19">
        <v>67.710395029001262</v>
      </c>
      <c r="H2002" s="90">
        <v>1185.6955587469943</v>
      </c>
      <c r="I2002" s="91">
        <v>6.6040097987529753</v>
      </c>
      <c r="J2002" s="92">
        <v>1253.4059537759956</v>
      </c>
      <c r="K2002" s="93">
        <v>1260.0099635747486</v>
      </c>
    </row>
    <row r="2003" spans="2:11" x14ac:dyDescent="0.25">
      <c r="B2003" s="86" t="s">
        <v>4853</v>
      </c>
      <c r="C2003" s="87" t="s">
        <v>4854</v>
      </c>
      <c r="D2003" s="88" t="s">
        <v>4868</v>
      </c>
      <c r="E2003" s="87" t="s">
        <v>4867</v>
      </c>
      <c r="F2003" s="89">
        <v>0</v>
      </c>
      <c r="G2003" s="19">
        <v>0</v>
      </c>
      <c r="H2003" s="90">
        <v>921.16562262909497</v>
      </c>
      <c r="I2003" s="91">
        <v>19.87305158447337</v>
      </c>
      <c r="J2003" s="92">
        <v>921.16562262909497</v>
      </c>
      <c r="K2003" s="93">
        <v>941.03867421356836</v>
      </c>
    </row>
    <row r="2004" spans="2:11" x14ac:dyDescent="0.25">
      <c r="B2004" s="86" t="s">
        <v>4853</v>
      </c>
      <c r="C2004" s="87" t="s">
        <v>4854</v>
      </c>
      <c r="D2004" s="88" t="s">
        <v>4872</v>
      </c>
      <c r="E2004" s="87" t="s">
        <v>4871</v>
      </c>
      <c r="F2004" s="89">
        <v>0</v>
      </c>
      <c r="G2004" s="19">
        <v>0</v>
      </c>
      <c r="H2004" s="90">
        <v>2668.8410752721934</v>
      </c>
      <c r="I2004" s="91">
        <v>160.57580981147177</v>
      </c>
      <c r="J2004" s="92">
        <v>2668.8410752721934</v>
      </c>
      <c r="K2004" s="93">
        <v>2829.416885083665</v>
      </c>
    </row>
    <row r="2005" spans="2:11" x14ac:dyDescent="0.25">
      <c r="B2005" s="86" t="s">
        <v>4853</v>
      </c>
      <c r="C2005" s="87" t="s">
        <v>4854</v>
      </c>
      <c r="D2005" s="88" t="s">
        <v>4874</v>
      </c>
      <c r="E2005" s="87" t="s">
        <v>4873</v>
      </c>
      <c r="F2005" s="89">
        <v>0</v>
      </c>
      <c r="G2005" s="19">
        <v>93.751199906297174</v>
      </c>
      <c r="H2005" s="90">
        <v>639.94753129575338</v>
      </c>
      <c r="I2005" s="91">
        <v>763.81373010496316</v>
      </c>
      <c r="J2005" s="92">
        <v>733.69873120205057</v>
      </c>
      <c r="K2005" s="93">
        <v>1497.5124613070138</v>
      </c>
    </row>
    <row r="2006" spans="2:11" x14ac:dyDescent="0.25">
      <c r="B2006" s="86" t="s">
        <v>4853</v>
      </c>
      <c r="C2006" s="87" t="s">
        <v>4854</v>
      </c>
      <c r="D2006" s="88" t="s">
        <v>4866</v>
      </c>
      <c r="E2006" s="87" t="s">
        <v>4865</v>
      </c>
      <c r="F2006" s="89">
        <v>0</v>
      </c>
      <c r="G2006" s="19">
        <v>47.745691370707988</v>
      </c>
      <c r="H2006" s="90">
        <v>1075.5418385607557</v>
      </c>
      <c r="I2006" s="91">
        <v>99.007121533300349</v>
      </c>
      <c r="J2006" s="92">
        <v>1123.2875299314637</v>
      </c>
      <c r="K2006" s="93">
        <v>1222.294651464764</v>
      </c>
    </row>
    <row r="2007" spans="2:11" x14ac:dyDescent="0.25">
      <c r="B2007" s="86" t="s">
        <v>4853</v>
      </c>
      <c r="C2007" s="87" t="s">
        <v>4854</v>
      </c>
      <c r="D2007" s="88" t="s">
        <v>4870</v>
      </c>
      <c r="E2007" s="87" t="s">
        <v>4869</v>
      </c>
      <c r="F2007" s="89">
        <v>0</v>
      </c>
      <c r="G2007" s="19">
        <v>127.61679328593875</v>
      </c>
      <c r="H2007" s="90">
        <v>766.51510960913947</v>
      </c>
      <c r="I2007" s="91">
        <v>80.758524700171662</v>
      </c>
      <c r="J2007" s="92">
        <v>894.13190289507827</v>
      </c>
      <c r="K2007" s="93">
        <v>974.89042759524989</v>
      </c>
    </row>
    <row r="2008" spans="2:11" x14ac:dyDescent="0.25">
      <c r="B2008" s="70" t="s">
        <v>4994</v>
      </c>
      <c r="C2008" s="71" t="s">
        <v>4995</v>
      </c>
      <c r="D2008" s="72" t="s">
        <v>4997</v>
      </c>
      <c r="E2008" s="71" t="s">
        <v>4996</v>
      </c>
      <c r="F2008" s="81">
        <v>81.825181949301438</v>
      </c>
      <c r="G2008" s="31">
        <v>0</v>
      </c>
      <c r="H2008" s="73">
        <v>1.7725251306227998</v>
      </c>
      <c r="I2008" s="74">
        <v>1204.6436017718429</v>
      </c>
      <c r="J2008" s="77">
        <v>83.597707079924234</v>
      </c>
      <c r="K2008" s="75">
        <v>1288.2413088517671</v>
      </c>
    </row>
    <row r="2009" spans="2:11" x14ac:dyDescent="0.25">
      <c r="B2009" s="70" t="s">
        <v>4994</v>
      </c>
      <c r="C2009" s="71" t="s">
        <v>4995</v>
      </c>
      <c r="D2009" s="72" t="s">
        <v>4999</v>
      </c>
      <c r="E2009" s="71" t="s">
        <v>4998</v>
      </c>
      <c r="F2009" s="81">
        <v>28.426527814060744</v>
      </c>
      <c r="G2009" s="31">
        <v>2.0197757165597823</v>
      </c>
      <c r="H2009" s="73">
        <v>4.5814017045043514</v>
      </c>
      <c r="I2009" s="74">
        <v>146.72314200714024</v>
      </c>
      <c r="J2009" s="77">
        <v>35.027705235124877</v>
      </c>
      <c r="K2009" s="75">
        <v>181.75084724226511</v>
      </c>
    </row>
    <row r="2010" spans="2:11" x14ac:dyDescent="0.25">
      <c r="B2010" s="70" t="s">
        <v>4994</v>
      </c>
      <c r="C2010" s="71" t="s">
        <v>4995</v>
      </c>
      <c r="D2010" s="72" t="s">
        <v>5001</v>
      </c>
      <c r="E2010" s="71" t="s">
        <v>5000</v>
      </c>
      <c r="F2010" s="81">
        <v>36.007120968446365</v>
      </c>
      <c r="G2010" s="31">
        <v>0.86273926973120008</v>
      </c>
      <c r="H2010" s="73">
        <v>0.20695738484250001</v>
      </c>
      <c r="I2010" s="74">
        <v>13.802527379651083</v>
      </c>
      <c r="J2010" s="77">
        <v>37.076817623020062</v>
      </c>
      <c r="K2010" s="75">
        <v>50.879345002671144</v>
      </c>
    </row>
    <row r="2011" spans="2:11" x14ac:dyDescent="0.25">
      <c r="B2011" s="70" t="s">
        <v>4994</v>
      </c>
      <c r="C2011" s="71" t="s">
        <v>4995</v>
      </c>
      <c r="D2011" s="72" t="s">
        <v>5003</v>
      </c>
      <c r="E2011" s="71" t="s">
        <v>5002</v>
      </c>
      <c r="F2011" s="81">
        <v>58.029597328288119</v>
      </c>
      <c r="G2011" s="31">
        <v>2.3088845118050658</v>
      </c>
      <c r="H2011" s="73">
        <v>0.15437444151524998</v>
      </c>
      <c r="I2011" s="74">
        <v>449.84736657043305</v>
      </c>
      <c r="J2011" s="77">
        <v>60.492856281608439</v>
      </c>
      <c r="K2011" s="75">
        <v>510.34022285204151</v>
      </c>
    </row>
    <row r="2012" spans="2:11" x14ac:dyDescent="0.25">
      <c r="B2012" s="70" t="s">
        <v>4994</v>
      </c>
      <c r="C2012" s="71" t="s">
        <v>4995</v>
      </c>
      <c r="D2012" s="72" t="s">
        <v>5005</v>
      </c>
      <c r="E2012" s="71" t="s">
        <v>5004</v>
      </c>
      <c r="F2012" s="81">
        <v>56.927029881686103</v>
      </c>
      <c r="G2012" s="31">
        <v>4.8081530799598609</v>
      </c>
      <c r="H2012" s="73">
        <v>3.7900698206724006</v>
      </c>
      <c r="I2012" s="74">
        <v>84.343751142378423</v>
      </c>
      <c r="J2012" s="77">
        <v>65.525252782318361</v>
      </c>
      <c r="K2012" s="75">
        <v>149.86900392469678</v>
      </c>
    </row>
    <row r="2013" spans="2:11" x14ac:dyDescent="0.25">
      <c r="B2013" s="70" t="s">
        <v>4994</v>
      </c>
      <c r="C2013" s="71" t="s">
        <v>4995</v>
      </c>
      <c r="D2013" s="72" t="s">
        <v>5009</v>
      </c>
      <c r="E2013" s="71" t="s">
        <v>5008</v>
      </c>
      <c r="F2013" s="81">
        <v>0.77817266636132387</v>
      </c>
      <c r="G2013" s="31">
        <v>1.8324494757294547</v>
      </c>
      <c r="H2013" s="73">
        <v>0</v>
      </c>
      <c r="I2013" s="74">
        <v>26.439050137621035</v>
      </c>
      <c r="J2013" s="77">
        <v>2.6106221420907785</v>
      </c>
      <c r="K2013" s="75">
        <v>29.049672279711814</v>
      </c>
    </row>
    <row r="2014" spans="2:11" x14ac:dyDescent="0.25">
      <c r="B2014" s="70" t="s">
        <v>4994</v>
      </c>
      <c r="C2014" s="71" t="s">
        <v>4995</v>
      </c>
      <c r="D2014" s="72" t="s">
        <v>5007</v>
      </c>
      <c r="E2014" s="71" t="s">
        <v>5006</v>
      </c>
      <c r="F2014" s="81">
        <v>71.740720853749679</v>
      </c>
      <c r="G2014" s="31">
        <v>0</v>
      </c>
      <c r="H2014" s="73">
        <v>8.6916695048842509</v>
      </c>
      <c r="I2014" s="74">
        <v>571.89084039683155</v>
      </c>
      <c r="J2014" s="77">
        <v>80.432390358633924</v>
      </c>
      <c r="K2014" s="75">
        <v>652.32323075546549</v>
      </c>
    </row>
    <row r="2015" spans="2:11" x14ac:dyDescent="0.25">
      <c r="B2015" s="70" t="s">
        <v>4994</v>
      </c>
      <c r="C2015" s="71" t="s">
        <v>4995</v>
      </c>
      <c r="D2015" s="72" t="s">
        <v>5011</v>
      </c>
      <c r="E2015" s="71" t="s">
        <v>5010</v>
      </c>
      <c r="F2015" s="81">
        <v>46.470723538905261</v>
      </c>
      <c r="G2015" s="31">
        <v>3.1517761001939393</v>
      </c>
      <c r="H2015" s="73">
        <v>0.73454364911579983</v>
      </c>
      <c r="I2015" s="74">
        <v>146.42309995095758</v>
      </c>
      <c r="J2015" s="77">
        <v>50.357043288215003</v>
      </c>
      <c r="K2015" s="75">
        <v>196.78014323917259</v>
      </c>
    </row>
    <row r="2016" spans="2:11" x14ac:dyDescent="0.25">
      <c r="B2016" s="70" t="s">
        <v>4994</v>
      </c>
      <c r="C2016" s="71" t="s">
        <v>4995</v>
      </c>
      <c r="D2016" s="72" t="s">
        <v>5013</v>
      </c>
      <c r="E2016" s="71" t="s">
        <v>5012</v>
      </c>
      <c r="F2016" s="81">
        <v>1554.4482260715708</v>
      </c>
      <c r="G2016" s="31">
        <v>9.1006552697428162</v>
      </c>
      <c r="H2016" s="73">
        <v>3.1206198992148</v>
      </c>
      <c r="I2016" s="74">
        <v>2159.2605338761932</v>
      </c>
      <c r="J2016" s="77">
        <v>1566.6695012405285</v>
      </c>
      <c r="K2016" s="75">
        <v>3725.9300351167217</v>
      </c>
    </row>
    <row r="2017" spans="2:11" x14ac:dyDescent="0.25">
      <c r="B2017" s="70" t="s">
        <v>4994</v>
      </c>
      <c r="C2017" s="71" t="s">
        <v>4995</v>
      </c>
      <c r="D2017" s="72" t="s">
        <v>5015</v>
      </c>
      <c r="E2017" s="71" t="s">
        <v>5014</v>
      </c>
      <c r="F2017" s="81">
        <v>3.5420686668823116</v>
      </c>
      <c r="G2017" s="31">
        <v>1.1791733790810466</v>
      </c>
      <c r="H2017" s="73">
        <v>0.57520446434369987</v>
      </c>
      <c r="I2017" s="74">
        <v>135.29433254300639</v>
      </c>
      <c r="J2017" s="77">
        <v>5.2964465103070575</v>
      </c>
      <c r="K2017" s="75">
        <v>140.59077905331344</v>
      </c>
    </row>
    <row r="2018" spans="2:11" x14ac:dyDescent="0.25">
      <c r="B2018" s="86" t="s">
        <v>5018</v>
      </c>
      <c r="C2018" s="87" t="s">
        <v>5019</v>
      </c>
      <c r="D2018" s="88" t="s">
        <v>5021</v>
      </c>
      <c r="E2018" s="87" t="s">
        <v>5020</v>
      </c>
      <c r="F2018" s="89">
        <v>71.793014345812921</v>
      </c>
      <c r="G2018" s="19">
        <v>44.858153744558358</v>
      </c>
      <c r="H2018" s="90">
        <v>15.794328236980496</v>
      </c>
      <c r="I2018" s="91">
        <v>1107.3211133958603</v>
      </c>
      <c r="J2018" s="92">
        <v>132.44549632735178</v>
      </c>
      <c r="K2018" s="93">
        <v>1239.766609723212</v>
      </c>
    </row>
    <row r="2019" spans="2:11" x14ac:dyDescent="0.25">
      <c r="B2019" s="86" t="s">
        <v>5018</v>
      </c>
      <c r="C2019" s="87" t="s">
        <v>5019</v>
      </c>
      <c r="D2019" s="88" t="s">
        <v>5023</v>
      </c>
      <c r="E2019" s="87" t="s">
        <v>5022</v>
      </c>
      <c r="F2019" s="89">
        <v>100.12563523391326</v>
      </c>
      <c r="G2019" s="19">
        <v>53.890725231499026</v>
      </c>
      <c r="H2019" s="90">
        <v>7.8618812765722499</v>
      </c>
      <c r="I2019" s="91">
        <v>182.12355376448085</v>
      </c>
      <c r="J2019" s="92">
        <v>161.87824174198454</v>
      </c>
      <c r="K2019" s="93">
        <v>344.00179550646538</v>
      </c>
    </row>
    <row r="2020" spans="2:11" x14ac:dyDescent="0.25">
      <c r="B2020" s="86" t="s">
        <v>5018</v>
      </c>
      <c r="C2020" s="87" t="s">
        <v>5019</v>
      </c>
      <c r="D2020" s="88" t="s">
        <v>5025</v>
      </c>
      <c r="E2020" s="87" t="s">
        <v>5024</v>
      </c>
      <c r="F2020" s="89">
        <v>71.554115045685919</v>
      </c>
      <c r="G2020" s="19">
        <v>42.663128953303477</v>
      </c>
      <c r="H2020" s="90">
        <v>14.4894294301227</v>
      </c>
      <c r="I2020" s="91">
        <v>1340.3805887061596</v>
      </c>
      <c r="J2020" s="92">
        <v>128.7066734291121</v>
      </c>
      <c r="K2020" s="93">
        <v>1469.0872621352717</v>
      </c>
    </row>
    <row r="2021" spans="2:11" x14ac:dyDescent="0.25">
      <c r="B2021" s="86" t="s">
        <v>5018</v>
      </c>
      <c r="C2021" s="87" t="s">
        <v>5019</v>
      </c>
      <c r="D2021" s="88" t="s">
        <v>5027</v>
      </c>
      <c r="E2021" s="87" t="s">
        <v>5026</v>
      </c>
      <c r="F2021" s="89">
        <v>48.742235374587892</v>
      </c>
      <c r="G2021" s="19">
        <v>62.389659001157312</v>
      </c>
      <c r="H2021" s="90">
        <v>11.045342963900701</v>
      </c>
      <c r="I2021" s="91">
        <v>504.23170929653116</v>
      </c>
      <c r="J2021" s="92">
        <v>122.1772373396459</v>
      </c>
      <c r="K2021" s="93">
        <v>626.40894663617701</v>
      </c>
    </row>
    <row r="2022" spans="2:11" x14ac:dyDescent="0.25">
      <c r="B2022" s="70" t="s">
        <v>5126</v>
      </c>
      <c r="C2022" s="71" t="s">
        <v>5127</v>
      </c>
      <c r="D2022" s="72" t="s">
        <v>5137</v>
      </c>
      <c r="E2022" s="71" t="s">
        <v>5136</v>
      </c>
      <c r="F2022" s="81">
        <v>0</v>
      </c>
      <c r="G2022" s="31">
        <v>0</v>
      </c>
      <c r="H2022" s="73">
        <v>0</v>
      </c>
      <c r="I2022" s="74">
        <v>0</v>
      </c>
      <c r="J2022" s="77">
        <v>0</v>
      </c>
      <c r="K2022" s="75">
        <v>0</v>
      </c>
    </row>
    <row r="2023" spans="2:11" x14ac:dyDescent="0.25">
      <c r="B2023" s="70" t="s">
        <v>5126</v>
      </c>
      <c r="C2023" s="71" t="s">
        <v>5127</v>
      </c>
      <c r="D2023" s="72" t="s">
        <v>5139</v>
      </c>
      <c r="E2023" s="71" t="s">
        <v>5138</v>
      </c>
      <c r="F2023" s="81">
        <v>0</v>
      </c>
      <c r="G2023" s="31">
        <v>0</v>
      </c>
      <c r="H2023" s="73">
        <v>0</v>
      </c>
      <c r="I2023" s="74">
        <v>1.0124305431428568E-3</v>
      </c>
      <c r="J2023" s="77">
        <v>0</v>
      </c>
      <c r="K2023" s="75">
        <v>1.0124305431428568E-3</v>
      </c>
    </row>
    <row r="2024" spans="2:11" x14ac:dyDescent="0.25">
      <c r="B2024" s="70" t="s">
        <v>5126</v>
      </c>
      <c r="C2024" s="71" t="s">
        <v>5127</v>
      </c>
      <c r="D2024" s="72" t="s">
        <v>5141</v>
      </c>
      <c r="E2024" s="71" t="s">
        <v>5140</v>
      </c>
      <c r="F2024" s="81">
        <v>0</v>
      </c>
      <c r="G2024" s="31">
        <v>0</v>
      </c>
      <c r="H2024" s="73">
        <v>0</v>
      </c>
      <c r="I2024" s="74">
        <v>2.11060088316E-2</v>
      </c>
      <c r="J2024" s="77">
        <v>0</v>
      </c>
      <c r="K2024" s="75">
        <v>2.11060088316E-2</v>
      </c>
    </row>
    <row r="2025" spans="2:11" x14ac:dyDescent="0.25">
      <c r="B2025" s="70" t="s">
        <v>5126</v>
      </c>
      <c r="C2025" s="71" t="s">
        <v>5127</v>
      </c>
      <c r="D2025" s="72" t="s">
        <v>5129</v>
      </c>
      <c r="E2025" s="71" t="s">
        <v>5128</v>
      </c>
      <c r="F2025" s="81">
        <v>0</v>
      </c>
      <c r="G2025" s="31">
        <v>0</v>
      </c>
      <c r="H2025" s="73">
        <v>4.3081405950000005E-5</v>
      </c>
      <c r="I2025" s="74">
        <v>5.1800173920000012E-2</v>
      </c>
      <c r="J2025" s="77">
        <v>4.3081405950000005E-5</v>
      </c>
      <c r="K2025" s="75">
        <v>5.1843255325950015E-2</v>
      </c>
    </row>
    <row r="2026" spans="2:11" x14ac:dyDescent="0.25">
      <c r="B2026" s="70" t="s">
        <v>5126</v>
      </c>
      <c r="C2026" s="71" t="s">
        <v>5127</v>
      </c>
      <c r="D2026" s="72" t="s">
        <v>5145</v>
      </c>
      <c r="E2026" s="71" t="s">
        <v>5144</v>
      </c>
      <c r="F2026" s="81">
        <v>0</v>
      </c>
      <c r="G2026" s="31">
        <v>0</v>
      </c>
      <c r="H2026" s="73">
        <v>0</v>
      </c>
      <c r="I2026" s="74">
        <v>4.1487663996428566E-2</v>
      </c>
      <c r="J2026" s="77">
        <v>0</v>
      </c>
      <c r="K2026" s="75">
        <v>4.1487663996428566E-2</v>
      </c>
    </row>
    <row r="2027" spans="2:11" x14ac:dyDescent="0.25">
      <c r="B2027" s="70" t="s">
        <v>5126</v>
      </c>
      <c r="C2027" s="71" t="s">
        <v>5127</v>
      </c>
      <c r="D2027" s="72" t="s">
        <v>5131</v>
      </c>
      <c r="E2027" s="71" t="s">
        <v>5130</v>
      </c>
      <c r="F2027" s="81">
        <v>0</v>
      </c>
      <c r="G2027" s="31">
        <v>0</v>
      </c>
      <c r="H2027" s="73">
        <v>4.6514663504999996E-3</v>
      </c>
      <c r="I2027" s="74">
        <v>0.63580101356828544</v>
      </c>
      <c r="J2027" s="77">
        <v>4.6514663504999996E-3</v>
      </c>
      <c r="K2027" s="75">
        <v>0.6404524799187854</v>
      </c>
    </row>
    <row r="2028" spans="2:11" x14ac:dyDescent="0.25">
      <c r="B2028" s="70" t="s">
        <v>5126</v>
      </c>
      <c r="C2028" s="71" t="s">
        <v>5127</v>
      </c>
      <c r="D2028" s="72" t="s">
        <v>5143</v>
      </c>
      <c r="E2028" s="71" t="s">
        <v>5142</v>
      </c>
      <c r="F2028" s="81">
        <v>0</v>
      </c>
      <c r="G2028" s="31">
        <v>0</v>
      </c>
      <c r="H2028" s="73">
        <v>0</v>
      </c>
      <c r="I2028" s="74">
        <v>2.2644504277371427</v>
      </c>
      <c r="J2028" s="77">
        <v>0</v>
      </c>
      <c r="K2028" s="75">
        <v>2.2644504277371427</v>
      </c>
    </row>
    <row r="2029" spans="2:11" x14ac:dyDescent="0.25">
      <c r="B2029" s="70" t="s">
        <v>5126</v>
      </c>
      <c r="C2029" s="71" t="s">
        <v>5127</v>
      </c>
      <c r="D2029" s="72" t="s">
        <v>5147</v>
      </c>
      <c r="E2029" s="71" t="s">
        <v>5146</v>
      </c>
      <c r="F2029" s="81">
        <v>0</v>
      </c>
      <c r="G2029" s="31">
        <v>0</v>
      </c>
      <c r="H2029" s="73">
        <v>0</v>
      </c>
      <c r="I2029" s="74">
        <v>4.0262510976788581</v>
      </c>
      <c r="J2029" s="77">
        <v>0</v>
      </c>
      <c r="K2029" s="75">
        <v>4.0262510976788581</v>
      </c>
    </row>
    <row r="2030" spans="2:11" x14ac:dyDescent="0.25">
      <c r="B2030" s="70" t="s">
        <v>5126</v>
      </c>
      <c r="C2030" s="71" t="s">
        <v>5127</v>
      </c>
      <c r="D2030" s="72" t="s">
        <v>5149</v>
      </c>
      <c r="E2030" s="71" t="s">
        <v>5148</v>
      </c>
      <c r="F2030" s="81">
        <v>0</v>
      </c>
      <c r="G2030" s="31">
        <v>0</v>
      </c>
      <c r="H2030" s="73">
        <v>0</v>
      </c>
      <c r="I2030" s="74">
        <v>21.799918611362557</v>
      </c>
      <c r="J2030" s="77">
        <v>0</v>
      </c>
      <c r="K2030" s="75">
        <v>21.799918611362557</v>
      </c>
    </row>
    <row r="2031" spans="2:11" x14ac:dyDescent="0.25">
      <c r="B2031" s="70" t="s">
        <v>5126</v>
      </c>
      <c r="C2031" s="71" t="s">
        <v>5127</v>
      </c>
      <c r="D2031" s="72" t="s">
        <v>5151</v>
      </c>
      <c r="E2031" s="71" t="s">
        <v>5150</v>
      </c>
      <c r="F2031" s="81">
        <v>0</v>
      </c>
      <c r="G2031" s="31">
        <v>0</v>
      </c>
      <c r="H2031" s="73">
        <v>0</v>
      </c>
      <c r="I2031" s="74">
        <v>0</v>
      </c>
      <c r="J2031" s="77">
        <v>0</v>
      </c>
      <c r="K2031" s="75">
        <v>0</v>
      </c>
    </row>
    <row r="2032" spans="2:11" x14ac:dyDescent="0.25">
      <c r="B2032" s="70" t="s">
        <v>5126</v>
      </c>
      <c r="C2032" s="71" t="s">
        <v>5127</v>
      </c>
      <c r="D2032" s="72" t="s">
        <v>5133</v>
      </c>
      <c r="E2032" s="71" t="s">
        <v>5132</v>
      </c>
      <c r="F2032" s="81">
        <v>0</v>
      </c>
      <c r="G2032" s="31">
        <v>0</v>
      </c>
      <c r="H2032" s="73">
        <v>0</v>
      </c>
      <c r="I2032" s="74">
        <v>5.0444710092857135E-2</v>
      </c>
      <c r="J2032" s="77">
        <v>0</v>
      </c>
      <c r="K2032" s="75">
        <v>5.0444710092857135E-2</v>
      </c>
    </row>
    <row r="2033" spans="2:11" x14ac:dyDescent="0.25">
      <c r="B2033" s="70" t="s">
        <v>5126</v>
      </c>
      <c r="C2033" s="71" t="s">
        <v>5127</v>
      </c>
      <c r="D2033" s="72" t="s">
        <v>5153</v>
      </c>
      <c r="E2033" s="71" t="s">
        <v>5152</v>
      </c>
      <c r="F2033" s="81">
        <v>0</v>
      </c>
      <c r="G2033" s="31">
        <v>0</v>
      </c>
      <c r="H2033" s="73">
        <v>0</v>
      </c>
      <c r="I2033" s="74">
        <v>1.7889299080714276E-2</v>
      </c>
      <c r="J2033" s="77">
        <v>0</v>
      </c>
      <c r="K2033" s="75">
        <v>1.7889299080714276E-2</v>
      </c>
    </row>
    <row r="2034" spans="2:11" x14ac:dyDescent="0.25">
      <c r="B2034" s="70" t="s">
        <v>5126</v>
      </c>
      <c r="C2034" s="71" t="s">
        <v>5127</v>
      </c>
      <c r="D2034" s="72" t="s">
        <v>5135</v>
      </c>
      <c r="E2034" s="71" t="s">
        <v>5134</v>
      </c>
      <c r="F2034" s="81">
        <v>0</v>
      </c>
      <c r="G2034" s="31">
        <v>0</v>
      </c>
      <c r="H2034" s="73">
        <v>0</v>
      </c>
      <c r="I2034" s="74">
        <v>0</v>
      </c>
      <c r="J2034" s="77">
        <v>0</v>
      </c>
      <c r="K2034" s="75">
        <v>0</v>
      </c>
    </row>
    <row r="2035" spans="2:11" x14ac:dyDescent="0.25">
      <c r="B2035" s="70" t="s">
        <v>5126</v>
      </c>
      <c r="C2035" s="71" t="s">
        <v>5127</v>
      </c>
      <c r="D2035" s="72" t="s">
        <v>5155</v>
      </c>
      <c r="E2035" s="71" t="s">
        <v>5154</v>
      </c>
      <c r="F2035" s="81">
        <v>0</v>
      </c>
      <c r="G2035" s="31">
        <v>0</v>
      </c>
      <c r="H2035" s="73">
        <v>0</v>
      </c>
      <c r="I2035" s="74">
        <v>0.54289168876799987</v>
      </c>
      <c r="J2035" s="77">
        <v>0</v>
      </c>
      <c r="K2035" s="75">
        <v>0.54289168876799987</v>
      </c>
    </row>
    <row r="2036" spans="2:11" x14ac:dyDescent="0.25">
      <c r="B2036" s="86" t="s">
        <v>871</v>
      </c>
      <c r="C2036" s="87" t="s">
        <v>872</v>
      </c>
      <c r="D2036" s="88" t="s">
        <v>874</v>
      </c>
      <c r="E2036" s="87" t="s">
        <v>873</v>
      </c>
      <c r="F2036" s="89">
        <v>9.0482435561029476E-3</v>
      </c>
      <c r="G2036" s="19">
        <v>183.32116244631911</v>
      </c>
      <c r="H2036" s="90">
        <v>0.31272911190480007</v>
      </c>
      <c r="I2036" s="91">
        <v>0</v>
      </c>
      <c r="J2036" s="92">
        <v>183.64293980177999</v>
      </c>
      <c r="K2036" s="93">
        <v>183.64293980177999</v>
      </c>
    </row>
    <row r="2037" spans="2:11" x14ac:dyDescent="0.25">
      <c r="B2037" s="86" t="s">
        <v>871</v>
      </c>
      <c r="C2037" s="87" t="s">
        <v>872</v>
      </c>
      <c r="D2037" s="88" t="s">
        <v>904</v>
      </c>
      <c r="E2037" s="87" t="s">
        <v>903</v>
      </c>
      <c r="F2037" s="89">
        <v>0</v>
      </c>
      <c r="G2037" s="19">
        <v>130.43054356641093</v>
      </c>
      <c r="H2037" s="90">
        <v>0</v>
      </c>
      <c r="I2037" s="91">
        <v>0</v>
      </c>
      <c r="J2037" s="92">
        <v>130.43054356641093</v>
      </c>
      <c r="K2037" s="93">
        <v>130.43054356641093</v>
      </c>
    </row>
    <row r="2038" spans="2:11" x14ac:dyDescent="0.25">
      <c r="B2038" s="86" t="s">
        <v>871</v>
      </c>
      <c r="C2038" s="87" t="s">
        <v>872</v>
      </c>
      <c r="D2038" s="88" t="s">
        <v>6550</v>
      </c>
      <c r="E2038" s="87" t="s">
        <v>6731</v>
      </c>
      <c r="F2038" s="89">
        <v>0</v>
      </c>
      <c r="G2038" s="19">
        <v>0</v>
      </c>
      <c r="H2038" s="90">
        <v>1780.2341820827833</v>
      </c>
      <c r="I2038" s="91">
        <v>0</v>
      </c>
      <c r="J2038" s="92">
        <v>1780.2341820827833</v>
      </c>
      <c r="K2038" s="93">
        <v>1780.2341820827833</v>
      </c>
    </row>
    <row r="2039" spans="2:11" x14ac:dyDescent="0.25">
      <c r="B2039" s="86" t="s">
        <v>871</v>
      </c>
      <c r="C2039" s="87" t="s">
        <v>872</v>
      </c>
      <c r="D2039" s="88" t="s">
        <v>876</v>
      </c>
      <c r="E2039" s="87" t="s">
        <v>875</v>
      </c>
      <c r="F2039" s="89">
        <v>0.62599558707880665</v>
      </c>
      <c r="G2039" s="19">
        <v>213.10236749621438</v>
      </c>
      <c r="H2039" s="90">
        <v>901.46258004313142</v>
      </c>
      <c r="I2039" s="91">
        <v>0.51661071000000014</v>
      </c>
      <c r="J2039" s="92">
        <v>1115.1909431264246</v>
      </c>
      <c r="K2039" s="93">
        <v>1115.7075538364245</v>
      </c>
    </row>
    <row r="2040" spans="2:11" x14ac:dyDescent="0.25">
      <c r="B2040" s="86" t="s">
        <v>871</v>
      </c>
      <c r="C2040" s="87" t="s">
        <v>872</v>
      </c>
      <c r="D2040" s="88" t="s">
        <v>878</v>
      </c>
      <c r="E2040" s="87" t="s">
        <v>877</v>
      </c>
      <c r="F2040" s="89">
        <v>0.71195390086178467</v>
      </c>
      <c r="G2040" s="19">
        <v>154.35756184719793</v>
      </c>
      <c r="H2040" s="90">
        <v>1301.8689109219072</v>
      </c>
      <c r="I2040" s="91">
        <v>0.67638930303779976</v>
      </c>
      <c r="J2040" s="92">
        <v>1456.9384266699669</v>
      </c>
      <c r="K2040" s="93">
        <v>1457.6148159730046</v>
      </c>
    </row>
    <row r="2041" spans="2:11" x14ac:dyDescent="0.25">
      <c r="B2041" s="86" t="s">
        <v>871</v>
      </c>
      <c r="C2041" s="87" t="s">
        <v>872</v>
      </c>
      <c r="D2041" s="88" t="s">
        <v>880</v>
      </c>
      <c r="E2041" s="87" t="s">
        <v>879</v>
      </c>
      <c r="F2041" s="89">
        <v>1.7858375439676871E-2</v>
      </c>
      <c r="G2041" s="19">
        <v>226.03491103332658</v>
      </c>
      <c r="H2041" s="90">
        <v>1.22576638509975</v>
      </c>
      <c r="I2041" s="91">
        <v>0</v>
      </c>
      <c r="J2041" s="92">
        <v>227.27853579386601</v>
      </c>
      <c r="K2041" s="93">
        <v>227.27853579386601</v>
      </c>
    </row>
    <row r="2042" spans="2:11" x14ac:dyDescent="0.25">
      <c r="B2042" s="86" t="s">
        <v>871</v>
      </c>
      <c r="C2042" s="87" t="s">
        <v>872</v>
      </c>
      <c r="D2042" s="88" t="s">
        <v>6551</v>
      </c>
      <c r="E2042" s="87" t="s">
        <v>881</v>
      </c>
      <c r="F2042" s="89">
        <v>0</v>
      </c>
      <c r="G2042" s="19">
        <v>165.33816852284329</v>
      </c>
      <c r="H2042" s="90">
        <v>0</v>
      </c>
      <c r="I2042" s="91">
        <v>0</v>
      </c>
      <c r="J2042" s="92">
        <v>165.33816852284329</v>
      </c>
      <c r="K2042" s="93">
        <v>165.33816852284329</v>
      </c>
    </row>
    <row r="2043" spans="2:11" x14ac:dyDescent="0.25">
      <c r="B2043" s="86" t="s">
        <v>871</v>
      </c>
      <c r="C2043" s="87" t="s">
        <v>872</v>
      </c>
      <c r="D2043" s="88" t="s">
        <v>883</v>
      </c>
      <c r="E2043" s="87" t="s">
        <v>882</v>
      </c>
      <c r="F2043" s="89">
        <v>0.43717303076328984</v>
      </c>
      <c r="G2043" s="19">
        <v>93.132703913717094</v>
      </c>
      <c r="H2043" s="90">
        <v>0</v>
      </c>
      <c r="I2043" s="91">
        <v>0.98159376401427734</v>
      </c>
      <c r="J2043" s="92">
        <v>93.569876944480384</v>
      </c>
      <c r="K2043" s="93">
        <v>94.551470708494662</v>
      </c>
    </row>
    <row r="2044" spans="2:11" x14ac:dyDescent="0.25">
      <c r="B2044" s="86" t="s">
        <v>871</v>
      </c>
      <c r="C2044" s="87" t="s">
        <v>872</v>
      </c>
      <c r="D2044" s="88" t="s">
        <v>885</v>
      </c>
      <c r="E2044" s="87" t="s">
        <v>884</v>
      </c>
      <c r="F2044" s="89">
        <v>29.020098201147444</v>
      </c>
      <c r="G2044" s="19">
        <v>153.59519435636187</v>
      </c>
      <c r="H2044" s="90">
        <v>145.36554122829841</v>
      </c>
      <c r="I2044" s="91">
        <v>64.604327195299689</v>
      </c>
      <c r="J2044" s="92">
        <v>327.9808337858077</v>
      </c>
      <c r="K2044" s="93">
        <v>392.58516098110738</v>
      </c>
    </row>
    <row r="2045" spans="2:11" x14ac:dyDescent="0.25">
      <c r="B2045" s="86" t="s">
        <v>871</v>
      </c>
      <c r="C2045" s="87" t="s">
        <v>872</v>
      </c>
      <c r="D2045" s="88" t="s">
        <v>887</v>
      </c>
      <c r="E2045" s="87" t="s">
        <v>886</v>
      </c>
      <c r="F2045" s="89">
        <v>1529.1388742810464</v>
      </c>
      <c r="G2045" s="19">
        <v>166.34823711468624</v>
      </c>
      <c r="H2045" s="90">
        <v>375.21913596315119</v>
      </c>
      <c r="I2045" s="91">
        <v>608.29591383323793</v>
      </c>
      <c r="J2045" s="92">
        <v>2070.706247358884</v>
      </c>
      <c r="K2045" s="93">
        <v>2679.002161192122</v>
      </c>
    </row>
    <row r="2046" spans="2:11" x14ac:dyDescent="0.25">
      <c r="B2046" s="86" t="s">
        <v>871</v>
      </c>
      <c r="C2046" s="87" t="s">
        <v>872</v>
      </c>
      <c r="D2046" s="88" t="s">
        <v>889</v>
      </c>
      <c r="E2046" s="87" t="s">
        <v>888</v>
      </c>
      <c r="F2046" s="89">
        <v>1053.4331839990746</v>
      </c>
      <c r="G2046" s="19">
        <v>42.825132316168393</v>
      </c>
      <c r="H2046" s="90">
        <v>243.41847712467114</v>
      </c>
      <c r="I2046" s="91">
        <v>816.17127793481836</v>
      </c>
      <c r="J2046" s="92">
        <v>1339.6767934399143</v>
      </c>
      <c r="K2046" s="93">
        <v>2155.8480713747326</v>
      </c>
    </row>
    <row r="2047" spans="2:11" x14ac:dyDescent="0.25">
      <c r="B2047" s="86" t="s">
        <v>871</v>
      </c>
      <c r="C2047" s="87" t="s">
        <v>872</v>
      </c>
      <c r="D2047" s="88" t="s">
        <v>895</v>
      </c>
      <c r="E2047" s="87" t="s">
        <v>894</v>
      </c>
      <c r="F2047" s="89">
        <v>390.40123115175851</v>
      </c>
      <c r="G2047" s="19">
        <v>127.78455995434042</v>
      </c>
      <c r="H2047" s="90">
        <v>1098.9682809977446</v>
      </c>
      <c r="I2047" s="91">
        <v>241.39776857469133</v>
      </c>
      <c r="J2047" s="92">
        <v>1617.1540721038436</v>
      </c>
      <c r="K2047" s="93">
        <v>1858.551840678535</v>
      </c>
    </row>
    <row r="2048" spans="2:11" x14ac:dyDescent="0.25">
      <c r="B2048" s="86" t="s">
        <v>871</v>
      </c>
      <c r="C2048" s="87" t="s">
        <v>872</v>
      </c>
      <c r="D2048" s="88" t="s">
        <v>891</v>
      </c>
      <c r="E2048" s="87" t="s">
        <v>890</v>
      </c>
      <c r="F2048" s="89">
        <v>10.904800266811753</v>
      </c>
      <c r="G2048" s="19">
        <v>233.01770046398889</v>
      </c>
      <c r="H2048" s="90">
        <v>420.99459267655499</v>
      </c>
      <c r="I2048" s="91">
        <v>0.45794400371280003</v>
      </c>
      <c r="J2048" s="92">
        <v>664.91709340735565</v>
      </c>
      <c r="K2048" s="93">
        <v>665.37503741106843</v>
      </c>
    </row>
    <row r="2049" spans="2:11" x14ac:dyDescent="0.25">
      <c r="B2049" s="86" t="s">
        <v>871</v>
      </c>
      <c r="C2049" s="87" t="s">
        <v>872</v>
      </c>
      <c r="D2049" s="88" t="s">
        <v>893</v>
      </c>
      <c r="E2049" s="87" t="s">
        <v>892</v>
      </c>
      <c r="F2049" s="89">
        <v>153.09485229922672</v>
      </c>
      <c r="G2049" s="19">
        <v>84.448405840099809</v>
      </c>
      <c r="H2049" s="90">
        <v>363.84122375189554</v>
      </c>
      <c r="I2049" s="91">
        <v>155.37533550927648</v>
      </c>
      <c r="J2049" s="92">
        <v>601.38448189122209</v>
      </c>
      <c r="K2049" s="93">
        <v>756.7598174004986</v>
      </c>
    </row>
    <row r="2050" spans="2:11" x14ac:dyDescent="0.25">
      <c r="B2050" s="86" t="s">
        <v>871</v>
      </c>
      <c r="C2050" s="87" t="s">
        <v>872</v>
      </c>
      <c r="D2050" s="88" t="s">
        <v>902</v>
      </c>
      <c r="E2050" s="87" t="s">
        <v>901</v>
      </c>
      <c r="F2050" s="89">
        <v>0</v>
      </c>
      <c r="G2050" s="19">
        <v>59.847049027991993</v>
      </c>
      <c r="H2050" s="90">
        <v>2.42160196212E-2</v>
      </c>
      <c r="I2050" s="91">
        <v>0</v>
      </c>
      <c r="J2050" s="92">
        <v>59.871265047613193</v>
      </c>
      <c r="K2050" s="93">
        <v>59.871265047613193</v>
      </c>
    </row>
    <row r="2051" spans="2:11" x14ac:dyDescent="0.25">
      <c r="B2051" s="86" t="s">
        <v>871</v>
      </c>
      <c r="C2051" s="87" t="s">
        <v>872</v>
      </c>
      <c r="D2051" s="88" t="s">
        <v>6552</v>
      </c>
      <c r="E2051" s="87" t="s">
        <v>896</v>
      </c>
      <c r="F2051" s="89">
        <v>1.6667817077031747E-3</v>
      </c>
      <c r="G2051" s="19">
        <v>301.89707434153451</v>
      </c>
      <c r="H2051" s="90">
        <v>210.59900141116452</v>
      </c>
      <c r="I2051" s="91">
        <v>0</v>
      </c>
      <c r="J2051" s="92">
        <v>512.49774253440671</v>
      </c>
      <c r="K2051" s="93">
        <v>512.49774253440671</v>
      </c>
    </row>
    <row r="2052" spans="2:11" x14ac:dyDescent="0.25">
      <c r="B2052" s="86" t="s">
        <v>871</v>
      </c>
      <c r="C2052" s="87" t="s">
        <v>872</v>
      </c>
      <c r="D2052" s="88" t="s">
        <v>898</v>
      </c>
      <c r="E2052" s="87" t="s">
        <v>897</v>
      </c>
      <c r="F2052" s="89">
        <v>4.8996238856297465</v>
      </c>
      <c r="G2052" s="19">
        <v>114.41174347647237</v>
      </c>
      <c r="H2052" s="90">
        <v>1923.1373551408083</v>
      </c>
      <c r="I2052" s="91">
        <v>0.8418913334964</v>
      </c>
      <c r="J2052" s="92">
        <v>2042.4487225029104</v>
      </c>
      <c r="K2052" s="93">
        <v>2043.2906138364069</v>
      </c>
    </row>
    <row r="2053" spans="2:11" x14ac:dyDescent="0.25">
      <c r="B2053" s="86" t="s">
        <v>871</v>
      </c>
      <c r="C2053" s="87" t="s">
        <v>872</v>
      </c>
      <c r="D2053" s="88" t="s">
        <v>900</v>
      </c>
      <c r="E2053" s="87" t="s">
        <v>899</v>
      </c>
      <c r="F2053" s="89">
        <v>4.0981399958970481</v>
      </c>
      <c r="G2053" s="19">
        <v>178.4011792372124</v>
      </c>
      <c r="H2053" s="90">
        <v>424.22603540668013</v>
      </c>
      <c r="I2053" s="91">
        <v>1.3710946690980002</v>
      </c>
      <c r="J2053" s="92">
        <v>606.72535463978954</v>
      </c>
      <c r="K2053" s="93">
        <v>608.0964493088876</v>
      </c>
    </row>
    <row r="2054" spans="2:11" x14ac:dyDescent="0.25">
      <c r="B2054" s="70" t="s">
        <v>5407</v>
      </c>
      <c r="C2054" s="71" t="s">
        <v>5408</v>
      </c>
      <c r="D2054" s="72" t="s">
        <v>5409</v>
      </c>
      <c r="E2054" s="71" t="s">
        <v>700</v>
      </c>
      <c r="F2054" s="81">
        <v>150.44872751940534</v>
      </c>
      <c r="G2054" s="31">
        <v>0</v>
      </c>
      <c r="H2054" s="73">
        <v>27.30575063496525</v>
      </c>
      <c r="I2054" s="74">
        <v>757.96503893371857</v>
      </c>
      <c r="J2054" s="77">
        <v>177.75447815437059</v>
      </c>
      <c r="K2054" s="75">
        <v>935.71951708808911</v>
      </c>
    </row>
    <row r="2055" spans="2:11" x14ac:dyDescent="0.25">
      <c r="B2055" s="70" t="s">
        <v>5407</v>
      </c>
      <c r="C2055" s="71" t="s">
        <v>5408</v>
      </c>
      <c r="D2055" s="72" t="s">
        <v>5411</v>
      </c>
      <c r="E2055" s="71" t="s">
        <v>5410</v>
      </c>
      <c r="F2055" s="81">
        <v>13.193624978282012</v>
      </c>
      <c r="G2055" s="31">
        <v>355.08573893772279</v>
      </c>
      <c r="H2055" s="73">
        <v>136.37019293510997</v>
      </c>
      <c r="I2055" s="74">
        <v>36.000807709828116</v>
      </c>
      <c r="J2055" s="77">
        <v>504.64955685111477</v>
      </c>
      <c r="K2055" s="75">
        <v>540.65036456094288</v>
      </c>
    </row>
    <row r="2056" spans="2:11" x14ac:dyDescent="0.25">
      <c r="B2056" s="70" t="s">
        <v>5407</v>
      </c>
      <c r="C2056" s="71" t="s">
        <v>5408</v>
      </c>
      <c r="D2056" s="72" t="s">
        <v>5413</v>
      </c>
      <c r="E2056" s="71" t="s">
        <v>5412</v>
      </c>
      <c r="F2056" s="81">
        <v>33.047681440880261</v>
      </c>
      <c r="G2056" s="31">
        <v>324.76289078373048</v>
      </c>
      <c r="H2056" s="73">
        <v>16.344047390888402</v>
      </c>
      <c r="I2056" s="74">
        <v>113.43067939726373</v>
      </c>
      <c r="J2056" s="77">
        <v>374.15461961549914</v>
      </c>
      <c r="K2056" s="75">
        <v>487.5852990127629</v>
      </c>
    </row>
    <row r="2057" spans="2:11" x14ac:dyDescent="0.25">
      <c r="B2057" s="70" t="s">
        <v>5407</v>
      </c>
      <c r="C2057" s="71" t="s">
        <v>5408</v>
      </c>
      <c r="D2057" s="72" t="s">
        <v>5414</v>
      </c>
      <c r="E2057" s="71" t="s">
        <v>4325</v>
      </c>
      <c r="F2057" s="81">
        <v>255.24093245131203</v>
      </c>
      <c r="G2057" s="31">
        <v>21.855469672963384</v>
      </c>
      <c r="H2057" s="73">
        <v>39.318382347470099</v>
      </c>
      <c r="I2057" s="74">
        <v>931.37543828953778</v>
      </c>
      <c r="J2057" s="77">
        <v>316.41478447174552</v>
      </c>
      <c r="K2057" s="75">
        <v>1247.7902227612833</v>
      </c>
    </row>
    <row r="2058" spans="2:11" x14ac:dyDescent="0.25">
      <c r="B2058" s="70" t="s">
        <v>5407</v>
      </c>
      <c r="C2058" s="71" t="s">
        <v>5408</v>
      </c>
      <c r="D2058" s="72" t="s">
        <v>5415</v>
      </c>
      <c r="E2058" s="71" t="s">
        <v>1089</v>
      </c>
      <c r="F2058" s="81">
        <v>4.0336101203037574E-3</v>
      </c>
      <c r="G2058" s="31">
        <v>382.09871771199863</v>
      </c>
      <c r="H2058" s="73">
        <v>59.982994956451058</v>
      </c>
      <c r="I2058" s="74">
        <v>4.5081033683399989E-2</v>
      </c>
      <c r="J2058" s="77">
        <v>442.08574627857001</v>
      </c>
      <c r="K2058" s="75">
        <v>442.13082731225342</v>
      </c>
    </row>
    <row r="2059" spans="2:11" x14ac:dyDescent="0.25">
      <c r="B2059" s="86" t="s">
        <v>5225</v>
      </c>
      <c r="C2059" s="87" t="s">
        <v>5226</v>
      </c>
      <c r="D2059" s="88" t="s">
        <v>5228</v>
      </c>
      <c r="E2059" s="87" t="s">
        <v>5227</v>
      </c>
      <c r="F2059" s="89">
        <v>40.864169429603812</v>
      </c>
      <c r="G2059" s="19">
        <v>8.7737659430373274</v>
      </c>
      <c r="H2059" s="90">
        <v>0.48540239559899995</v>
      </c>
      <c r="I2059" s="91">
        <v>527.86272691974818</v>
      </c>
      <c r="J2059" s="92">
        <v>50.123337768240141</v>
      </c>
      <c r="K2059" s="93">
        <v>577.98606468798835</v>
      </c>
    </row>
    <row r="2060" spans="2:11" x14ac:dyDescent="0.25">
      <c r="B2060" s="86" t="s">
        <v>5225</v>
      </c>
      <c r="C2060" s="87" t="s">
        <v>5226</v>
      </c>
      <c r="D2060" s="88" t="s">
        <v>5230</v>
      </c>
      <c r="E2060" s="87" t="s">
        <v>5229</v>
      </c>
      <c r="F2060" s="89">
        <v>4.5849962687931196</v>
      </c>
      <c r="G2060" s="19">
        <v>4.7302293966372773</v>
      </c>
      <c r="H2060" s="90">
        <v>5.4560416558499983E-2</v>
      </c>
      <c r="I2060" s="91">
        <v>0.46504283985342848</v>
      </c>
      <c r="J2060" s="92">
        <v>9.369786081988897</v>
      </c>
      <c r="K2060" s="93">
        <v>9.834828921842325</v>
      </c>
    </row>
    <row r="2061" spans="2:11" x14ac:dyDescent="0.25">
      <c r="B2061" s="86" t="s">
        <v>5225</v>
      </c>
      <c r="C2061" s="87" t="s">
        <v>5226</v>
      </c>
      <c r="D2061" s="88" t="s">
        <v>5232</v>
      </c>
      <c r="E2061" s="87" t="s">
        <v>5231</v>
      </c>
      <c r="F2061" s="89">
        <v>7.3655142355731842</v>
      </c>
      <c r="G2061" s="19">
        <v>14.174903122376305</v>
      </c>
      <c r="H2061" s="90">
        <v>7.0077920376000025E-2</v>
      </c>
      <c r="I2061" s="91">
        <v>2.6965637807271423</v>
      </c>
      <c r="J2061" s="92">
        <v>21.610495278325491</v>
      </c>
      <c r="K2061" s="93">
        <v>24.307059059052634</v>
      </c>
    </row>
    <row r="2062" spans="2:11" x14ac:dyDescent="0.25">
      <c r="B2062" s="86" t="s">
        <v>5225</v>
      </c>
      <c r="C2062" s="87" t="s">
        <v>5226</v>
      </c>
      <c r="D2062" s="88" t="s">
        <v>5234</v>
      </c>
      <c r="E2062" s="87" t="s">
        <v>5233</v>
      </c>
      <c r="F2062" s="89">
        <v>87.481835830465798</v>
      </c>
      <c r="G2062" s="19">
        <v>20.819886563499466</v>
      </c>
      <c r="H2062" s="90">
        <v>3.99698280913575</v>
      </c>
      <c r="I2062" s="91">
        <v>71.909313030685979</v>
      </c>
      <c r="J2062" s="92">
        <v>112.29870520310101</v>
      </c>
      <c r="K2062" s="93">
        <v>184.20801823378699</v>
      </c>
    </row>
    <row r="2063" spans="2:11" x14ac:dyDescent="0.25">
      <c r="B2063" s="86" t="s">
        <v>5225</v>
      </c>
      <c r="C2063" s="87" t="s">
        <v>5226</v>
      </c>
      <c r="D2063" s="88" t="s">
        <v>5248</v>
      </c>
      <c r="E2063" s="87" t="s">
        <v>5247</v>
      </c>
      <c r="F2063" s="89">
        <v>78.979749090525758</v>
      </c>
      <c r="G2063" s="19">
        <v>0</v>
      </c>
      <c r="H2063" s="90">
        <v>7.6365410652300014E-2</v>
      </c>
      <c r="I2063" s="91">
        <v>288.65321616242136</v>
      </c>
      <c r="J2063" s="92">
        <v>79.056114501178058</v>
      </c>
      <c r="K2063" s="93">
        <v>367.70933066359942</v>
      </c>
    </row>
    <row r="2064" spans="2:11" x14ac:dyDescent="0.25">
      <c r="B2064" s="86" t="s">
        <v>5225</v>
      </c>
      <c r="C2064" s="87" t="s">
        <v>5226</v>
      </c>
      <c r="D2064" s="88" t="s">
        <v>5236</v>
      </c>
      <c r="E2064" s="87" t="s">
        <v>5235</v>
      </c>
      <c r="F2064" s="89">
        <v>94.53056526256195</v>
      </c>
      <c r="G2064" s="19">
        <v>0</v>
      </c>
      <c r="H2064" s="90">
        <v>0.52038877330620015</v>
      </c>
      <c r="I2064" s="91">
        <v>171.95299043223383</v>
      </c>
      <c r="J2064" s="92">
        <v>95.050954035868145</v>
      </c>
      <c r="K2064" s="93">
        <v>267.00394446810196</v>
      </c>
    </row>
    <row r="2065" spans="2:11" x14ac:dyDescent="0.25">
      <c r="B2065" s="86" t="s">
        <v>5225</v>
      </c>
      <c r="C2065" s="87" t="s">
        <v>5226</v>
      </c>
      <c r="D2065" s="88" t="s">
        <v>5244</v>
      </c>
      <c r="E2065" s="87" t="s">
        <v>5243</v>
      </c>
      <c r="F2065" s="89">
        <v>1642.2203586818964</v>
      </c>
      <c r="G2065" s="19">
        <v>0</v>
      </c>
      <c r="H2065" s="90">
        <v>367.07554616924887</v>
      </c>
      <c r="I2065" s="91">
        <v>2100.5430253766599</v>
      </c>
      <c r="J2065" s="92">
        <v>2009.2959048511452</v>
      </c>
      <c r="K2065" s="93">
        <v>4109.8389302278047</v>
      </c>
    </row>
    <row r="2066" spans="2:11" x14ac:dyDescent="0.25">
      <c r="B2066" s="86" t="s">
        <v>5225</v>
      </c>
      <c r="C2066" s="87" t="s">
        <v>5226</v>
      </c>
      <c r="D2066" s="88" t="s">
        <v>5238</v>
      </c>
      <c r="E2066" s="87" t="s">
        <v>5237</v>
      </c>
      <c r="F2066" s="89">
        <v>11.625520689087523</v>
      </c>
      <c r="G2066" s="19">
        <v>0</v>
      </c>
      <c r="H2066" s="90">
        <v>5.5306488482849997E-2</v>
      </c>
      <c r="I2066" s="91">
        <v>20.203354963588868</v>
      </c>
      <c r="J2066" s="92">
        <v>11.680827177570373</v>
      </c>
      <c r="K2066" s="93">
        <v>31.884182141159243</v>
      </c>
    </row>
    <row r="2067" spans="2:11" x14ac:dyDescent="0.25">
      <c r="B2067" s="86" t="s">
        <v>5225</v>
      </c>
      <c r="C2067" s="87" t="s">
        <v>5226</v>
      </c>
      <c r="D2067" s="88" t="s">
        <v>5250</v>
      </c>
      <c r="E2067" s="87" t="s">
        <v>5249</v>
      </c>
      <c r="F2067" s="89">
        <v>451.607952075291</v>
      </c>
      <c r="G2067" s="19">
        <v>0</v>
      </c>
      <c r="H2067" s="90">
        <v>27.294888678578403</v>
      </c>
      <c r="I2067" s="91">
        <v>2355.2424351140239</v>
      </c>
      <c r="J2067" s="92">
        <v>478.90284075386938</v>
      </c>
      <c r="K2067" s="93">
        <v>2834.1452758678934</v>
      </c>
    </row>
    <row r="2068" spans="2:11" x14ac:dyDescent="0.25">
      <c r="B2068" s="86" t="s">
        <v>5225</v>
      </c>
      <c r="C2068" s="87" t="s">
        <v>5226</v>
      </c>
      <c r="D2068" s="88" t="s">
        <v>5246</v>
      </c>
      <c r="E2068" s="87" t="s">
        <v>5245</v>
      </c>
      <c r="F2068" s="89">
        <v>555.77904946528838</v>
      </c>
      <c r="G2068" s="19">
        <v>8.3439016850873138</v>
      </c>
      <c r="H2068" s="90">
        <v>114.16864366367626</v>
      </c>
      <c r="I2068" s="91">
        <v>940.49403201481232</v>
      </c>
      <c r="J2068" s="92">
        <v>678.2915948140519</v>
      </c>
      <c r="K2068" s="93">
        <v>1618.7856268288642</v>
      </c>
    </row>
    <row r="2069" spans="2:11" x14ac:dyDescent="0.25">
      <c r="B2069" s="86" t="s">
        <v>5225</v>
      </c>
      <c r="C2069" s="87" t="s">
        <v>5226</v>
      </c>
      <c r="D2069" s="88" t="s">
        <v>5242</v>
      </c>
      <c r="E2069" s="87" t="s">
        <v>5241</v>
      </c>
      <c r="F2069" s="89">
        <v>373.00367145960706</v>
      </c>
      <c r="G2069" s="19">
        <v>0</v>
      </c>
      <c r="H2069" s="90">
        <v>8.8059490023680986</v>
      </c>
      <c r="I2069" s="91">
        <v>1112.1468050916114</v>
      </c>
      <c r="J2069" s="92">
        <v>381.80962046197516</v>
      </c>
      <c r="K2069" s="93">
        <v>1493.9564255535865</v>
      </c>
    </row>
    <row r="2070" spans="2:11" x14ac:dyDescent="0.25">
      <c r="B2070" s="86" t="s">
        <v>5225</v>
      </c>
      <c r="C2070" s="87" t="s">
        <v>5226</v>
      </c>
      <c r="D2070" s="88" t="s">
        <v>5240</v>
      </c>
      <c r="E2070" s="87" t="s">
        <v>5239</v>
      </c>
      <c r="F2070" s="89">
        <v>321.95681482927472</v>
      </c>
      <c r="G2070" s="19">
        <v>0</v>
      </c>
      <c r="H2070" s="90">
        <v>25.952290624574101</v>
      </c>
      <c r="I2070" s="91">
        <v>49.701858341263531</v>
      </c>
      <c r="J2070" s="92">
        <v>347.90910545384884</v>
      </c>
      <c r="K2070" s="93">
        <v>397.61096379511235</v>
      </c>
    </row>
    <row r="2071" spans="2:11" x14ac:dyDescent="0.25">
      <c r="B2071" s="86" t="s">
        <v>5225</v>
      </c>
      <c r="C2071" s="87" t="s">
        <v>5226</v>
      </c>
      <c r="D2071" s="88" t="s">
        <v>5258</v>
      </c>
      <c r="E2071" s="87" t="s">
        <v>5257</v>
      </c>
      <c r="F2071" s="89">
        <v>81.50430636305498</v>
      </c>
      <c r="G2071" s="19">
        <v>0</v>
      </c>
      <c r="H2071" s="90">
        <v>2.4725323017622509</v>
      </c>
      <c r="I2071" s="91">
        <v>19.644236920714373</v>
      </c>
      <c r="J2071" s="92">
        <v>83.976838664817237</v>
      </c>
      <c r="K2071" s="93">
        <v>103.62107558553161</v>
      </c>
    </row>
    <row r="2072" spans="2:11" x14ac:dyDescent="0.25">
      <c r="B2072" s="86" t="s">
        <v>5225</v>
      </c>
      <c r="C2072" s="87" t="s">
        <v>5226</v>
      </c>
      <c r="D2072" s="88" t="s">
        <v>5252</v>
      </c>
      <c r="E2072" s="87" t="s">
        <v>5251</v>
      </c>
      <c r="F2072" s="89">
        <v>49.766339679790988</v>
      </c>
      <c r="G2072" s="19">
        <v>8.2080987554732232</v>
      </c>
      <c r="H2072" s="90">
        <v>0.90016713801600001</v>
      </c>
      <c r="I2072" s="91">
        <v>84.735660405588263</v>
      </c>
      <c r="J2072" s="92">
        <v>58.874605573280213</v>
      </c>
      <c r="K2072" s="93">
        <v>143.61026597886848</v>
      </c>
    </row>
    <row r="2073" spans="2:11" x14ac:dyDescent="0.25">
      <c r="B2073" s="86" t="s">
        <v>5225</v>
      </c>
      <c r="C2073" s="87" t="s">
        <v>5226</v>
      </c>
      <c r="D2073" s="88" t="s">
        <v>5256</v>
      </c>
      <c r="E2073" s="87" t="s">
        <v>5255</v>
      </c>
      <c r="F2073" s="89">
        <v>1060.3970856143069</v>
      </c>
      <c r="G2073" s="19">
        <v>0</v>
      </c>
      <c r="H2073" s="90">
        <v>247.31950292536499</v>
      </c>
      <c r="I2073" s="91">
        <v>1154.6913891511128</v>
      </c>
      <c r="J2073" s="92">
        <v>1307.7165885396719</v>
      </c>
      <c r="K2073" s="93">
        <v>2462.4079776907847</v>
      </c>
    </row>
    <row r="2074" spans="2:11" x14ac:dyDescent="0.25">
      <c r="B2074" s="86" t="s">
        <v>5225</v>
      </c>
      <c r="C2074" s="87" t="s">
        <v>5226</v>
      </c>
      <c r="D2074" s="88" t="s">
        <v>5254</v>
      </c>
      <c r="E2074" s="87" t="s">
        <v>5253</v>
      </c>
      <c r="F2074" s="89">
        <v>200.25517461533144</v>
      </c>
      <c r="G2074" s="19">
        <v>0</v>
      </c>
      <c r="H2074" s="90">
        <v>123.9038275941144</v>
      </c>
      <c r="I2074" s="91">
        <v>228.57773373689736</v>
      </c>
      <c r="J2074" s="92">
        <v>324.15900220944582</v>
      </c>
      <c r="K2074" s="93">
        <v>552.73673594634317</v>
      </c>
    </row>
    <row r="2075" spans="2:11" x14ac:dyDescent="0.25">
      <c r="B2075" s="86" t="s">
        <v>5225</v>
      </c>
      <c r="C2075" s="87" t="s">
        <v>5226</v>
      </c>
      <c r="D2075" s="88" t="s">
        <v>5260</v>
      </c>
      <c r="E2075" s="87" t="s">
        <v>5259</v>
      </c>
      <c r="F2075" s="89">
        <v>381.97638697430722</v>
      </c>
      <c r="G2075" s="19">
        <v>8.7568802877997509</v>
      </c>
      <c r="H2075" s="90">
        <v>1.0948600743600002E-2</v>
      </c>
      <c r="I2075" s="91">
        <v>4199.6851038781042</v>
      </c>
      <c r="J2075" s="92">
        <v>390.74421586285052</v>
      </c>
      <c r="K2075" s="93">
        <v>4590.4293197409552</v>
      </c>
    </row>
    <row r="2076" spans="2:11" x14ac:dyDescent="0.25">
      <c r="B2076" s="86" t="s">
        <v>5225</v>
      </c>
      <c r="C2076" s="87" t="s">
        <v>5226</v>
      </c>
      <c r="D2076" s="88" t="s">
        <v>5268</v>
      </c>
      <c r="E2076" s="87" t="s">
        <v>5267</v>
      </c>
      <c r="F2076" s="89">
        <v>43.243533667206066</v>
      </c>
      <c r="G2076" s="19">
        <v>0</v>
      </c>
      <c r="H2076" s="90">
        <v>0.29687920528139994</v>
      </c>
      <c r="I2076" s="91">
        <v>10.399726030709756</v>
      </c>
      <c r="J2076" s="92">
        <v>43.540412872487465</v>
      </c>
      <c r="K2076" s="93">
        <v>53.940138903197223</v>
      </c>
    </row>
    <row r="2077" spans="2:11" x14ac:dyDescent="0.25">
      <c r="B2077" s="86" t="s">
        <v>5225</v>
      </c>
      <c r="C2077" s="87" t="s">
        <v>5226</v>
      </c>
      <c r="D2077" s="88" t="s">
        <v>5266</v>
      </c>
      <c r="E2077" s="87" t="s">
        <v>5265</v>
      </c>
      <c r="F2077" s="89">
        <v>382.06378818697834</v>
      </c>
      <c r="G2077" s="19">
        <v>0</v>
      </c>
      <c r="H2077" s="90">
        <v>87.927678927063752</v>
      </c>
      <c r="I2077" s="91">
        <v>354.51163942936807</v>
      </c>
      <c r="J2077" s="92">
        <v>469.99146711404211</v>
      </c>
      <c r="K2077" s="93">
        <v>824.50310654341024</v>
      </c>
    </row>
    <row r="2078" spans="2:11" x14ac:dyDescent="0.25">
      <c r="B2078" s="86" t="s">
        <v>5225</v>
      </c>
      <c r="C2078" s="87" t="s">
        <v>5226</v>
      </c>
      <c r="D2078" s="88" t="s">
        <v>5262</v>
      </c>
      <c r="E2078" s="87" t="s">
        <v>5261</v>
      </c>
      <c r="F2078" s="89">
        <v>880.28913910839844</v>
      </c>
      <c r="G2078" s="19">
        <v>0</v>
      </c>
      <c r="H2078" s="90">
        <v>90.697693593742869</v>
      </c>
      <c r="I2078" s="91">
        <v>1031.7303533314052</v>
      </c>
      <c r="J2078" s="92">
        <v>970.98683270214133</v>
      </c>
      <c r="K2078" s="93">
        <v>2002.7171860335466</v>
      </c>
    </row>
    <row r="2079" spans="2:11" x14ac:dyDescent="0.25">
      <c r="B2079" s="86" t="s">
        <v>5225</v>
      </c>
      <c r="C2079" s="87" t="s">
        <v>5226</v>
      </c>
      <c r="D2079" s="88" t="s">
        <v>5264</v>
      </c>
      <c r="E2079" s="87" t="s">
        <v>5263</v>
      </c>
      <c r="F2079" s="89">
        <v>252.3857170978736</v>
      </c>
      <c r="G2079" s="19">
        <v>0</v>
      </c>
      <c r="H2079" s="90">
        <v>116.60183094830792</v>
      </c>
      <c r="I2079" s="91">
        <v>366.55813375149052</v>
      </c>
      <c r="J2079" s="92">
        <v>368.98754804618153</v>
      </c>
      <c r="K2079" s="93">
        <v>735.54568179767205</v>
      </c>
    </row>
    <row r="2080" spans="2:11" x14ac:dyDescent="0.25">
      <c r="B2080" s="86" t="s">
        <v>5225</v>
      </c>
      <c r="C2080" s="87" t="s">
        <v>5226</v>
      </c>
      <c r="D2080" s="88" t="s">
        <v>5274</v>
      </c>
      <c r="E2080" s="87" t="s">
        <v>5273</v>
      </c>
      <c r="F2080" s="89">
        <v>136.38887889384321</v>
      </c>
      <c r="G2080" s="19">
        <v>4.2955829124989826</v>
      </c>
      <c r="H2080" s="90">
        <v>1.6451674495644002</v>
      </c>
      <c r="I2080" s="91">
        <v>592.79931212024144</v>
      </c>
      <c r="J2080" s="92">
        <v>142.32962925590661</v>
      </c>
      <c r="K2080" s="93">
        <v>735.12894137614808</v>
      </c>
    </row>
    <row r="2081" spans="2:11" x14ac:dyDescent="0.25">
      <c r="B2081" s="86" t="s">
        <v>5225</v>
      </c>
      <c r="C2081" s="87" t="s">
        <v>5226</v>
      </c>
      <c r="D2081" s="88" t="s">
        <v>5270</v>
      </c>
      <c r="E2081" s="87" t="s">
        <v>5269</v>
      </c>
      <c r="F2081" s="89">
        <v>1157.7792492176272</v>
      </c>
      <c r="G2081" s="19">
        <v>6.6997072090345906</v>
      </c>
      <c r="H2081" s="90">
        <v>504.75269295370344</v>
      </c>
      <c r="I2081" s="91">
        <v>1544.0299390865139</v>
      </c>
      <c r="J2081" s="92">
        <v>1669.2316493803653</v>
      </c>
      <c r="K2081" s="93">
        <v>3213.2615884668794</v>
      </c>
    </row>
    <row r="2082" spans="2:11" x14ac:dyDescent="0.25">
      <c r="B2082" s="86" t="s">
        <v>5225</v>
      </c>
      <c r="C2082" s="87" t="s">
        <v>5226</v>
      </c>
      <c r="D2082" s="88" t="s">
        <v>5272</v>
      </c>
      <c r="E2082" s="87" t="s">
        <v>5271</v>
      </c>
      <c r="F2082" s="89">
        <v>3.6605054825198362</v>
      </c>
      <c r="G2082" s="19">
        <v>17.811480929629177</v>
      </c>
      <c r="H2082" s="90">
        <v>0.120523090158</v>
      </c>
      <c r="I2082" s="91">
        <v>2.9327085029522846</v>
      </c>
      <c r="J2082" s="92">
        <v>21.592509502307013</v>
      </c>
      <c r="K2082" s="93">
        <v>24.525218005259298</v>
      </c>
    </row>
    <row r="2083" spans="2:11" x14ac:dyDescent="0.25">
      <c r="B2083" s="86" t="s">
        <v>5225</v>
      </c>
      <c r="C2083" s="87" t="s">
        <v>5226</v>
      </c>
      <c r="D2083" s="88" t="s">
        <v>5288</v>
      </c>
      <c r="E2083" s="87" t="s">
        <v>5287</v>
      </c>
      <c r="F2083" s="89">
        <v>949.50991850982848</v>
      </c>
      <c r="G2083" s="19">
        <v>10.028309052996988</v>
      </c>
      <c r="H2083" s="90">
        <v>220.90147176557247</v>
      </c>
      <c r="I2083" s="91">
        <v>2620.3876475434463</v>
      </c>
      <c r="J2083" s="92">
        <v>1180.4396993283979</v>
      </c>
      <c r="K2083" s="93">
        <v>3800.8273468718444</v>
      </c>
    </row>
    <row r="2084" spans="2:11" x14ac:dyDescent="0.25">
      <c r="B2084" s="86" t="s">
        <v>5225</v>
      </c>
      <c r="C2084" s="87" t="s">
        <v>5226</v>
      </c>
      <c r="D2084" s="88" t="s">
        <v>5292</v>
      </c>
      <c r="E2084" s="87" t="s">
        <v>5291</v>
      </c>
      <c r="F2084" s="89">
        <v>31.846861459459198</v>
      </c>
      <c r="G2084" s="19">
        <v>0</v>
      </c>
      <c r="H2084" s="90">
        <v>5.7351003892181991</v>
      </c>
      <c r="I2084" s="91">
        <v>24.192048806342505</v>
      </c>
      <c r="J2084" s="92">
        <v>37.581961848677395</v>
      </c>
      <c r="K2084" s="93">
        <v>61.7740106550199</v>
      </c>
    </row>
    <row r="2085" spans="2:11" x14ac:dyDescent="0.25">
      <c r="B2085" s="86" t="s">
        <v>5225</v>
      </c>
      <c r="C2085" s="87" t="s">
        <v>5226</v>
      </c>
      <c r="D2085" s="88" t="s">
        <v>5280</v>
      </c>
      <c r="E2085" s="87" t="s">
        <v>5279</v>
      </c>
      <c r="F2085" s="89">
        <v>91.424522371037781</v>
      </c>
      <c r="G2085" s="19">
        <v>19.437834808872495</v>
      </c>
      <c r="H2085" s="90">
        <v>6.6897729364400984</v>
      </c>
      <c r="I2085" s="91">
        <v>738.38327874314018</v>
      </c>
      <c r="J2085" s="92">
        <v>117.55213011635037</v>
      </c>
      <c r="K2085" s="93">
        <v>855.93540885949051</v>
      </c>
    </row>
    <row r="2086" spans="2:11" x14ac:dyDescent="0.25">
      <c r="B2086" s="86" t="s">
        <v>5225</v>
      </c>
      <c r="C2086" s="87" t="s">
        <v>5226</v>
      </c>
      <c r="D2086" s="88" t="s">
        <v>5294</v>
      </c>
      <c r="E2086" s="87" t="s">
        <v>5293</v>
      </c>
      <c r="F2086" s="89">
        <v>82.229022948937356</v>
      </c>
      <c r="G2086" s="19">
        <v>11.216572502109376</v>
      </c>
      <c r="H2086" s="90">
        <v>15.494004861753599</v>
      </c>
      <c r="I2086" s="91">
        <v>93.484561841635823</v>
      </c>
      <c r="J2086" s="92">
        <v>108.93960031280032</v>
      </c>
      <c r="K2086" s="93">
        <v>202.42416215443615</v>
      </c>
    </row>
    <row r="2087" spans="2:11" x14ac:dyDescent="0.25">
      <c r="B2087" s="86" t="s">
        <v>5225</v>
      </c>
      <c r="C2087" s="87" t="s">
        <v>5226</v>
      </c>
      <c r="D2087" s="88" t="s">
        <v>5276</v>
      </c>
      <c r="E2087" s="87" t="s">
        <v>5275</v>
      </c>
      <c r="F2087" s="89">
        <v>74.342401279040899</v>
      </c>
      <c r="G2087" s="19">
        <v>0</v>
      </c>
      <c r="H2087" s="90">
        <v>0.48278277611850007</v>
      </c>
      <c r="I2087" s="91">
        <v>29.320591640895532</v>
      </c>
      <c r="J2087" s="92">
        <v>74.825184055159397</v>
      </c>
      <c r="K2087" s="93">
        <v>104.14577569605493</v>
      </c>
    </row>
    <row r="2088" spans="2:11" x14ac:dyDescent="0.25">
      <c r="B2088" s="86" t="s">
        <v>5225</v>
      </c>
      <c r="C2088" s="87" t="s">
        <v>5226</v>
      </c>
      <c r="D2088" s="88" t="s">
        <v>5296</v>
      </c>
      <c r="E2088" s="87" t="s">
        <v>5295</v>
      </c>
      <c r="F2088" s="89">
        <v>5.4870124575224253</v>
      </c>
      <c r="G2088" s="19">
        <v>5.4524831975021799</v>
      </c>
      <c r="H2088" s="90">
        <v>6.3710425790550002E-2</v>
      </c>
      <c r="I2088" s="91">
        <v>2.8885465020738859</v>
      </c>
      <c r="J2088" s="92">
        <v>11.003206080815154</v>
      </c>
      <c r="K2088" s="93">
        <v>13.89175258288904</v>
      </c>
    </row>
    <row r="2089" spans="2:11" x14ac:dyDescent="0.25">
      <c r="B2089" s="86" t="s">
        <v>5225</v>
      </c>
      <c r="C2089" s="87" t="s">
        <v>5226</v>
      </c>
      <c r="D2089" s="88" t="s">
        <v>5278</v>
      </c>
      <c r="E2089" s="87" t="s">
        <v>5277</v>
      </c>
      <c r="F2089" s="89">
        <v>23.337283187004513</v>
      </c>
      <c r="G2089" s="19">
        <v>9.4449690482953752</v>
      </c>
      <c r="H2089" s="90">
        <v>0.46779170579819995</v>
      </c>
      <c r="I2089" s="91">
        <v>4.6564331510513135</v>
      </c>
      <c r="J2089" s="92">
        <v>33.250043941098085</v>
      </c>
      <c r="K2089" s="93">
        <v>37.906477092149402</v>
      </c>
    </row>
    <row r="2090" spans="2:11" x14ac:dyDescent="0.25">
      <c r="B2090" s="86" t="s">
        <v>5225</v>
      </c>
      <c r="C2090" s="87" t="s">
        <v>5226</v>
      </c>
      <c r="D2090" s="88" t="s">
        <v>5282</v>
      </c>
      <c r="E2090" s="87" t="s">
        <v>5281</v>
      </c>
      <c r="F2090" s="89">
        <v>301.6676043417167</v>
      </c>
      <c r="G2090" s="19">
        <v>0</v>
      </c>
      <c r="H2090" s="90">
        <v>3.2169576714668997</v>
      </c>
      <c r="I2090" s="91">
        <v>231.14973663340137</v>
      </c>
      <c r="J2090" s="92">
        <v>304.8845620131836</v>
      </c>
      <c r="K2090" s="93">
        <v>536.03429864658494</v>
      </c>
    </row>
    <row r="2091" spans="2:11" x14ac:dyDescent="0.25">
      <c r="B2091" s="86" t="s">
        <v>5225</v>
      </c>
      <c r="C2091" s="87" t="s">
        <v>5226</v>
      </c>
      <c r="D2091" s="88" t="s">
        <v>5284</v>
      </c>
      <c r="E2091" s="87" t="s">
        <v>5283</v>
      </c>
      <c r="F2091" s="89">
        <v>82.778223630190567</v>
      </c>
      <c r="G2091" s="19">
        <v>0</v>
      </c>
      <c r="H2091" s="90">
        <v>6.1861001057856013</v>
      </c>
      <c r="I2091" s="91">
        <v>101.02324125972899</v>
      </c>
      <c r="J2091" s="92">
        <v>88.964323735976166</v>
      </c>
      <c r="K2091" s="93">
        <v>189.98756499570516</v>
      </c>
    </row>
    <row r="2092" spans="2:11" x14ac:dyDescent="0.25">
      <c r="B2092" s="86" t="s">
        <v>5225</v>
      </c>
      <c r="C2092" s="87" t="s">
        <v>5226</v>
      </c>
      <c r="D2092" s="88" t="s">
        <v>5286</v>
      </c>
      <c r="E2092" s="87" t="s">
        <v>5285</v>
      </c>
      <c r="F2092" s="89">
        <v>639.66807116059886</v>
      </c>
      <c r="G2092" s="19">
        <v>21.727333373655515</v>
      </c>
      <c r="H2092" s="90">
        <v>0.33882535090349997</v>
      </c>
      <c r="I2092" s="91">
        <v>5075.3559403906165</v>
      </c>
      <c r="J2092" s="92">
        <v>661.73422988515779</v>
      </c>
      <c r="K2092" s="93">
        <v>5737.0901702757747</v>
      </c>
    </row>
    <row r="2093" spans="2:11" x14ac:dyDescent="0.25">
      <c r="B2093" s="86" t="s">
        <v>5225</v>
      </c>
      <c r="C2093" s="87" t="s">
        <v>5226</v>
      </c>
      <c r="D2093" s="88" t="s">
        <v>5290</v>
      </c>
      <c r="E2093" s="87" t="s">
        <v>5289</v>
      </c>
      <c r="F2093" s="89">
        <v>378.17416666838511</v>
      </c>
      <c r="G2093" s="19">
        <v>9.2141376803075605</v>
      </c>
      <c r="H2093" s="90">
        <v>0.1487312269536</v>
      </c>
      <c r="I2093" s="91">
        <v>3107.1110279859299</v>
      </c>
      <c r="J2093" s="92">
        <v>387.53703557564626</v>
      </c>
      <c r="K2093" s="93">
        <v>3494.6480635615762</v>
      </c>
    </row>
    <row r="2094" spans="2:11" x14ac:dyDescent="0.25">
      <c r="B2094" s="86" t="s">
        <v>5225</v>
      </c>
      <c r="C2094" s="87" t="s">
        <v>5226</v>
      </c>
      <c r="D2094" s="88" t="s">
        <v>5316</v>
      </c>
      <c r="E2094" s="87" t="s">
        <v>5315</v>
      </c>
      <c r="F2094" s="89">
        <v>10.3995849040101</v>
      </c>
      <c r="G2094" s="19">
        <v>5.9028682515576989</v>
      </c>
      <c r="H2094" s="90">
        <v>0.86697611351624981</v>
      </c>
      <c r="I2094" s="91">
        <v>2.4484337990112</v>
      </c>
      <c r="J2094" s="92">
        <v>17.169429269084045</v>
      </c>
      <c r="K2094" s="93">
        <v>19.617863068095247</v>
      </c>
    </row>
    <row r="2095" spans="2:11" x14ac:dyDescent="0.25">
      <c r="B2095" s="86" t="s">
        <v>5225</v>
      </c>
      <c r="C2095" s="87" t="s">
        <v>5226</v>
      </c>
      <c r="D2095" s="88" t="s">
        <v>5322</v>
      </c>
      <c r="E2095" s="87" t="s">
        <v>5321</v>
      </c>
      <c r="F2095" s="89">
        <v>166.4851297374662</v>
      </c>
      <c r="G2095" s="19">
        <v>0</v>
      </c>
      <c r="H2095" s="90">
        <v>2.0778860515152004</v>
      </c>
      <c r="I2095" s="91">
        <v>79.825644956150299</v>
      </c>
      <c r="J2095" s="92">
        <v>168.5630157889814</v>
      </c>
      <c r="K2095" s="93">
        <v>248.38866074513169</v>
      </c>
    </row>
    <row r="2096" spans="2:11" x14ac:dyDescent="0.25">
      <c r="B2096" s="86" t="s">
        <v>5225</v>
      </c>
      <c r="C2096" s="87" t="s">
        <v>5226</v>
      </c>
      <c r="D2096" s="88" t="s">
        <v>5312</v>
      </c>
      <c r="E2096" s="87" t="s">
        <v>5311</v>
      </c>
      <c r="F2096" s="89">
        <v>8.8563292059903365</v>
      </c>
      <c r="G2096" s="19">
        <v>0</v>
      </c>
      <c r="H2096" s="90">
        <v>3.4268611449271482</v>
      </c>
      <c r="I2096" s="91">
        <v>32.928235472721077</v>
      </c>
      <c r="J2096" s="92">
        <v>12.283190350917485</v>
      </c>
      <c r="K2096" s="93">
        <v>45.211425823638564</v>
      </c>
    </row>
    <row r="2097" spans="2:11" x14ac:dyDescent="0.25">
      <c r="B2097" s="86" t="s">
        <v>5225</v>
      </c>
      <c r="C2097" s="87" t="s">
        <v>5226</v>
      </c>
      <c r="D2097" s="88" t="s">
        <v>5310</v>
      </c>
      <c r="E2097" s="87" t="s">
        <v>5309</v>
      </c>
      <c r="F2097" s="89">
        <v>331.58334492570071</v>
      </c>
      <c r="G2097" s="19">
        <v>0</v>
      </c>
      <c r="H2097" s="90">
        <v>0.81853380392040009</v>
      </c>
      <c r="I2097" s="91">
        <v>368.88325882212223</v>
      </c>
      <c r="J2097" s="92">
        <v>332.4018787296211</v>
      </c>
      <c r="K2097" s="93">
        <v>701.28513755174333</v>
      </c>
    </row>
    <row r="2098" spans="2:11" x14ac:dyDescent="0.25">
      <c r="B2098" s="86" t="s">
        <v>5225</v>
      </c>
      <c r="C2098" s="87" t="s">
        <v>5226</v>
      </c>
      <c r="D2098" s="88" t="s">
        <v>5302</v>
      </c>
      <c r="E2098" s="87" t="s">
        <v>5301</v>
      </c>
      <c r="F2098" s="89">
        <v>340.70642620015934</v>
      </c>
      <c r="G2098" s="19">
        <v>6.4282554229382889</v>
      </c>
      <c r="H2098" s="90">
        <v>1.2836033815499998E-3</v>
      </c>
      <c r="I2098" s="91">
        <v>2876.2879541984712</v>
      </c>
      <c r="J2098" s="92">
        <v>347.13596522647913</v>
      </c>
      <c r="K2098" s="93">
        <v>3223.4239194249503</v>
      </c>
    </row>
    <row r="2099" spans="2:11" x14ac:dyDescent="0.25">
      <c r="B2099" s="86" t="s">
        <v>5225</v>
      </c>
      <c r="C2099" s="87" t="s">
        <v>5226</v>
      </c>
      <c r="D2099" s="88" t="s">
        <v>5308</v>
      </c>
      <c r="E2099" s="87" t="s">
        <v>5307</v>
      </c>
      <c r="F2099" s="89">
        <v>404.16470095433135</v>
      </c>
      <c r="G2099" s="19">
        <v>0</v>
      </c>
      <c r="H2099" s="90">
        <v>21.422649696501598</v>
      </c>
      <c r="I2099" s="91">
        <v>169.87399761320481</v>
      </c>
      <c r="J2099" s="92">
        <v>425.58735065083295</v>
      </c>
      <c r="K2099" s="93">
        <v>595.46134826403772</v>
      </c>
    </row>
    <row r="2100" spans="2:11" x14ac:dyDescent="0.25">
      <c r="B2100" s="86" t="s">
        <v>5225</v>
      </c>
      <c r="C2100" s="87" t="s">
        <v>5226</v>
      </c>
      <c r="D2100" s="88" t="s">
        <v>5300</v>
      </c>
      <c r="E2100" s="87" t="s">
        <v>5299</v>
      </c>
      <c r="F2100" s="89">
        <v>94.656137617093378</v>
      </c>
      <c r="G2100" s="19">
        <v>8.765318189950424</v>
      </c>
      <c r="H2100" s="90">
        <v>6.3344458507649984E-2</v>
      </c>
      <c r="I2100" s="91">
        <v>372.64181097127408</v>
      </c>
      <c r="J2100" s="92">
        <v>103.48480026555144</v>
      </c>
      <c r="K2100" s="93">
        <v>476.12661123682551</v>
      </c>
    </row>
    <row r="2101" spans="2:11" x14ac:dyDescent="0.25">
      <c r="B2101" s="86" t="s">
        <v>5225</v>
      </c>
      <c r="C2101" s="87" t="s">
        <v>5226</v>
      </c>
      <c r="D2101" s="88" t="s">
        <v>5324</v>
      </c>
      <c r="E2101" s="87" t="s">
        <v>5323</v>
      </c>
      <c r="F2101" s="89">
        <v>319.43698435702254</v>
      </c>
      <c r="G2101" s="19">
        <v>0</v>
      </c>
      <c r="H2101" s="90">
        <v>9.752857269225002</v>
      </c>
      <c r="I2101" s="91">
        <v>815.39868463854486</v>
      </c>
      <c r="J2101" s="92">
        <v>329.18984162624753</v>
      </c>
      <c r="K2101" s="93">
        <v>1144.5885262647923</v>
      </c>
    </row>
    <row r="2102" spans="2:11" x14ac:dyDescent="0.25">
      <c r="B2102" s="86" t="s">
        <v>5225</v>
      </c>
      <c r="C2102" s="87" t="s">
        <v>5226</v>
      </c>
      <c r="D2102" s="88" t="s">
        <v>5304</v>
      </c>
      <c r="E2102" s="87" t="s">
        <v>5303</v>
      </c>
      <c r="F2102" s="89">
        <v>179.71357082995812</v>
      </c>
      <c r="G2102" s="19">
        <v>12.125794479011601</v>
      </c>
      <c r="H2102" s="90">
        <v>3.7083716434800011E-2</v>
      </c>
      <c r="I2102" s="91">
        <v>1216.3803029395851</v>
      </c>
      <c r="J2102" s="92">
        <v>191.87644902540453</v>
      </c>
      <c r="K2102" s="93">
        <v>1408.2567519649897</v>
      </c>
    </row>
    <row r="2103" spans="2:11" x14ac:dyDescent="0.25">
      <c r="B2103" s="86" t="s">
        <v>5225</v>
      </c>
      <c r="C2103" s="87" t="s">
        <v>5226</v>
      </c>
      <c r="D2103" s="88" t="s">
        <v>5318</v>
      </c>
      <c r="E2103" s="87" t="s">
        <v>5317</v>
      </c>
      <c r="F2103" s="89">
        <v>474.27813212884729</v>
      </c>
      <c r="G2103" s="19">
        <v>0</v>
      </c>
      <c r="H2103" s="90">
        <v>40.738812748813338</v>
      </c>
      <c r="I2103" s="91">
        <v>880.84630542844366</v>
      </c>
      <c r="J2103" s="92">
        <v>515.01694487766065</v>
      </c>
      <c r="K2103" s="93">
        <v>1395.8632503061044</v>
      </c>
    </row>
    <row r="2104" spans="2:11" x14ac:dyDescent="0.25">
      <c r="B2104" s="86" t="s">
        <v>5225</v>
      </c>
      <c r="C2104" s="87" t="s">
        <v>5226</v>
      </c>
      <c r="D2104" s="88" t="s">
        <v>5314</v>
      </c>
      <c r="E2104" s="87" t="s">
        <v>5313</v>
      </c>
      <c r="F2104" s="89">
        <v>424.05810880736493</v>
      </c>
      <c r="G2104" s="19">
        <v>0</v>
      </c>
      <c r="H2104" s="90">
        <v>16.334304563974051</v>
      </c>
      <c r="I2104" s="91">
        <v>335.88428675314958</v>
      </c>
      <c r="J2104" s="92">
        <v>440.39241337133899</v>
      </c>
      <c r="K2104" s="93">
        <v>776.27670012448857</v>
      </c>
    </row>
    <row r="2105" spans="2:11" x14ac:dyDescent="0.25">
      <c r="B2105" s="86" t="s">
        <v>5225</v>
      </c>
      <c r="C2105" s="87" t="s">
        <v>5226</v>
      </c>
      <c r="D2105" s="88" t="s">
        <v>5298</v>
      </c>
      <c r="E2105" s="87" t="s">
        <v>5297</v>
      </c>
      <c r="F2105" s="89">
        <v>8.5204588315831202</v>
      </c>
      <c r="G2105" s="19">
        <v>4.9838796989736096</v>
      </c>
      <c r="H2105" s="90">
        <v>0.19158419323349998</v>
      </c>
      <c r="I2105" s="91">
        <v>2.9375972212525712</v>
      </c>
      <c r="J2105" s="92">
        <v>13.695922723790229</v>
      </c>
      <c r="K2105" s="93">
        <v>16.633519945042799</v>
      </c>
    </row>
    <row r="2106" spans="2:11" x14ac:dyDescent="0.25">
      <c r="B2106" s="86" t="s">
        <v>5225</v>
      </c>
      <c r="C2106" s="87" t="s">
        <v>5226</v>
      </c>
      <c r="D2106" s="88" t="s">
        <v>5320</v>
      </c>
      <c r="E2106" s="87" t="s">
        <v>5319</v>
      </c>
      <c r="F2106" s="89">
        <v>33.550739181989698</v>
      </c>
      <c r="G2106" s="19">
        <v>3.6103483678599324</v>
      </c>
      <c r="H2106" s="90">
        <v>0</v>
      </c>
      <c r="I2106" s="91">
        <v>251.49401927516618</v>
      </c>
      <c r="J2106" s="92">
        <v>37.161087549849633</v>
      </c>
      <c r="K2106" s="93">
        <v>288.65510682501582</v>
      </c>
    </row>
    <row r="2107" spans="2:11" x14ac:dyDescent="0.25">
      <c r="B2107" s="86" t="s">
        <v>5225</v>
      </c>
      <c r="C2107" s="87" t="s">
        <v>5226</v>
      </c>
      <c r="D2107" s="88" t="s">
        <v>5306</v>
      </c>
      <c r="E2107" s="87" t="s">
        <v>5305</v>
      </c>
      <c r="F2107" s="89">
        <v>336.71022871305422</v>
      </c>
      <c r="G2107" s="19">
        <v>13.005513139202515</v>
      </c>
      <c r="H2107" s="90">
        <v>70.635881905311564</v>
      </c>
      <c r="I2107" s="91">
        <v>657.46436924019861</v>
      </c>
      <c r="J2107" s="92">
        <v>420.35162375756829</v>
      </c>
      <c r="K2107" s="93">
        <v>1077.8159929977669</v>
      </c>
    </row>
    <row r="2108" spans="2:11" x14ac:dyDescent="0.25">
      <c r="B2108" s="86" t="s">
        <v>5225</v>
      </c>
      <c r="C2108" s="87" t="s">
        <v>5226</v>
      </c>
      <c r="D2108" s="88" t="s">
        <v>5332</v>
      </c>
      <c r="E2108" s="87" t="s">
        <v>5331</v>
      </c>
      <c r="F2108" s="89">
        <v>25.12722434854269</v>
      </c>
      <c r="G2108" s="19">
        <v>23.111838095171517</v>
      </c>
      <c r="H2108" s="90">
        <v>1.5919870052073002</v>
      </c>
      <c r="I2108" s="91">
        <v>141.24742686083846</v>
      </c>
      <c r="J2108" s="92">
        <v>49.831049448921505</v>
      </c>
      <c r="K2108" s="93">
        <v>191.07847630975996</v>
      </c>
    </row>
    <row r="2109" spans="2:11" x14ac:dyDescent="0.25">
      <c r="B2109" s="86" t="s">
        <v>5225</v>
      </c>
      <c r="C2109" s="87" t="s">
        <v>5226</v>
      </c>
      <c r="D2109" s="88" t="s">
        <v>5326</v>
      </c>
      <c r="E2109" s="87" t="s">
        <v>5325</v>
      </c>
      <c r="F2109" s="89">
        <v>271.562256637183</v>
      </c>
      <c r="G2109" s="19">
        <v>1.1986798804646024</v>
      </c>
      <c r="H2109" s="90">
        <v>11.5421853972357</v>
      </c>
      <c r="I2109" s="91">
        <v>1250.7076776934421</v>
      </c>
      <c r="J2109" s="92">
        <v>284.30312191488332</v>
      </c>
      <c r="K2109" s="93">
        <v>1535.0107996083254</v>
      </c>
    </row>
    <row r="2110" spans="2:11" x14ac:dyDescent="0.25">
      <c r="B2110" s="86" t="s">
        <v>5225</v>
      </c>
      <c r="C2110" s="87" t="s">
        <v>5226</v>
      </c>
      <c r="D2110" s="88" t="s">
        <v>5328</v>
      </c>
      <c r="E2110" s="87" t="s">
        <v>5327</v>
      </c>
      <c r="F2110" s="89">
        <v>156.08456379943632</v>
      </c>
      <c r="G2110" s="19">
        <v>0</v>
      </c>
      <c r="H2110" s="90">
        <v>2.8586807706099004</v>
      </c>
      <c r="I2110" s="91">
        <v>339.84231352249333</v>
      </c>
      <c r="J2110" s="92">
        <v>158.94324457004623</v>
      </c>
      <c r="K2110" s="93">
        <v>498.78555809253953</v>
      </c>
    </row>
    <row r="2111" spans="2:11" x14ac:dyDescent="0.25">
      <c r="B2111" s="86" t="s">
        <v>5225</v>
      </c>
      <c r="C2111" s="87" t="s">
        <v>5226</v>
      </c>
      <c r="D2111" s="88" t="s">
        <v>5330</v>
      </c>
      <c r="E2111" s="87" t="s">
        <v>5329</v>
      </c>
      <c r="F2111" s="89">
        <v>136.16092226161143</v>
      </c>
      <c r="G2111" s="19">
        <v>0</v>
      </c>
      <c r="H2111" s="90">
        <v>9.9130888769099992E-2</v>
      </c>
      <c r="I2111" s="91">
        <v>664.34243471174341</v>
      </c>
      <c r="J2111" s="92">
        <v>136.26005315038054</v>
      </c>
      <c r="K2111" s="93">
        <v>800.60248786212401</v>
      </c>
    </row>
    <row r="2112" spans="2:11" x14ac:dyDescent="0.25">
      <c r="B2112" s="86" t="s">
        <v>5225</v>
      </c>
      <c r="C2112" s="87" t="s">
        <v>5226</v>
      </c>
      <c r="D2112" s="88" t="s">
        <v>5346</v>
      </c>
      <c r="E2112" s="87" t="s">
        <v>5345</v>
      </c>
      <c r="F2112" s="89">
        <v>208.31454745761948</v>
      </c>
      <c r="G2112" s="19">
        <v>6.9666239293288337</v>
      </c>
      <c r="H2112" s="90">
        <v>8.6047652741999998E-3</v>
      </c>
      <c r="I2112" s="91">
        <v>1444.5275551355987</v>
      </c>
      <c r="J2112" s="92">
        <v>215.28977615222254</v>
      </c>
      <c r="K2112" s="93">
        <v>1659.8173312878212</v>
      </c>
    </row>
    <row r="2113" spans="2:11" x14ac:dyDescent="0.25">
      <c r="B2113" s="86" t="s">
        <v>5225</v>
      </c>
      <c r="C2113" s="87" t="s">
        <v>5226</v>
      </c>
      <c r="D2113" s="88" t="s">
        <v>5350</v>
      </c>
      <c r="E2113" s="87" t="s">
        <v>5349</v>
      </c>
      <c r="F2113" s="89">
        <v>2.6252470369226657</v>
      </c>
      <c r="G2113" s="19">
        <v>4.3098787781481906</v>
      </c>
      <c r="H2113" s="90">
        <v>8.1647773052999986E-3</v>
      </c>
      <c r="I2113" s="91">
        <v>0.24593432242971425</v>
      </c>
      <c r="J2113" s="92">
        <v>6.9432905923761563</v>
      </c>
      <c r="K2113" s="93">
        <v>7.1892249148058704</v>
      </c>
    </row>
    <row r="2114" spans="2:11" x14ac:dyDescent="0.25">
      <c r="B2114" s="86" t="s">
        <v>5225</v>
      </c>
      <c r="C2114" s="87" t="s">
        <v>5226</v>
      </c>
      <c r="D2114" s="88" t="s">
        <v>5352</v>
      </c>
      <c r="E2114" s="87" t="s">
        <v>5351</v>
      </c>
      <c r="F2114" s="89">
        <v>461.15546434066948</v>
      </c>
      <c r="G2114" s="19">
        <v>16.75952107035214</v>
      </c>
      <c r="H2114" s="90">
        <v>0.29932561136699992</v>
      </c>
      <c r="I2114" s="91">
        <v>3887.5171330251724</v>
      </c>
      <c r="J2114" s="92">
        <v>478.21431102238864</v>
      </c>
      <c r="K2114" s="93">
        <v>4365.7314440475611</v>
      </c>
    </row>
    <row r="2115" spans="2:11" x14ac:dyDescent="0.25">
      <c r="B2115" s="86" t="s">
        <v>5225</v>
      </c>
      <c r="C2115" s="87" t="s">
        <v>5226</v>
      </c>
      <c r="D2115" s="88" t="s">
        <v>5356</v>
      </c>
      <c r="E2115" s="87" t="s">
        <v>5355</v>
      </c>
      <c r="F2115" s="89">
        <v>74.036764589425019</v>
      </c>
      <c r="G2115" s="19">
        <v>5.5095814879470382</v>
      </c>
      <c r="H2115" s="90">
        <v>2.2740490895314509</v>
      </c>
      <c r="I2115" s="91">
        <v>61.565536368771788</v>
      </c>
      <c r="J2115" s="92">
        <v>81.820395166903495</v>
      </c>
      <c r="K2115" s="93">
        <v>143.3859315356753</v>
      </c>
    </row>
    <row r="2116" spans="2:11" x14ac:dyDescent="0.25">
      <c r="B2116" s="86" t="s">
        <v>5225</v>
      </c>
      <c r="C2116" s="87" t="s">
        <v>5226</v>
      </c>
      <c r="D2116" s="88" t="s">
        <v>5348</v>
      </c>
      <c r="E2116" s="87" t="s">
        <v>5347</v>
      </c>
      <c r="F2116" s="89">
        <v>110.90500408665622</v>
      </c>
      <c r="G2116" s="19">
        <v>31.807897145747745</v>
      </c>
      <c r="H2116" s="90">
        <v>5.3054831430083986</v>
      </c>
      <c r="I2116" s="91">
        <v>187.03964222688353</v>
      </c>
      <c r="J2116" s="92">
        <v>148.01838437541235</v>
      </c>
      <c r="K2116" s="93">
        <v>335.05802660229585</v>
      </c>
    </row>
    <row r="2117" spans="2:11" x14ac:dyDescent="0.25">
      <c r="B2117" s="86" t="s">
        <v>5225</v>
      </c>
      <c r="C2117" s="87" t="s">
        <v>5226</v>
      </c>
      <c r="D2117" s="88" t="s">
        <v>5334</v>
      </c>
      <c r="E2117" s="87" t="s">
        <v>5333</v>
      </c>
      <c r="F2117" s="89">
        <v>149.43377743972596</v>
      </c>
      <c r="G2117" s="19">
        <v>6.6008383074794104</v>
      </c>
      <c r="H2117" s="90">
        <v>17.504273782063791</v>
      </c>
      <c r="I2117" s="91">
        <v>105.67330048442462</v>
      </c>
      <c r="J2117" s="92">
        <v>173.53888952926917</v>
      </c>
      <c r="K2117" s="93">
        <v>279.21219001369377</v>
      </c>
    </row>
    <row r="2118" spans="2:11" x14ac:dyDescent="0.25">
      <c r="B2118" s="86" t="s">
        <v>5225</v>
      </c>
      <c r="C2118" s="87" t="s">
        <v>5226</v>
      </c>
      <c r="D2118" s="88" t="s">
        <v>5342</v>
      </c>
      <c r="E2118" s="87" t="s">
        <v>5341</v>
      </c>
      <c r="F2118" s="89">
        <v>19.218188892694478</v>
      </c>
      <c r="G2118" s="19">
        <v>0</v>
      </c>
      <c r="H2118" s="90">
        <v>9.3409428336750006E-2</v>
      </c>
      <c r="I2118" s="91">
        <v>2.9321872162562568</v>
      </c>
      <c r="J2118" s="92">
        <v>19.311598321031227</v>
      </c>
      <c r="K2118" s="93">
        <v>22.243785537287483</v>
      </c>
    </row>
    <row r="2119" spans="2:11" x14ac:dyDescent="0.25">
      <c r="B2119" s="86" t="s">
        <v>5225</v>
      </c>
      <c r="C2119" s="87" t="s">
        <v>5226</v>
      </c>
      <c r="D2119" s="88" t="s">
        <v>5336</v>
      </c>
      <c r="E2119" s="87" t="s">
        <v>5335</v>
      </c>
      <c r="F2119" s="89">
        <v>140.91813459333085</v>
      </c>
      <c r="G2119" s="19">
        <v>16.492108969697206</v>
      </c>
      <c r="H2119" s="90">
        <v>8.6060033850476998</v>
      </c>
      <c r="I2119" s="91">
        <v>320.73946065874526</v>
      </c>
      <c r="J2119" s="92">
        <v>166.01624694807575</v>
      </c>
      <c r="K2119" s="93">
        <v>486.75570760682103</v>
      </c>
    </row>
    <row r="2120" spans="2:11" x14ac:dyDescent="0.25">
      <c r="B2120" s="86" t="s">
        <v>5225</v>
      </c>
      <c r="C2120" s="87" t="s">
        <v>5226</v>
      </c>
      <c r="D2120" s="88" t="s">
        <v>5354</v>
      </c>
      <c r="E2120" s="87" t="s">
        <v>5353</v>
      </c>
      <c r="F2120" s="89">
        <v>215.02892265879353</v>
      </c>
      <c r="G2120" s="19">
        <v>0</v>
      </c>
      <c r="H2120" s="90">
        <v>5.6653629346516503</v>
      </c>
      <c r="I2120" s="91">
        <v>706.60395900491687</v>
      </c>
      <c r="J2120" s="92">
        <v>220.69428559344519</v>
      </c>
      <c r="K2120" s="93">
        <v>927.29824459836209</v>
      </c>
    </row>
    <row r="2121" spans="2:11" x14ac:dyDescent="0.25">
      <c r="B2121" s="86" t="s">
        <v>5225</v>
      </c>
      <c r="C2121" s="87" t="s">
        <v>5226</v>
      </c>
      <c r="D2121" s="88" t="s">
        <v>5338</v>
      </c>
      <c r="E2121" s="87" t="s">
        <v>5337</v>
      </c>
      <c r="F2121" s="89">
        <v>4.2634846650390017</v>
      </c>
      <c r="G2121" s="19">
        <v>10.04040702017131</v>
      </c>
      <c r="H2121" s="90">
        <v>5.6610653170799989E-2</v>
      </c>
      <c r="I2121" s="91">
        <v>0.99500897894357154</v>
      </c>
      <c r="J2121" s="92">
        <v>14.360502338381112</v>
      </c>
      <c r="K2121" s="93">
        <v>15.355511317324684</v>
      </c>
    </row>
    <row r="2122" spans="2:11" x14ac:dyDescent="0.25">
      <c r="B2122" s="86" t="s">
        <v>5225</v>
      </c>
      <c r="C2122" s="87" t="s">
        <v>5226</v>
      </c>
      <c r="D2122" s="88" t="s">
        <v>5344</v>
      </c>
      <c r="E2122" s="87" t="s">
        <v>5343</v>
      </c>
      <c r="F2122" s="89">
        <v>82.15526702763232</v>
      </c>
      <c r="G2122" s="19">
        <v>0</v>
      </c>
      <c r="H2122" s="90">
        <v>1.6062656176709991</v>
      </c>
      <c r="I2122" s="91">
        <v>74.282596459015679</v>
      </c>
      <c r="J2122" s="92">
        <v>83.761532645303319</v>
      </c>
      <c r="K2122" s="93">
        <v>158.04412910431898</v>
      </c>
    </row>
    <row r="2123" spans="2:11" x14ac:dyDescent="0.25">
      <c r="B2123" s="86" t="s">
        <v>5225</v>
      </c>
      <c r="C2123" s="87" t="s">
        <v>5226</v>
      </c>
      <c r="D2123" s="88" t="s">
        <v>5340</v>
      </c>
      <c r="E2123" s="87" t="s">
        <v>5339</v>
      </c>
      <c r="F2123" s="89">
        <v>18.502301612990092</v>
      </c>
      <c r="G2123" s="19">
        <v>1.6770704039757762</v>
      </c>
      <c r="H2123" s="90">
        <v>0.12628685730224998</v>
      </c>
      <c r="I2123" s="91">
        <v>4.8607048285714285</v>
      </c>
      <c r="J2123" s="92">
        <v>20.305658874268119</v>
      </c>
      <c r="K2123" s="93">
        <v>25.166363702839547</v>
      </c>
    </row>
    <row r="2124" spans="2:11" x14ac:dyDescent="0.25">
      <c r="B2124" s="86" t="s">
        <v>5225</v>
      </c>
      <c r="C2124" s="87" t="s">
        <v>5226</v>
      </c>
      <c r="D2124" s="88" t="s">
        <v>5358</v>
      </c>
      <c r="E2124" s="87" t="s">
        <v>5357</v>
      </c>
      <c r="F2124" s="89">
        <v>1036.1428923584547</v>
      </c>
      <c r="G2124" s="19">
        <v>0</v>
      </c>
      <c r="H2124" s="90">
        <v>7.9804753908749984E-2</v>
      </c>
      <c r="I2124" s="91">
        <v>10294.629885749207</v>
      </c>
      <c r="J2124" s="92">
        <v>1036.2226971123634</v>
      </c>
      <c r="K2124" s="93">
        <v>11330.852582861571</v>
      </c>
    </row>
    <row r="2125" spans="2:11" x14ac:dyDescent="0.25">
      <c r="B2125" s="86" t="s">
        <v>5225</v>
      </c>
      <c r="C2125" s="87" t="s">
        <v>5226</v>
      </c>
      <c r="D2125" s="88" t="s">
        <v>5360</v>
      </c>
      <c r="E2125" s="87" t="s">
        <v>5359</v>
      </c>
      <c r="F2125" s="89">
        <v>71.361752372226391</v>
      </c>
      <c r="G2125" s="19">
        <v>26.498768460511361</v>
      </c>
      <c r="H2125" s="90">
        <v>8.6549552216408987</v>
      </c>
      <c r="I2125" s="91">
        <v>73.999580395737951</v>
      </c>
      <c r="J2125" s="92">
        <v>106.51547605437865</v>
      </c>
      <c r="K2125" s="93">
        <v>180.51505645011662</v>
      </c>
    </row>
    <row r="2126" spans="2:11" x14ac:dyDescent="0.25">
      <c r="B2126" s="86" t="s">
        <v>5225</v>
      </c>
      <c r="C2126" s="87" t="s">
        <v>5226</v>
      </c>
      <c r="D2126" s="88" t="s">
        <v>5364</v>
      </c>
      <c r="E2126" s="87" t="s">
        <v>5363</v>
      </c>
      <c r="F2126" s="89">
        <v>376.49775789840834</v>
      </c>
      <c r="G2126" s="19">
        <v>0</v>
      </c>
      <c r="H2126" s="90">
        <v>1.2607382938500002E-2</v>
      </c>
      <c r="I2126" s="91">
        <v>4429.4114522481968</v>
      </c>
      <c r="J2126" s="92">
        <v>376.51036528134682</v>
      </c>
      <c r="K2126" s="93">
        <v>4805.9218175295437</v>
      </c>
    </row>
    <row r="2127" spans="2:11" x14ac:dyDescent="0.25">
      <c r="B2127" s="86" t="s">
        <v>5225</v>
      </c>
      <c r="C2127" s="87" t="s">
        <v>5226</v>
      </c>
      <c r="D2127" s="88" t="s">
        <v>5362</v>
      </c>
      <c r="E2127" s="87" t="s">
        <v>5361</v>
      </c>
      <c r="F2127" s="89">
        <v>1254.2139123276652</v>
      </c>
      <c r="G2127" s="19">
        <v>0</v>
      </c>
      <c r="H2127" s="90">
        <v>867.92276453808779</v>
      </c>
      <c r="I2127" s="91">
        <v>1640.3269887551573</v>
      </c>
      <c r="J2127" s="92">
        <v>2122.1366768657531</v>
      </c>
      <c r="K2127" s="93">
        <v>3762.4636656209104</v>
      </c>
    </row>
    <row r="2128" spans="2:11" x14ac:dyDescent="0.25">
      <c r="B2128" s="86" t="s">
        <v>5225</v>
      </c>
      <c r="C2128" s="87" t="s">
        <v>5226</v>
      </c>
      <c r="D2128" s="88" t="s">
        <v>5366</v>
      </c>
      <c r="E2128" s="87" t="s">
        <v>5365</v>
      </c>
      <c r="F2128" s="89">
        <v>169.03332101138096</v>
      </c>
      <c r="G2128" s="19">
        <v>6.2362495026961975</v>
      </c>
      <c r="H2128" s="90">
        <v>5.0486596675708508</v>
      </c>
      <c r="I2128" s="91">
        <v>684.10358842935568</v>
      </c>
      <c r="J2128" s="92">
        <v>180.31823018164803</v>
      </c>
      <c r="K2128" s="93">
        <v>864.42181861100369</v>
      </c>
    </row>
    <row r="2129" spans="2:11" x14ac:dyDescent="0.25">
      <c r="B2129" s="86" t="s">
        <v>5225</v>
      </c>
      <c r="C2129" s="87" t="s">
        <v>5226</v>
      </c>
      <c r="D2129" s="88" t="s">
        <v>5374</v>
      </c>
      <c r="E2129" s="87" t="s">
        <v>5373</v>
      </c>
      <c r="F2129" s="89">
        <v>477.17066634370372</v>
      </c>
      <c r="G2129" s="19">
        <v>0</v>
      </c>
      <c r="H2129" s="90">
        <v>50.477771995117479</v>
      </c>
      <c r="I2129" s="91">
        <v>608.23557282282684</v>
      </c>
      <c r="J2129" s="92">
        <v>527.64843833882117</v>
      </c>
      <c r="K2129" s="93">
        <v>1135.884011161648</v>
      </c>
    </row>
    <row r="2130" spans="2:11" x14ac:dyDescent="0.25">
      <c r="B2130" s="86" t="s">
        <v>5225</v>
      </c>
      <c r="C2130" s="87" t="s">
        <v>5226</v>
      </c>
      <c r="D2130" s="88" t="s">
        <v>5370</v>
      </c>
      <c r="E2130" s="87" t="s">
        <v>5369</v>
      </c>
      <c r="F2130" s="89">
        <v>100.97158871186186</v>
      </c>
      <c r="G2130" s="19">
        <v>0</v>
      </c>
      <c r="H2130" s="90">
        <v>7.3836411736751977</v>
      </c>
      <c r="I2130" s="91">
        <v>217.84554154616293</v>
      </c>
      <c r="J2130" s="92">
        <v>108.35522988553706</v>
      </c>
      <c r="K2130" s="93">
        <v>326.20077143169999</v>
      </c>
    </row>
    <row r="2131" spans="2:11" x14ac:dyDescent="0.25">
      <c r="B2131" s="86" t="s">
        <v>5225</v>
      </c>
      <c r="C2131" s="87" t="s">
        <v>5226</v>
      </c>
      <c r="D2131" s="88" t="s">
        <v>5368</v>
      </c>
      <c r="E2131" s="87" t="s">
        <v>5367</v>
      </c>
      <c r="F2131" s="89">
        <v>267.60316007300747</v>
      </c>
      <c r="G2131" s="19">
        <v>33.342235279085024</v>
      </c>
      <c r="H2131" s="90">
        <v>29.777620765858195</v>
      </c>
      <c r="I2131" s="91">
        <v>1277.5552538146612</v>
      </c>
      <c r="J2131" s="92">
        <v>330.72301611795069</v>
      </c>
      <c r="K2131" s="93">
        <v>1608.2782699326119</v>
      </c>
    </row>
    <row r="2132" spans="2:11" x14ac:dyDescent="0.25">
      <c r="B2132" s="86" t="s">
        <v>5225</v>
      </c>
      <c r="C2132" s="87" t="s">
        <v>5226</v>
      </c>
      <c r="D2132" s="88" t="s">
        <v>5372</v>
      </c>
      <c r="E2132" s="87" t="s">
        <v>5371</v>
      </c>
      <c r="F2132" s="89">
        <v>327.32119803432505</v>
      </c>
      <c r="G2132" s="19">
        <v>0</v>
      </c>
      <c r="H2132" s="90">
        <v>88.453115513956178</v>
      </c>
      <c r="I2132" s="91">
        <v>134.67951155502021</v>
      </c>
      <c r="J2132" s="92">
        <v>415.77431354828121</v>
      </c>
      <c r="K2132" s="93">
        <v>550.45382510330137</v>
      </c>
    </row>
    <row r="2133" spans="2:11" x14ac:dyDescent="0.25">
      <c r="B2133" s="86" t="s">
        <v>5225</v>
      </c>
      <c r="C2133" s="87" t="s">
        <v>5226</v>
      </c>
      <c r="D2133" s="88" t="s">
        <v>5376</v>
      </c>
      <c r="E2133" s="87" t="s">
        <v>5375</v>
      </c>
      <c r="F2133" s="89">
        <v>397.43641290705864</v>
      </c>
      <c r="G2133" s="19">
        <v>8.3431246526569716</v>
      </c>
      <c r="H2133" s="90">
        <v>0.33776620870200003</v>
      </c>
      <c r="I2133" s="91">
        <v>2038.0849284868439</v>
      </c>
      <c r="J2133" s="92">
        <v>406.11730376841763</v>
      </c>
      <c r="K2133" s="93">
        <v>2444.2022322552616</v>
      </c>
    </row>
    <row r="2134" spans="2:11" x14ac:dyDescent="0.25">
      <c r="B2134" s="86" t="s">
        <v>5225</v>
      </c>
      <c r="C2134" s="87" t="s">
        <v>5226</v>
      </c>
      <c r="D2134" s="88" t="s">
        <v>5378</v>
      </c>
      <c r="E2134" s="87" t="s">
        <v>5377</v>
      </c>
      <c r="F2134" s="89">
        <v>24.892222108350712</v>
      </c>
      <c r="G2134" s="19">
        <v>13.633335587693464</v>
      </c>
      <c r="H2134" s="90">
        <v>1.0058995070999996</v>
      </c>
      <c r="I2134" s="91">
        <v>218.20714735693119</v>
      </c>
      <c r="J2134" s="92">
        <v>39.531457203144171</v>
      </c>
      <c r="K2134" s="93">
        <v>257.73860456007537</v>
      </c>
    </row>
    <row r="2135" spans="2:11" x14ac:dyDescent="0.25">
      <c r="B2135" s="70" t="s">
        <v>5170</v>
      </c>
      <c r="C2135" s="71" t="s">
        <v>5171</v>
      </c>
      <c r="D2135" s="72" t="s">
        <v>5175</v>
      </c>
      <c r="E2135" s="71" t="s">
        <v>5174</v>
      </c>
      <c r="F2135" s="81">
        <v>0</v>
      </c>
      <c r="G2135" s="31">
        <v>0</v>
      </c>
      <c r="H2135" s="73">
        <v>0</v>
      </c>
      <c r="I2135" s="74">
        <v>8.4943989880270007E-2</v>
      </c>
      <c r="J2135" s="77">
        <v>0</v>
      </c>
      <c r="K2135" s="75">
        <v>8.4943989880270007E-2</v>
      </c>
    </row>
    <row r="2136" spans="2:11" x14ac:dyDescent="0.25">
      <c r="B2136" s="70" t="s">
        <v>5170</v>
      </c>
      <c r="C2136" s="71" t="s">
        <v>5171</v>
      </c>
      <c r="D2136" s="72" t="s">
        <v>5177</v>
      </c>
      <c r="E2136" s="71" t="s">
        <v>5176</v>
      </c>
      <c r="F2136" s="81">
        <v>0</v>
      </c>
      <c r="G2136" s="31">
        <v>0</v>
      </c>
      <c r="H2136" s="73">
        <v>0</v>
      </c>
      <c r="I2136" s="74">
        <v>8.9924146373859397</v>
      </c>
      <c r="J2136" s="77">
        <v>0</v>
      </c>
      <c r="K2136" s="75">
        <v>8.9924146373859397</v>
      </c>
    </row>
    <row r="2137" spans="2:11" x14ac:dyDescent="0.25">
      <c r="B2137" s="70" t="s">
        <v>5170</v>
      </c>
      <c r="C2137" s="71" t="s">
        <v>5171</v>
      </c>
      <c r="D2137" s="72" t="s">
        <v>5179</v>
      </c>
      <c r="E2137" s="71" t="s">
        <v>5178</v>
      </c>
      <c r="F2137" s="81">
        <v>0</v>
      </c>
      <c r="G2137" s="31">
        <v>0</v>
      </c>
      <c r="H2137" s="73">
        <v>0</v>
      </c>
      <c r="I2137" s="74">
        <v>0.16582375082742851</v>
      </c>
      <c r="J2137" s="77">
        <v>0</v>
      </c>
      <c r="K2137" s="75">
        <v>0.16582375082742851</v>
      </c>
    </row>
    <row r="2138" spans="2:11" x14ac:dyDescent="0.25">
      <c r="B2138" s="70" t="s">
        <v>5170</v>
      </c>
      <c r="C2138" s="71" t="s">
        <v>5171</v>
      </c>
      <c r="D2138" s="72" t="s">
        <v>5173</v>
      </c>
      <c r="E2138" s="71" t="s">
        <v>5172</v>
      </c>
      <c r="F2138" s="81">
        <v>0</v>
      </c>
      <c r="G2138" s="31">
        <v>0</v>
      </c>
      <c r="H2138" s="73">
        <v>0</v>
      </c>
      <c r="I2138" s="74">
        <v>1.1508104566851058</v>
      </c>
      <c r="J2138" s="77">
        <v>0</v>
      </c>
      <c r="K2138" s="75">
        <v>1.1508104566851058</v>
      </c>
    </row>
    <row r="2139" spans="2:11" x14ac:dyDescent="0.25">
      <c r="B2139" s="70" t="s">
        <v>5170</v>
      </c>
      <c r="C2139" s="71" t="s">
        <v>5171</v>
      </c>
      <c r="D2139" s="72" t="s">
        <v>5173</v>
      </c>
      <c r="E2139" s="71" t="s">
        <v>5180</v>
      </c>
      <c r="F2139" s="81">
        <v>0</v>
      </c>
      <c r="G2139" s="31">
        <v>0</v>
      </c>
      <c r="H2139" s="73">
        <v>0</v>
      </c>
      <c r="I2139" s="74">
        <v>1.1508104566851058</v>
      </c>
      <c r="J2139" s="77">
        <v>0</v>
      </c>
      <c r="K2139" s="75">
        <v>1.1508104566851058</v>
      </c>
    </row>
    <row r="2140" spans="2:11" x14ac:dyDescent="0.25">
      <c r="B2140" s="86" t="s">
        <v>5661</v>
      </c>
      <c r="C2140" s="87" t="s">
        <v>5662</v>
      </c>
      <c r="D2140" s="88" t="s">
        <v>5664</v>
      </c>
      <c r="E2140" s="87" t="s">
        <v>5663</v>
      </c>
      <c r="F2140" s="89">
        <v>0</v>
      </c>
      <c r="G2140" s="19">
        <v>0</v>
      </c>
      <c r="H2140" s="90">
        <v>0</v>
      </c>
      <c r="I2140" s="91">
        <v>0</v>
      </c>
      <c r="J2140" s="92">
        <v>0</v>
      </c>
      <c r="K2140" s="93">
        <v>0</v>
      </c>
    </row>
    <row r="2141" spans="2:11" x14ac:dyDescent="0.25">
      <c r="B2141" s="86" t="s">
        <v>5661</v>
      </c>
      <c r="C2141" s="87" t="s">
        <v>5662</v>
      </c>
      <c r="D2141" s="88" t="s">
        <v>5666</v>
      </c>
      <c r="E2141" s="87" t="s">
        <v>5665</v>
      </c>
      <c r="F2141" s="89">
        <v>0</v>
      </c>
      <c r="G2141" s="19">
        <v>0</v>
      </c>
      <c r="H2141" s="90">
        <v>0</v>
      </c>
      <c r="I2141" s="91">
        <v>0.15695179347728569</v>
      </c>
      <c r="J2141" s="92">
        <v>0</v>
      </c>
      <c r="K2141" s="93">
        <v>0.15695179347728569</v>
      </c>
    </row>
    <row r="2142" spans="2:11" x14ac:dyDescent="0.25">
      <c r="B2142" s="86" t="s">
        <v>5661</v>
      </c>
      <c r="C2142" s="87" t="s">
        <v>5662</v>
      </c>
      <c r="D2142" s="88" t="s">
        <v>5668</v>
      </c>
      <c r="E2142" s="87" t="s">
        <v>5667</v>
      </c>
      <c r="F2142" s="89">
        <v>0</v>
      </c>
      <c r="G2142" s="19">
        <v>0</v>
      </c>
      <c r="H2142" s="90">
        <v>0</v>
      </c>
      <c r="I2142" s="91">
        <v>0.12938940545142857</v>
      </c>
      <c r="J2142" s="92">
        <v>0</v>
      </c>
      <c r="K2142" s="93">
        <v>0.12938940545142857</v>
      </c>
    </row>
    <row r="2143" spans="2:11" x14ac:dyDescent="0.25">
      <c r="B2143" s="86" t="s">
        <v>5661</v>
      </c>
      <c r="C2143" s="87" t="s">
        <v>5662</v>
      </c>
      <c r="D2143" s="88" t="s">
        <v>5674</v>
      </c>
      <c r="E2143" s="87" t="s">
        <v>5673</v>
      </c>
      <c r="F2143" s="89">
        <v>0</v>
      </c>
      <c r="G2143" s="19">
        <v>0</v>
      </c>
      <c r="H2143" s="90">
        <v>0</v>
      </c>
      <c r="I2143" s="91">
        <v>7.8715754228571404E-3</v>
      </c>
      <c r="J2143" s="92">
        <v>0</v>
      </c>
      <c r="K2143" s="93">
        <v>7.8715754228571404E-3</v>
      </c>
    </row>
    <row r="2144" spans="2:11" x14ac:dyDescent="0.25">
      <c r="B2144" s="86" t="s">
        <v>5661</v>
      </c>
      <c r="C2144" s="87" t="s">
        <v>5662</v>
      </c>
      <c r="D2144" s="88" t="s">
        <v>5670</v>
      </c>
      <c r="E2144" s="87" t="s">
        <v>5669</v>
      </c>
      <c r="F2144" s="89">
        <v>0</v>
      </c>
      <c r="G2144" s="19">
        <v>0</v>
      </c>
      <c r="H2144" s="90">
        <v>0</v>
      </c>
      <c r="I2144" s="91">
        <v>0.27245523583457126</v>
      </c>
      <c r="J2144" s="92">
        <v>0</v>
      </c>
      <c r="K2144" s="93">
        <v>0.27245523583457126</v>
      </c>
    </row>
    <row r="2145" spans="2:11" x14ac:dyDescent="0.25">
      <c r="B2145" s="86" t="s">
        <v>5661</v>
      </c>
      <c r="C2145" s="87" t="s">
        <v>5662</v>
      </c>
      <c r="D2145" s="88" t="s">
        <v>5672</v>
      </c>
      <c r="E2145" s="87" t="s">
        <v>5671</v>
      </c>
      <c r="F2145" s="89">
        <v>0</v>
      </c>
      <c r="G2145" s="19">
        <v>0</v>
      </c>
      <c r="H2145" s="90">
        <v>0</v>
      </c>
      <c r="I2145" s="91">
        <v>1.7667134571428569E-2</v>
      </c>
      <c r="J2145" s="92">
        <v>0</v>
      </c>
      <c r="K2145" s="93">
        <v>1.7667134571428569E-2</v>
      </c>
    </row>
    <row r="2146" spans="2:11" x14ac:dyDescent="0.25">
      <c r="B2146" s="70" t="s">
        <v>5379</v>
      </c>
      <c r="C2146" s="71" t="s">
        <v>5380</v>
      </c>
      <c r="D2146" s="72" t="s">
        <v>5382</v>
      </c>
      <c r="E2146" s="71" t="s">
        <v>5381</v>
      </c>
      <c r="F2146" s="81">
        <v>0</v>
      </c>
      <c r="G2146" s="31">
        <v>0</v>
      </c>
      <c r="H2146" s="73">
        <v>1.6597017425550005</v>
      </c>
      <c r="I2146" s="74">
        <v>16.876790044874468</v>
      </c>
      <c r="J2146" s="77">
        <v>1.6597017425550005</v>
      </c>
      <c r="K2146" s="75">
        <v>18.536491787429469</v>
      </c>
    </row>
    <row r="2147" spans="2:11" x14ac:dyDescent="0.25">
      <c r="B2147" s="70" t="s">
        <v>5379</v>
      </c>
      <c r="C2147" s="71" t="s">
        <v>5380</v>
      </c>
      <c r="D2147" s="72" t="s">
        <v>5386</v>
      </c>
      <c r="E2147" s="71" t="s">
        <v>5385</v>
      </c>
      <c r="F2147" s="81">
        <v>0</v>
      </c>
      <c r="G2147" s="31">
        <v>0</v>
      </c>
      <c r="H2147" s="73">
        <v>0.5492590029072002</v>
      </c>
      <c r="I2147" s="74">
        <v>24.690531191333847</v>
      </c>
      <c r="J2147" s="77">
        <v>0.5492590029072002</v>
      </c>
      <c r="K2147" s="75">
        <v>25.239790194241046</v>
      </c>
    </row>
    <row r="2148" spans="2:11" x14ac:dyDescent="0.25">
      <c r="B2148" s="70" t="s">
        <v>5379</v>
      </c>
      <c r="C2148" s="71" t="s">
        <v>5380</v>
      </c>
      <c r="D2148" s="72" t="s">
        <v>5384</v>
      </c>
      <c r="E2148" s="71" t="s">
        <v>5383</v>
      </c>
      <c r="F2148" s="81">
        <v>0</v>
      </c>
      <c r="G2148" s="31">
        <v>0</v>
      </c>
      <c r="H2148" s="73">
        <v>0.89505555230879996</v>
      </c>
      <c r="I2148" s="74">
        <v>71.507117512229414</v>
      </c>
      <c r="J2148" s="77">
        <v>0.89505555230879996</v>
      </c>
      <c r="K2148" s="75">
        <v>72.402173064538218</v>
      </c>
    </row>
    <row r="2149" spans="2:11" x14ac:dyDescent="0.25">
      <c r="B2149" s="70" t="s">
        <v>5379</v>
      </c>
      <c r="C2149" s="71" t="s">
        <v>5380</v>
      </c>
      <c r="D2149" s="72" t="s">
        <v>5390</v>
      </c>
      <c r="E2149" s="71" t="s">
        <v>5389</v>
      </c>
      <c r="F2149" s="81">
        <v>0</v>
      </c>
      <c r="G2149" s="31">
        <v>0</v>
      </c>
      <c r="H2149" s="73">
        <v>1.8188017424843999</v>
      </c>
      <c r="I2149" s="74">
        <v>85.380500671467004</v>
      </c>
      <c r="J2149" s="77">
        <v>1.8188017424843999</v>
      </c>
      <c r="K2149" s="75">
        <v>87.199302413951401</v>
      </c>
    </row>
    <row r="2150" spans="2:11" x14ac:dyDescent="0.25">
      <c r="B2150" s="70" t="s">
        <v>5379</v>
      </c>
      <c r="C2150" s="71" t="s">
        <v>5380</v>
      </c>
      <c r="D2150" s="72" t="s">
        <v>5388</v>
      </c>
      <c r="E2150" s="71" t="s">
        <v>5387</v>
      </c>
      <c r="F2150" s="81">
        <v>0</v>
      </c>
      <c r="G2150" s="31">
        <v>0</v>
      </c>
      <c r="H2150" s="73">
        <v>2.5664452104888005</v>
      </c>
      <c r="I2150" s="74">
        <v>27.181399281471144</v>
      </c>
      <c r="J2150" s="77">
        <v>2.5664452104888005</v>
      </c>
      <c r="K2150" s="75">
        <v>29.747844491959945</v>
      </c>
    </row>
    <row r="2151" spans="2:11" x14ac:dyDescent="0.25">
      <c r="B2151" s="70" t="s">
        <v>5379</v>
      </c>
      <c r="C2151" s="71" t="s">
        <v>5380</v>
      </c>
      <c r="D2151" s="72" t="s">
        <v>5398</v>
      </c>
      <c r="E2151" s="71" t="s">
        <v>5397</v>
      </c>
      <c r="F2151" s="81">
        <v>0</v>
      </c>
      <c r="G2151" s="31">
        <v>0</v>
      </c>
      <c r="H2151" s="73">
        <v>6.5056555867050003E-2</v>
      </c>
      <c r="I2151" s="74">
        <v>229.38125154872566</v>
      </c>
      <c r="J2151" s="77">
        <v>6.5056555867050003E-2</v>
      </c>
      <c r="K2151" s="75">
        <v>229.4463081045927</v>
      </c>
    </row>
    <row r="2152" spans="2:11" x14ac:dyDescent="0.25">
      <c r="B2152" s="70" t="s">
        <v>5379</v>
      </c>
      <c r="C2152" s="71" t="s">
        <v>5380</v>
      </c>
      <c r="D2152" s="72" t="s">
        <v>5392</v>
      </c>
      <c r="E2152" s="71" t="s">
        <v>5391</v>
      </c>
      <c r="F2152" s="81">
        <v>0</v>
      </c>
      <c r="G2152" s="31">
        <v>0</v>
      </c>
      <c r="H2152" s="73">
        <v>0.93309124694400014</v>
      </c>
      <c r="I2152" s="74">
        <v>159.79614196231614</v>
      </c>
      <c r="J2152" s="77">
        <v>0.93309124694400014</v>
      </c>
      <c r="K2152" s="75">
        <v>160.72923320926014</v>
      </c>
    </row>
    <row r="2153" spans="2:11" x14ac:dyDescent="0.25">
      <c r="B2153" s="70" t="s">
        <v>5379</v>
      </c>
      <c r="C2153" s="71" t="s">
        <v>5380</v>
      </c>
      <c r="D2153" s="72" t="s">
        <v>5394</v>
      </c>
      <c r="E2153" s="71" t="s">
        <v>5393</v>
      </c>
      <c r="F2153" s="81">
        <v>0</v>
      </c>
      <c r="G2153" s="31">
        <v>0</v>
      </c>
      <c r="H2153" s="73">
        <v>0.79459993418970032</v>
      </c>
      <c r="I2153" s="74">
        <v>5.972629577560344</v>
      </c>
      <c r="J2153" s="77">
        <v>0.79459993418970032</v>
      </c>
      <c r="K2153" s="75">
        <v>6.7672295117500445</v>
      </c>
    </row>
    <row r="2154" spans="2:11" x14ac:dyDescent="0.25">
      <c r="B2154" s="70" t="s">
        <v>5379</v>
      </c>
      <c r="C2154" s="71" t="s">
        <v>5380</v>
      </c>
      <c r="D2154" s="72" t="s">
        <v>5396</v>
      </c>
      <c r="E2154" s="71" t="s">
        <v>5395</v>
      </c>
      <c r="F2154" s="81">
        <v>0</v>
      </c>
      <c r="G2154" s="31">
        <v>0</v>
      </c>
      <c r="H2154" s="73">
        <v>1.0267513051299</v>
      </c>
      <c r="I2154" s="74">
        <v>49.206576987286383</v>
      </c>
      <c r="J2154" s="77">
        <v>1.0267513051299</v>
      </c>
      <c r="K2154" s="75">
        <v>50.233328292416282</v>
      </c>
    </row>
    <row r="2155" spans="2:11" x14ac:dyDescent="0.25">
      <c r="B2155" s="70" t="s">
        <v>5379</v>
      </c>
      <c r="C2155" s="71" t="s">
        <v>5380</v>
      </c>
      <c r="D2155" s="72" t="s">
        <v>5400</v>
      </c>
      <c r="E2155" s="71" t="s">
        <v>5399</v>
      </c>
      <c r="F2155" s="81">
        <v>0</v>
      </c>
      <c r="G2155" s="31">
        <v>0</v>
      </c>
      <c r="H2155" s="73">
        <v>0.59988746241839985</v>
      </c>
      <c r="I2155" s="74">
        <v>48.425340248495687</v>
      </c>
      <c r="J2155" s="77">
        <v>0.59988746241839985</v>
      </c>
      <c r="K2155" s="75">
        <v>49.025227710914088</v>
      </c>
    </row>
    <row r="2156" spans="2:11" x14ac:dyDescent="0.25">
      <c r="B2156" s="70" t="s">
        <v>5379</v>
      </c>
      <c r="C2156" s="71" t="s">
        <v>5380</v>
      </c>
      <c r="D2156" s="72" t="s">
        <v>5404</v>
      </c>
      <c r="E2156" s="71" t="s">
        <v>5403</v>
      </c>
      <c r="F2156" s="81">
        <v>0</v>
      </c>
      <c r="G2156" s="31">
        <v>0</v>
      </c>
      <c r="H2156" s="73">
        <v>0.80632600008899991</v>
      </c>
      <c r="I2156" s="74">
        <v>83.877387203263751</v>
      </c>
      <c r="J2156" s="77">
        <v>0.80632600008899991</v>
      </c>
      <c r="K2156" s="75">
        <v>84.683713203352752</v>
      </c>
    </row>
    <row r="2157" spans="2:11" x14ac:dyDescent="0.25">
      <c r="B2157" s="70" t="s">
        <v>5379</v>
      </c>
      <c r="C2157" s="71" t="s">
        <v>5380</v>
      </c>
      <c r="D2157" s="72" t="s">
        <v>5402</v>
      </c>
      <c r="E2157" s="71" t="s">
        <v>5401</v>
      </c>
      <c r="F2157" s="81">
        <v>0</v>
      </c>
      <c r="G2157" s="31">
        <v>0</v>
      </c>
      <c r="H2157" s="73">
        <v>9.5832090366995999</v>
      </c>
      <c r="I2157" s="74">
        <v>39.803144665801874</v>
      </c>
      <c r="J2157" s="77">
        <v>9.5832090366995999</v>
      </c>
      <c r="K2157" s="75">
        <v>49.386353702501474</v>
      </c>
    </row>
    <row r="2158" spans="2:11" x14ac:dyDescent="0.25">
      <c r="B2158" s="70" t="s">
        <v>5379</v>
      </c>
      <c r="C2158" s="71" t="s">
        <v>5380</v>
      </c>
      <c r="D2158" s="72" t="s">
        <v>5406</v>
      </c>
      <c r="E2158" s="71" t="s">
        <v>5405</v>
      </c>
      <c r="F2158" s="81">
        <v>0</v>
      </c>
      <c r="G2158" s="31">
        <v>0</v>
      </c>
      <c r="H2158" s="73">
        <v>2.1078375135835499</v>
      </c>
      <c r="I2158" s="74">
        <v>116.32422826955175</v>
      </c>
      <c r="J2158" s="77">
        <v>2.1078375135835499</v>
      </c>
      <c r="K2158" s="75">
        <v>118.4320657831353</v>
      </c>
    </row>
    <row r="2159" spans="2:11" x14ac:dyDescent="0.25">
      <c r="B2159" s="86" t="s">
        <v>5416</v>
      </c>
      <c r="C2159" s="87" t="s">
        <v>5417</v>
      </c>
      <c r="D2159" s="88" t="s">
        <v>5419</v>
      </c>
      <c r="E2159" s="87" t="s">
        <v>5418</v>
      </c>
      <c r="F2159" s="89">
        <v>0.14484156096622325</v>
      </c>
      <c r="G2159" s="19">
        <v>0</v>
      </c>
      <c r="H2159" s="90">
        <v>0</v>
      </c>
      <c r="I2159" s="91">
        <v>0.63514012325217684</v>
      </c>
      <c r="J2159" s="92">
        <v>0.14484156096622325</v>
      </c>
      <c r="K2159" s="93">
        <v>0.77998168421840008</v>
      </c>
    </row>
    <row r="2160" spans="2:11" x14ac:dyDescent="0.25">
      <c r="B2160" s="86" t="s">
        <v>5416</v>
      </c>
      <c r="C2160" s="87" t="s">
        <v>5417</v>
      </c>
      <c r="D2160" s="88" t="s">
        <v>5421</v>
      </c>
      <c r="E2160" s="87" t="s">
        <v>5420</v>
      </c>
      <c r="F2160" s="89">
        <v>0.57617590111233308</v>
      </c>
      <c r="G2160" s="19">
        <v>0</v>
      </c>
      <c r="H2160" s="90">
        <v>8.6012884327500046E-3</v>
      </c>
      <c r="I2160" s="91">
        <v>0.83450892939998622</v>
      </c>
      <c r="J2160" s="92">
        <v>0.58477718954508306</v>
      </c>
      <c r="K2160" s="93">
        <v>1.4192861189450694</v>
      </c>
    </row>
    <row r="2161" spans="2:11" x14ac:dyDescent="0.25">
      <c r="B2161" s="86" t="s">
        <v>5416</v>
      </c>
      <c r="C2161" s="87" t="s">
        <v>5417</v>
      </c>
      <c r="D2161" s="88" t="s">
        <v>5423</v>
      </c>
      <c r="E2161" s="87" t="s">
        <v>5422</v>
      </c>
      <c r="F2161" s="89">
        <v>54.826890960810672</v>
      </c>
      <c r="G2161" s="19">
        <v>0</v>
      </c>
      <c r="H2161" s="90">
        <v>0.75518941633799985</v>
      </c>
      <c r="I2161" s="91">
        <v>101.86749997502602</v>
      </c>
      <c r="J2161" s="92">
        <v>55.582080377148671</v>
      </c>
      <c r="K2161" s="93">
        <v>157.44958035217468</v>
      </c>
    </row>
    <row r="2162" spans="2:11" x14ac:dyDescent="0.25">
      <c r="B2162" s="86" t="s">
        <v>5416</v>
      </c>
      <c r="C2162" s="87" t="s">
        <v>5417</v>
      </c>
      <c r="D2162" s="88" t="s">
        <v>5425</v>
      </c>
      <c r="E2162" s="87" t="s">
        <v>5424</v>
      </c>
      <c r="F2162" s="89">
        <v>12.689588298307335</v>
      </c>
      <c r="G2162" s="19">
        <v>0</v>
      </c>
      <c r="H2162" s="90">
        <v>0</v>
      </c>
      <c r="I2162" s="91">
        <v>5.9874772718043809</v>
      </c>
      <c r="J2162" s="92">
        <v>12.689588298307335</v>
      </c>
      <c r="K2162" s="93">
        <v>18.677065570111715</v>
      </c>
    </row>
    <row r="2163" spans="2:11" x14ac:dyDescent="0.25">
      <c r="B2163" s="86" t="s">
        <v>5416</v>
      </c>
      <c r="C2163" s="87" t="s">
        <v>5417</v>
      </c>
      <c r="D2163" s="88" t="s">
        <v>5427</v>
      </c>
      <c r="E2163" s="87" t="s">
        <v>5426</v>
      </c>
      <c r="F2163" s="89">
        <v>87.123581403042735</v>
      </c>
      <c r="G2163" s="19">
        <v>0</v>
      </c>
      <c r="H2163" s="90">
        <v>1.8248213418479997</v>
      </c>
      <c r="I2163" s="91">
        <v>81.57401129453703</v>
      </c>
      <c r="J2163" s="92">
        <v>88.948402744890728</v>
      </c>
      <c r="K2163" s="93">
        <v>170.52241403942776</v>
      </c>
    </row>
    <row r="2164" spans="2:11" x14ac:dyDescent="0.25">
      <c r="B2164" s="86" t="s">
        <v>5416</v>
      </c>
      <c r="C2164" s="87" t="s">
        <v>5417</v>
      </c>
      <c r="D2164" s="88" t="s">
        <v>5429</v>
      </c>
      <c r="E2164" s="87" t="s">
        <v>5428</v>
      </c>
      <c r="F2164" s="89">
        <v>12.425215228878532</v>
      </c>
      <c r="G2164" s="19">
        <v>0</v>
      </c>
      <c r="H2164" s="90">
        <v>0.1118901349026</v>
      </c>
      <c r="I2164" s="91">
        <v>51.058723290958909</v>
      </c>
      <c r="J2164" s="92">
        <v>12.537105363781132</v>
      </c>
      <c r="K2164" s="93">
        <v>63.595828654740039</v>
      </c>
    </row>
    <row r="2165" spans="2:11" x14ac:dyDescent="0.25">
      <c r="B2165" s="86" t="s">
        <v>5416</v>
      </c>
      <c r="C2165" s="87" t="s">
        <v>5417</v>
      </c>
      <c r="D2165" s="88" t="s">
        <v>5431</v>
      </c>
      <c r="E2165" s="87" t="s">
        <v>5430</v>
      </c>
      <c r="F2165" s="89">
        <v>1.8452942480806946</v>
      </c>
      <c r="G2165" s="19">
        <v>0</v>
      </c>
      <c r="H2165" s="90">
        <v>0</v>
      </c>
      <c r="I2165" s="91">
        <v>5.5938601477088685</v>
      </c>
      <c r="J2165" s="92">
        <v>1.8452942480806946</v>
      </c>
      <c r="K2165" s="93">
        <v>7.4391543957895632</v>
      </c>
    </row>
    <row r="2166" spans="2:11" x14ac:dyDescent="0.25">
      <c r="B2166" s="86" t="s">
        <v>5416</v>
      </c>
      <c r="C2166" s="87" t="s">
        <v>5417</v>
      </c>
      <c r="D2166" s="88" t="s">
        <v>5433</v>
      </c>
      <c r="E2166" s="87" t="s">
        <v>5432</v>
      </c>
      <c r="F2166" s="89">
        <v>4.2431558609047779E-2</v>
      </c>
      <c r="G2166" s="19">
        <v>0</v>
      </c>
      <c r="H2166" s="90">
        <v>0</v>
      </c>
      <c r="I2166" s="91">
        <v>0</v>
      </c>
      <c r="J2166" s="92">
        <v>4.2431558609047779E-2</v>
      </c>
      <c r="K2166" s="93">
        <v>4.2431558609047779E-2</v>
      </c>
    </row>
    <row r="2167" spans="2:11" x14ac:dyDescent="0.25">
      <c r="B2167" s="86" t="s">
        <v>5416</v>
      </c>
      <c r="C2167" s="87" t="s">
        <v>5417</v>
      </c>
      <c r="D2167" s="88" t="s">
        <v>5435</v>
      </c>
      <c r="E2167" s="87" t="s">
        <v>5434</v>
      </c>
      <c r="F2167" s="89">
        <v>52.072668062525636</v>
      </c>
      <c r="G2167" s="19">
        <v>0</v>
      </c>
      <c r="H2167" s="90">
        <v>0.4238643520275</v>
      </c>
      <c r="I2167" s="91">
        <v>111.7865331724278</v>
      </c>
      <c r="J2167" s="92">
        <v>52.496532414553137</v>
      </c>
      <c r="K2167" s="93">
        <v>164.28306558698094</v>
      </c>
    </row>
    <row r="2168" spans="2:11" x14ac:dyDescent="0.25">
      <c r="B2168" s="86" t="s">
        <v>5416</v>
      </c>
      <c r="C2168" s="87" t="s">
        <v>5417</v>
      </c>
      <c r="D2168" s="88" t="s">
        <v>5437</v>
      </c>
      <c r="E2168" s="87" t="s">
        <v>5436</v>
      </c>
      <c r="F2168" s="89">
        <v>0.10974779068806344</v>
      </c>
      <c r="G2168" s="19">
        <v>0</v>
      </c>
      <c r="H2168" s="90">
        <v>1.1738463812999998E-2</v>
      </c>
      <c r="I2168" s="91">
        <v>0</v>
      </c>
      <c r="J2168" s="92">
        <v>0.12148625450106343</v>
      </c>
      <c r="K2168" s="93">
        <v>0.12148625450106343</v>
      </c>
    </row>
    <row r="2169" spans="2:11" x14ac:dyDescent="0.25">
      <c r="B2169" s="86" t="s">
        <v>5416</v>
      </c>
      <c r="C2169" s="87" t="s">
        <v>5417</v>
      </c>
      <c r="D2169" s="88" t="s">
        <v>5443</v>
      </c>
      <c r="E2169" s="87" t="s">
        <v>5442</v>
      </c>
      <c r="F2169" s="89">
        <v>48.999836268018278</v>
      </c>
      <c r="G2169" s="19">
        <v>0</v>
      </c>
      <c r="H2169" s="90">
        <v>0</v>
      </c>
      <c r="I2169" s="91">
        <v>121.9390465033394</v>
      </c>
      <c r="J2169" s="92">
        <v>48.999836268018278</v>
      </c>
      <c r="K2169" s="93">
        <v>170.93888277135767</v>
      </c>
    </row>
    <row r="2170" spans="2:11" x14ac:dyDescent="0.25">
      <c r="B2170" s="86" t="s">
        <v>5416</v>
      </c>
      <c r="C2170" s="87" t="s">
        <v>5417</v>
      </c>
      <c r="D2170" s="88" t="s">
        <v>5439</v>
      </c>
      <c r="E2170" s="87" t="s">
        <v>5438</v>
      </c>
      <c r="F2170" s="89">
        <v>18.97020338575534</v>
      </c>
      <c r="G2170" s="19">
        <v>0</v>
      </c>
      <c r="H2170" s="90">
        <v>2.0566000798199993E-2</v>
      </c>
      <c r="I2170" s="91">
        <v>24.250036542762366</v>
      </c>
      <c r="J2170" s="92">
        <v>18.990769386553541</v>
      </c>
      <c r="K2170" s="93">
        <v>43.240805929315911</v>
      </c>
    </row>
    <row r="2171" spans="2:11" x14ac:dyDescent="0.25">
      <c r="B2171" s="86" t="s">
        <v>5416</v>
      </c>
      <c r="C2171" s="87" t="s">
        <v>5417</v>
      </c>
      <c r="D2171" s="88" t="s">
        <v>5441</v>
      </c>
      <c r="E2171" s="87" t="s">
        <v>5440</v>
      </c>
      <c r="F2171" s="89">
        <v>101.16640675222759</v>
      </c>
      <c r="G2171" s="19">
        <v>0</v>
      </c>
      <c r="H2171" s="90">
        <v>1.9501051100999995</v>
      </c>
      <c r="I2171" s="91">
        <v>143.44494982135538</v>
      </c>
      <c r="J2171" s="92">
        <v>103.11651186232758</v>
      </c>
      <c r="K2171" s="93">
        <v>246.56146168368298</v>
      </c>
    </row>
    <row r="2172" spans="2:11" x14ac:dyDescent="0.25">
      <c r="B2172" s="86" t="s">
        <v>5416</v>
      </c>
      <c r="C2172" s="87" t="s">
        <v>5417</v>
      </c>
      <c r="D2172" s="88" t="s">
        <v>5445</v>
      </c>
      <c r="E2172" s="87" t="s">
        <v>5444</v>
      </c>
      <c r="F2172" s="89">
        <v>30.72512760232102</v>
      </c>
      <c r="G2172" s="19">
        <v>0</v>
      </c>
      <c r="H2172" s="90">
        <v>5.5510006968E-3</v>
      </c>
      <c r="I2172" s="91">
        <v>40.608266052719451</v>
      </c>
      <c r="J2172" s="92">
        <v>30.730678603017822</v>
      </c>
      <c r="K2172" s="93">
        <v>71.338944655737265</v>
      </c>
    </row>
    <row r="2173" spans="2:11" x14ac:dyDescent="0.25">
      <c r="B2173" s="86" t="s">
        <v>5416</v>
      </c>
      <c r="C2173" s="87" t="s">
        <v>5417</v>
      </c>
      <c r="D2173" s="88" t="s">
        <v>5447</v>
      </c>
      <c r="E2173" s="87" t="s">
        <v>5446</v>
      </c>
      <c r="F2173" s="89">
        <v>45.919773029938447</v>
      </c>
      <c r="G2173" s="19">
        <v>0</v>
      </c>
      <c r="H2173" s="90">
        <v>0.29935873342980002</v>
      </c>
      <c r="I2173" s="91">
        <v>43.301131076221274</v>
      </c>
      <c r="J2173" s="92">
        <v>46.219131763368246</v>
      </c>
      <c r="K2173" s="93">
        <v>89.52026283958952</v>
      </c>
    </row>
    <row r="2174" spans="2:11" x14ac:dyDescent="0.25">
      <c r="B2174" s="70" t="s">
        <v>5448</v>
      </c>
      <c r="C2174" s="71" t="s">
        <v>5449</v>
      </c>
      <c r="D2174" s="72" t="s">
        <v>5451</v>
      </c>
      <c r="E2174" s="71" t="s">
        <v>5450</v>
      </c>
      <c r="F2174" s="81">
        <v>0</v>
      </c>
      <c r="G2174" s="31">
        <v>0</v>
      </c>
      <c r="H2174" s="73">
        <v>0</v>
      </c>
      <c r="I2174" s="74">
        <v>5.3386247220428555E-2</v>
      </c>
      <c r="J2174" s="77">
        <v>0</v>
      </c>
      <c r="K2174" s="75">
        <v>5.3386247220428555E-2</v>
      </c>
    </row>
    <row r="2175" spans="2:11" x14ac:dyDescent="0.25">
      <c r="B2175" s="70" t="s">
        <v>5448</v>
      </c>
      <c r="C2175" s="71" t="s">
        <v>5449</v>
      </c>
      <c r="D2175" s="72" t="s">
        <v>5455</v>
      </c>
      <c r="E2175" s="71" t="s">
        <v>5454</v>
      </c>
      <c r="F2175" s="81">
        <v>0</v>
      </c>
      <c r="G2175" s="31">
        <v>0</v>
      </c>
      <c r="H2175" s="73">
        <v>0</v>
      </c>
      <c r="I2175" s="74">
        <v>0.11351224976614278</v>
      </c>
      <c r="J2175" s="77">
        <v>0</v>
      </c>
      <c r="K2175" s="75">
        <v>0.11351224976614278</v>
      </c>
    </row>
    <row r="2176" spans="2:11" x14ac:dyDescent="0.25">
      <c r="B2176" s="70" t="s">
        <v>5448</v>
      </c>
      <c r="C2176" s="71" t="s">
        <v>5449</v>
      </c>
      <c r="D2176" s="72" t="s">
        <v>5453</v>
      </c>
      <c r="E2176" s="71" t="s">
        <v>5452</v>
      </c>
      <c r="F2176" s="81">
        <v>0</v>
      </c>
      <c r="G2176" s="31">
        <v>0</v>
      </c>
      <c r="H2176" s="73">
        <v>0</v>
      </c>
      <c r="I2176" s="74">
        <v>3.5417549785624285</v>
      </c>
      <c r="J2176" s="77">
        <v>0</v>
      </c>
      <c r="K2176" s="75">
        <v>3.5417549785624285</v>
      </c>
    </row>
    <row r="2177" spans="2:11" x14ac:dyDescent="0.25">
      <c r="B2177" s="70" t="s">
        <v>5448</v>
      </c>
      <c r="C2177" s="71" t="s">
        <v>5449</v>
      </c>
      <c r="D2177" s="72" t="s">
        <v>5457</v>
      </c>
      <c r="E2177" s="71" t="s">
        <v>5456</v>
      </c>
      <c r="F2177" s="81">
        <v>0</v>
      </c>
      <c r="G2177" s="31">
        <v>0</v>
      </c>
      <c r="H2177" s="73">
        <v>0</v>
      </c>
      <c r="I2177" s="74">
        <v>12.29865393228685</v>
      </c>
      <c r="J2177" s="77">
        <v>0</v>
      </c>
      <c r="K2177" s="75">
        <v>12.29865393228685</v>
      </c>
    </row>
    <row r="2178" spans="2:11" x14ac:dyDescent="0.25">
      <c r="B2178" s="70" t="s">
        <v>5448</v>
      </c>
      <c r="C2178" s="71" t="s">
        <v>5449</v>
      </c>
      <c r="D2178" s="72" t="s">
        <v>5459</v>
      </c>
      <c r="E2178" s="71" t="s">
        <v>5458</v>
      </c>
      <c r="F2178" s="81">
        <v>0</v>
      </c>
      <c r="G2178" s="31">
        <v>0</v>
      </c>
      <c r="H2178" s="73">
        <v>0</v>
      </c>
      <c r="I2178" s="74">
        <v>0</v>
      </c>
      <c r="J2178" s="77">
        <v>0</v>
      </c>
      <c r="K2178" s="75">
        <v>0</v>
      </c>
    </row>
    <row r="2179" spans="2:11" x14ac:dyDescent="0.25">
      <c r="B2179" s="70" t="s">
        <v>5448</v>
      </c>
      <c r="C2179" s="71" t="s">
        <v>5449</v>
      </c>
      <c r="D2179" s="72" t="s">
        <v>5461</v>
      </c>
      <c r="E2179" s="71" t="s">
        <v>5460</v>
      </c>
      <c r="F2179" s="81">
        <v>0</v>
      </c>
      <c r="G2179" s="31">
        <v>0</v>
      </c>
      <c r="H2179" s="73">
        <v>0</v>
      </c>
      <c r="I2179" s="74">
        <v>0</v>
      </c>
      <c r="J2179" s="77">
        <v>0</v>
      </c>
      <c r="K2179" s="75">
        <v>0</v>
      </c>
    </row>
    <row r="2180" spans="2:11" x14ac:dyDescent="0.25">
      <c r="B2180" s="70" t="s">
        <v>5448</v>
      </c>
      <c r="C2180" s="71" t="s">
        <v>5449</v>
      </c>
      <c r="D2180" s="72" t="s">
        <v>5463</v>
      </c>
      <c r="E2180" s="71" t="s">
        <v>5462</v>
      </c>
      <c r="F2180" s="81">
        <v>0</v>
      </c>
      <c r="G2180" s="31">
        <v>0</v>
      </c>
      <c r="H2180" s="73">
        <v>4.9631492054399991E-2</v>
      </c>
      <c r="I2180" s="74">
        <v>4.3379804438142848</v>
      </c>
      <c r="J2180" s="77">
        <v>4.9631492054399991E-2</v>
      </c>
      <c r="K2180" s="75">
        <v>4.3876119358686845</v>
      </c>
    </row>
    <row r="2181" spans="2:11" x14ac:dyDescent="0.25">
      <c r="B2181" s="70" t="s">
        <v>5448</v>
      </c>
      <c r="C2181" s="71" t="s">
        <v>5449</v>
      </c>
      <c r="D2181" s="72" t="s">
        <v>5469</v>
      </c>
      <c r="E2181" s="71" t="s">
        <v>5468</v>
      </c>
      <c r="F2181" s="81">
        <v>0</v>
      </c>
      <c r="G2181" s="31">
        <v>0</v>
      </c>
      <c r="H2181" s="73">
        <v>0</v>
      </c>
      <c r="I2181" s="74">
        <v>0</v>
      </c>
      <c r="J2181" s="77">
        <v>0</v>
      </c>
      <c r="K2181" s="75">
        <v>0</v>
      </c>
    </row>
    <row r="2182" spans="2:11" x14ac:dyDescent="0.25">
      <c r="B2182" s="70" t="s">
        <v>5448</v>
      </c>
      <c r="C2182" s="71" t="s">
        <v>5449</v>
      </c>
      <c r="D2182" s="72" t="s">
        <v>5471</v>
      </c>
      <c r="E2182" s="71" t="s">
        <v>5470</v>
      </c>
      <c r="F2182" s="81">
        <v>0</v>
      </c>
      <c r="G2182" s="31">
        <v>0</v>
      </c>
      <c r="H2182" s="73">
        <v>2.4160089391199999E-2</v>
      </c>
      <c r="I2182" s="74">
        <v>3.557559793674856</v>
      </c>
      <c r="J2182" s="77">
        <v>2.4160089391199999E-2</v>
      </c>
      <c r="K2182" s="75">
        <v>3.5817198830660559</v>
      </c>
    </row>
    <row r="2183" spans="2:11" x14ac:dyDescent="0.25">
      <c r="B2183" s="70" t="s">
        <v>5448</v>
      </c>
      <c r="C2183" s="71" t="s">
        <v>5449</v>
      </c>
      <c r="D2183" s="72" t="s">
        <v>5465</v>
      </c>
      <c r="E2183" s="71" t="s">
        <v>5464</v>
      </c>
      <c r="F2183" s="81">
        <v>0</v>
      </c>
      <c r="G2183" s="31">
        <v>0</v>
      </c>
      <c r="H2183" s="73">
        <v>0</v>
      </c>
      <c r="I2183" s="74">
        <v>0.39444910873028566</v>
      </c>
      <c r="J2183" s="77">
        <v>0</v>
      </c>
      <c r="K2183" s="75">
        <v>0.39444910873028566</v>
      </c>
    </row>
    <row r="2184" spans="2:11" x14ac:dyDescent="0.25">
      <c r="B2184" s="70" t="s">
        <v>5448</v>
      </c>
      <c r="C2184" s="71" t="s">
        <v>5449</v>
      </c>
      <c r="D2184" s="72" t="s">
        <v>5467</v>
      </c>
      <c r="E2184" s="71" t="s">
        <v>5466</v>
      </c>
      <c r="F2184" s="81">
        <v>0</v>
      </c>
      <c r="G2184" s="31">
        <v>0</v>
      </c>
      <c r="H2184" s="73">
        <v>0</v>
      </c>
      <c r="I2184" s="74">
        <v>6.0774958105714254E-2</v>
      </c>
      <c r="J2184" s="77">
        <v>0</v>
      </c>
      <c r="K2184" s="75">
        <v>6.0774958105714254E-2</v>
      </c>
    </row>
    <row r="2185" spans="2:11" x14ac:dyDescent="0.25">
      <c r="B2185" s="70" t="s">
        <v>5448</v>
      </c>
      <c r="C2185" s="71" t="s">
        <v>5449</v>
      </c>
      <c r="D2185" s="72" t="s">
        <v>5473</v>
      </c>
      <c r="E2185" s="71" t="s">
        <v>5472</v>
      </c>
      <c r="F2185" s="81">
        <v>0</v>
      </c>
      <c r="G2185" s="31">
        <v>0</v>
      </c>
      <c r="H2185" s="73">
        <v>0</v>
      </c>
      <c r="I2185" s="74">
        <v>0</v>
      </c>
      <c r="J2185" s="77">
        <v>0</v>
      </c>
      <c r="K2185" s="75">
        <v>0</v>
      </c>
    </row>
    <row r="2186" spans="2:11" x14ac:dyDescent="0.25">
      <c r="B2186" s="70" t="s">
        <v>5448</v>
      </c>
      <c r="C2186" s="71" t="s">
        <v>5449</v>
      </c>
      <c r="D2186" s="72" t="s">
        <v>5475</v>
      </c>
      <c r="E2186" s="71" t="s">
        <v>5474</v>
      </c>
      <c r="F2186" s="81">
        <v>0</v>
      </c>
      <c r="G2186" s="31">
        <v>0</v>
      </c>
      <c r="H2186" s="73">
        <v>0</v>
      </c>
      <c r="I2186" s="74">
        <v>0</v>
      </c>
      <c r="J2186" s="77">
        <v>0</v>
      </c>
      <c r="K2186" s="75">
        <v>0</v>
      </c>
    </row>
    <row r="2187" spans="2:11" x14ac:dyDescent="0.25">
      <c r="B2187" s="70" t="s">
        <v>5448</v>
      </c>
      <c r="C2187" s="71" t="s">
        <v>5449</v>
      </c>
      <c r="D2187" s="72" t="s">
        <v>5477</v>
      </c>
      <c r="E2187" s="71" t="s">
        <v>5476</v>
      </c>
      <c r="F2187" s="81">
        <v>0</v>
      </c>
      <c r="G2187" s="31">
        <v>0</v>
      </c>
      <c r="H2187" s="73">
        <v>0</v>
      </c>
      <c r="I2187" s="74">
        <v>0.15711264241199999</v>
      </c>
      <c r="J2187" s="77">
        <v>0</v>
      </c>
      <c r="K2187" s="75">
        <v>0.15711264241199999</v>
      </c>
    </row>
    <row r="2188" spans="2:11" x14ac:dyDescent="0.25">
      <c r="B2188" s="70" t="s">
        <v>5448</v>
      </c>
      <c r="C2188" s="71" t="s">
        <v>5449</v>
      </c>
      <c r="D2188" s="72" t="s">
        <v>5479</v>
      </c>
      <c r="E2188" s="71" t="s">
        <v>5478</v>
      </c>
      <c r="F2188" s="81">
        <v>0</v>
      </c>
      <c r="G2188" s="31">
        <v>0</v>
      </c>
      <c r="H2188" s="73">
        <v>0</v>
      </c>
      <c r="I2188" s="74">
        <v>0</v>
      </c>
      <c r="J2188" s="77">
        <v>0</v>
      </c>
      <c r="K2188" s="75">
        <v>0</v>
      </c>
    </row>
    <row r="2189" spans="2:11" x14ac:dyDescent="0.25">
      <c r="B2189" s="70" t="s">
        <v>5448</v>
      </c>
      <c r="C2189" s="71" t="s">
        <v>5449</v>
      </c>
      <c r="D2189" s="72" t="s">
        <v>5481</v>
      </c>
      <c r="E2189" s="71" t="s">
        <v>5480</v>
      </c>
      <c r="F2189" s="81">
        <v>0</v>
      </c>
      <c r="G2189" s="31">
        <v>0</v>
      </c>
      <c r="H2189" s="73">
        <v>0</v>
      </c>
      <c r="I2189" s="74">
        <v>1.0510423519907137</v>
      </c>
      <c r="J2189" s="77">
        <v>0</v>
      </c>
      <c r="K2189" s="75">
        <v>1.0510423519907137</v>
      </c>
    </row>
    <row r="2190" spans="2:11" x14ac:dyDescent="0.25">
      <c r="B2190" s="70" t="s">
        <v>5448</v>
      </c>
      <c r="C2190" s="71" t="s">
        <v>5449</v>
      </c>
      <c r="D2190" s="72" t="s">
        <v>5483</v>
      </c>
      <c r="E2190" s="71" t="s">
        <v>5482</v>
      </c>
      <c r="F2190" s="81">
        <v>0</v>
      </c>
      <c r="G2190" s="31">
        <v>0</v>
      </c>
      <c r="H2190" s="73">
        <v>0</v>
      </c>
      <c r="I2190" s="74">
        <v>0</v>
      </c>
      <c r="J2190" s="77">
        <v>0</v>
      </c>
      <c r="K2190" s="75">
        <v>0</v>
      </c>
    </row>
    <row r="2191" spans="2:11" x14ac:dyDescent="0.25">
      <c r="B2191" s="70" t="s">
        <v>5448</v>
      </c>
      <c r="C2191" s="71" t="s">
        <v>5449</v>
      </c>
      <c r="D2191" s="72" t="s">
        <v>5487</v>
      </c>
      <c r="E2191" s="71" t="s">
        <v>5486</v>
      </c>
      <c r="F2191" s="81">
        <v>0</v>
      </c>
      <c r="G2191" s="31">
        <v>0</v>
      </c>
      <c r="H2191" s="73">
        <v>0</v>
      </c>
      <c r="I2191" s="74">
        <v>1.4931693098331418</v>
      </c>
      <c r="J2191" s="77">
        <v>0</v>
      </c>
      <c r="K2191" s="75">
        <v>1.4931693098331418</v>
      </c>
    </row>
    <row r="2192" spans="2:11" x14ac:dyDescent="0.25">
      <c r="B2192" s="70" t="s">
        <v>5448</v>
      </c>
      <c r="C2192" s="71" t="s">
        <v>5449</v>
      </c>
      <c r="D2192" s="72" t="s">
        <v>5489</v>
      </c>
      <c r="E2192" s="71" t="s">
        <v>5488</v>
      </c>
      <c r="F2192" s="81">
        <v>0</v>
      </c>
      <c r="G2192" s="31">
        <v>0</v>
      </c>
      <c r="H2192" s="73">
        <v>0</v>
      </c>
      <c r="I2192" s="74">
        <v>3.7983047142857128E-3</v>
      </c>
      <c r="J2192" s="77">
        <v>0</v>
      </c>
      <c r="K2192" s="75">
        <v>3.7983047142857128E-3</v>
      </c>
    </row>
    <row r="2193" spans="2:11" x14ac:dyDescent="0.25">
      <c r="B2193" s="70" t="s">
        <v>5448</v>
      </c>
      <c r="C2193" s="71" t="s">
        <v>5449</v>
      </c>
      <c r="D2193" s="72" t="s">
        <v>5485</v>
      </c>
      <c r="E2193" s="71" t="s">
        <v>5484</v>
      </c>
      <c r="F2193" s="81">
        <v>0</v>
      </c>
      <c r="G2193" s="31">
        <v>0</v>
      </c>
      <c r="H2193" s="73">
        <v>0</v>
      </c>
      <c r="I2193" s="74">
        <v>1.3297320959999995E-3</v>
      </c>
      <c r="J2193" s="77">
        <v>0</v>
      </c>
      <c r="K2193" s="75">
        <v>1.3297320959999995E-3</v>
      </c>
    </row>
    <row r="2194" spans="2:11" x14ac:dyDescent="0.25">
      <c r="B2194" s="70" t="s">
        <v>5448</v>
      </c>
      <c r="C2194" s="71" t="s">
        <v>5449</v>
      </c>
      <c r="D2194" s="72" t="s">
        <v>5491</v>
      </c>
      <c r="E2194" s="71" t="s">
        <v>5490</v>
      </c>
      <c r="F2194" s="81">
        <v>0</v>
      </c>
      <c r="G2194" s="31">
        <v>0</v>
      </c>
      <c r="H2194" s="73">
        <v>0</v>
      </c>
      <c r="I2194" s="74">
        <v>0</v>
      </c>
      <c r="J2194" s="77">
        <v>0</v>
      </c>
      <c r="K2194" s="75">
        <v>0</v>
      </c>
    </row>
    <row r="2195" spans="2:11" x14ac:dyDescent="0.25">
      <c r="B2195" s="70" t="s">
        <v>5448</v>
      </c>
      <c r="C2195" s="71" t="s">
        <v>5449</v>
      </c>
      <c r="D2195" s="72" t="s">
        <v>5493</v>
      </c>
      <c r="E2195" s="71" t="s">
        <v>5492</v>
      </c>
      <c r="F2195" s="81">
        <v>0</v>
      </c>
      <c r="G2195" s="31">
        <v>0</v>
      </c>
      <c r="H2195" s="73">
        <v>0</v>
      </c>
      <c r="I2195" s="74">
        <v>0</v>
      </c>
      <c r="J2195" s="77">
        <v>0</v>
      </c>
      <c r="K2195" s="75">
        <v>0</v>
      </c>
    </row>
    <row r="2196" spans="2:11" x14ac:dyDescent="0.25">
      <c r="B2196" s="70" t="s">
        <v>5448</v>
      </c>
      <c r="C2196" s="71" t="s">
        <v>5449</v>
      </c>
      <c r="D2196" s="72" t="s">
        <v>5495</v>
      </c>
      <c r="E2196" s="71" t="s">
        <v>5494</v>
      </c>
      <c r="F2196" s="81">
        <v>0</v>
      </c>
      <c r="G2196" s="31">
        <v>0</v>
      </c>
      <c r="H2196" s="73">
        <v>0</v>
      </c>
      <c r="I2196" s="74">
        <v>4.9145417979428556E-2</v>
      </c>
      <c r="J2196" s="77">
        <v>0</v>
      </c>
      <c r="K2196" s="75">
        <v>4.9145417979428556E-2</v>
      </c>
    </row>
    <row r="2197" spans="2:11" x14ac:dyDescent="0.25">
      <c r="B2197" s="70" t="s">
        <v>5448</v>
      </c>
      <c r="C2197" s="71" t="s">
        <v>5449</v>
      </c>
      <c r="D2197" s="72" t="s">
        <v>5497</v>
      </c>
      <c r="E2197" s="71" t="s">
        <v>5496</v>
      </c>
      <c r="F2197" s="81">
        <v>0</v>
      </c>
      <c r="G2197" s="31">
        <v>0</v>
      </c>
      <c r="H2197" s="73">
        <v>0</v>
      </c>
      <c r="I2197" s="74">
        <v>1.2891771205547138</v>
      </c>
      <c r="J2197" s="77">
        <v>0</v>
      </c>
      <c r="K2197" s="75">
        <v>1.2891771205547138</v>
      </c>
    </row>
    <row r="2198" spans="2:11" x14ac:dyDescent="0.25">
      <c r="B2198" s="86" t="s">
        <v>5156</v>
      </c>
      <c r="C2198" s="87" t="s">
        <v>5157</v>
      </c>
      <c r="D2198" s="88" t="s">
        <v>5158</v>
      </c>
      <c r="E2198" s="87" t="s">
        <v>945</v>
      </c>
      <c r="F2198" s="89">
        <v>0</v>
      </c>
      <c r="G2198" s="19">
        <v>0</v>
      </c>
      <c r="H2198" s="90">
        <v>5.9327477450999986E-3</v>
      </c>
      <c r="I2198" s="91">
        <v>3.6323759224201129</v>
      </c>
      <c r="J2198" s="92">
        <v>5.9327477450999986E-3</v>
      </c>
      <c r="K2198" s="93">
        <v>3.638308670165213</v>
      </c>
    </row>
    <row r="2199" spans="2:11" x14ac:dyDescent="0.25">
      <c r="B2199" s="86" t="s">
        <v>5156</v>
      </c>
      <c r="C2199" s="87" t="s">
        <v>5157</v>
      </c>
      <c r="D2199" s="88" t="s">
        <v>5160</v>
      </c>
      <c r="E2199" s="87" t="s">
        <v>5159</v>
      </c>
      <c r="F2199" s="89">
        <v>0</v>
      </c>
      <c r="G2199" s="19">
        <v>0</v>
      </c>
      <c r="H2199" s="90">
        <v>1.2626010207888001</v>
      </c>
      <c r="I2199" s="91">
        <v>220.5256038506617</v>
      </c>
      <c r="J2199" s="92">
        <v>1.2626010207888001</v>
      </c>
      <c r="K2199" s="93">
        <v>221.78820487145049</v>
      </c>
    </row>
    <row r="2200" spans="2:11" x14ac:dyDescent="0.25">
      <c r="B2200" s="86" t="s">
        <v>5156</v>
      </c>
      <c r="C2200" s="87" t="s">
        <v>5157</v>
      </c>
      <c r="D2200" s="88" t="s">
        <v>5162</v>
      </c>
      <c r="E2200" s="87" t="s">
        <v>5161</v>
      </c>
      <c r="F2200" s="89">
        <v>0</v>
      </c>
      <c r="G2200" s="19">
        <v>0</v>
      </c>
      <c r="H2200" s="90">
        <v>0.51449140810649996</v>
      </c>
      <c r="I2200" s="91">
        <v>47.293701400532967</v>
      </c>
      <c r="J2200" s="92">
        <v>0.51449140810649996</v>
      </c>
      <c r="K2200" s="93">
        <v>47.808192808639468</v>
      </c>
    </row>
    <row r="2201" spans="2:11" x14ac:dyDescent="0.25">
      <c r="B2201" s="86" t="s">
        <v>5156</v>
      </c>
      <c r="C2201" s="87" t="s">
        <v>5157</v>
      </c>
      <c r="D2201" s="88" t="s">
        <v>5169</v>
      </c>
      <c r="E2201" s="87" t="s">
        <v>5157</v>
      </c>
      <c r="F2201" s="89">
        <v>0</v>
      </c>
      <c r="G2201" s="19">
        <v>0</v>
      </c>
      <c r="H2201" s="90">
        <v>22.841982884952898</v>
      </c>
      <c r="I2201" s="91">
        <v>1221.5555769622908</v>
      </c>
      <c r="J2201" s="92">
        <v>22.841982884952898</v>
      </c>
      <c r="K2201" s="93">
        <v>1244.3975598472437</v>
      </c>
    </row>
    <row r="2202" spans="2:11" x14ac:dyDescent="0.25">
      <c r="B2202" s="86" t="s">
        <v>5156</v>
      </c>
      <c r="C2202" s="87" t="s">
        <v>5157</v>
      </c>
      <c r="D2202" s="88" t="s">
        <v>5164</v>
      </c>
      <c r="E2202" s="87" t="s">
        <v>5163</v>
      </c>
      <c r="F2202" s="89">
        <v>0</v>
      </c>
      <c r="G2202" s="19">
        <v>0</v>
      </c>
      <c r="H2202" s="90">
        <v>1.9067176864567499</v>
      </c>
      <c r="I2202" s="91">
        <v>46.885360766139478</v>
      </c>
      <c r="J2202" s="92">
        <v>1.9067176864567499</v>
      </c>
      <c r="K2202" s="93">
        <v>48.792078452596229</v>
      </c>
    </row>
    <row r="2203" spans="2:11" x14ac:dyDescent="0.25">
      <c r="B2203" s="86" t="s">
        <v>5156</v>
      </c>
      <c r="C2203" s="87" t="s">
        <v>5157</v>
      </c>
      <c r="D2203" s="88" t="s">
        <v>5166</v>
      </c>
      <c r="E2203" s="87" t="s">
        <v>5165</v>
      </c>
      <c r="F2203" s="89">
        <v>0</v>
      </c>
      <c r="G2203" s="19">
        <v>0</v>
      </c>
      <c r="H2203" s="90">
        <v>0.55044911736000002</v>
      </c>
      <c r="I2203" s="91">
        <v>18.333261517298187</v>
      </c>
      <c r="J2203" s="92">
        <v>0.55044911736000002</v>
      </c>
      <c r="K2203" s="93">
        <v>18.883710634658186</v>
      </c>
    </row>
    <row r="2204" spans="2:11" x14ac:dyDescent="0.25">
      <c r="B2204" s="86" t="s">
        <v>5156</v>
      </c>
      <c r="C2204" s="87" t="s">
        <v>5157</v>
      </c>
      <c r="D2204" s="88" t="s">
        <v>5168</v>
      </c>
      <c r="E2204" s="87" t="s">
        <v>5167</v>
      </c>
      <c r="F2204" s="89">
        <v>0</v>
      </c>
      <c r="G2204" s="19">
        <v>0</v>
      </c>
      <c r="H2204" s="90">
        <v>0.15959123995184998</v>
      </c>
      <c r="I2204" s="91">
        <v>37.669672006302982</v>
      </c>
      <c r="J2204" s="92">
        <v>0.15959123995184998</v>
      </c>
      <c r="K2204" s="93">
        <v>37.829263246254833</v>
      </c>
    </row>
    <row r="2205" spans="2:11" x14ac:dyDescent="0.25">
      <c r="B2205" s="70" t="s">
        <v>5181</v>
      </c>
      <c r="C2205" s="71" t="s">
        <v>5182</v>
      </c>
      <c r="D2205" s="72" t="s">
        <v>5184</v>
      </c>
      <c r="E2205" s="71" t="s">
        <v>5183</v>
      </c>
      <c r="F2205" s="81">
        <v>50.380696351561106</v>
      </c>
      <c r="G2205" s="31">
        <v>179.43754995042417</v>
      </c>
      <c r="H2205" s="73">
        <v>2.0554222127731503</v>
      </c>
      <c r="I2205" s="74">
        <v>391.81561111100791</v>
      </c>
      <c r="J2205" s="77">
        <v>231.87366851475844</v>
      </c>
      <c r="K2205" s="75">
        <v>623.6892796257664</v>
      </c>
    </row>
    <row r="2206" spans="2:11" x14ac:dyDescent="0.25">
      <c r="B2206" s="70" t="s">
        <v>5181</v>
      </c>
      <c r="C2206" s="71" t="s">
        <v>5182</v>
      </c>
      <c r="D2206" s="72" t="s">
        <v>5187</v>
      </c>
      <c r="E2206" s="71" t="s">
        <v>5186</v>
      </c>
      <c r="F2206" s="81">
        <v>69.750875595627591</v>
      </c>
      <c r="G2206" s="31">
        <v>734.16668783010994</v>
      </c>
      <c r="H2206" s="73">
        <v>5.4863106565329005</v>
      </c>
      <c r="I2206" s="74">
        <v>1739.4426272485048</v>
      </c>
      <c r="J2206" s="77">
        <v>809.40387408227036</v>
      </c>
      <c r="K2206" s="75">
        <v>2548.846501330775</v>
      </c>
    </row>
    <row r="2207" spans="2:11" x14ac:dyDescent="0.25">
      <c r="B2207" s="70" t="s">
        <v>5181</v>
      </c>
      <c r="C2207" s="71" t="s">
        <v>5182</v>
      </c>
      <c r="D2207" s="72" t="s">
        <v>5185</v>
      </c>
      <c r="E2207" s="71" t="s">
        <v>6777</v>
      </c>
      <c r="F2207" s="81">
        <v>4.2722981584032809</v>
      </c>
      <c r="G2207" s="31">
        <v>20.070763622795646</v>
      </c>
      <c r="H2207" s="73">
        <v>0.18368948375399999</v>
      </c>
      <c r="I2207" s="74">
        <v>228.80989283358232</v>
      </c>
      <c r="J2207" s="77">
        <v>24.526751264952928</v>
      </c>
      <c r="K2207" s="75">
        <v>253.33664409853526</v>
      </c>
    </row>
    <row r="2208" spans="2:11" x14ac:dyDescent="0.25">
      <c r="B2208" s="70" t="s">
        <v>5181</v>
      </c>
      <c r="C2208" s="71" t="s">
        <v>5182</v>
      </c>
      <c r="D2208" s="72" t="s">
        <v>6553</v>
      </c>
      <c r="E2208" s="71" t="s">
        <v>5188</v>
      </c>
      <c r="F2208" s="81">
        <v>384.90980216907366</v>
      </c>
      <c r="G2208" s="31">
        <v>0</v>
      </c>
      <c r="H2208" s="73">
        <v>279.69318439188294</v>
      </c>
      <c r="I2208" s="74">
        <v>5165.4725654598496</v>
      </c>
      <c r="J2208" s="77">
        <v>664.60298656095665</v>
      </c>
      <c r="K2208" s="75">
        <v>5830.0755520208058</v>
      </c>
    </row>
    <row r="2209" spans="2:11" x14ac:dyDescent="0.25">
      <c r="B2209" s="70" t="s">
        <v>5181</v>
      </c>
      <c r="C2209" s="71" t="s">
        <v>5182</v>
      </c>
      <c r="D2209" s="72" t="s">
        <v>5193</v>
      </c>
      <c r="E2209" s="71" t="s">
        <v>5192</v>
      </c>
      <c r="F2209" s="81">
        <v>44.862192421600426</v>
      </c>
      <c r="G2209" s="31">
        <v>38.415799111055172</v>
      </c>
      <c r="H2209" s="73">
        <v>0.35328168432479995</v>
      </c>
      <c r="I2209" s="74">
        <v>211.19373705724928</v>
      </c>
      <c r="J2209" s="77">
        <v>83.631273216980389</v>
      </c>
      <c r="K2209" s="75">
        <v>294.82501027422967</v>
      </c>
    </row>
    <row r="2210" spans="2:11" x14ac:dyDescent="0.25">
      <c r="B2210" s="70" t="s">
        <v>5181</v>
      </c>
      <c r="C2210" s="71" t="s">
        <v>5182</v>
      </c>
      <c r="D2210" s="72" t="s">
        <v>5191</v>
      </c>
      <c r="E2210" s="71" t="s">
        <v>5190</v>
      </c>
      <c r="F2210" s="81">
        <v>482.6642676903889</v>
      </c>
      <c r="G2210" s="31">
        <v>0</v>
      </c>
      <c r="H2210" s="73">
        <v>153.04778202940781</v>
      </c>
      <c r="I2210" s="74">
        <v>1893.5847468740305</v>
      </c>
      <c r="J2210" s="77">
        <v>635.71204971979671</v>
      </c>
      <c r="K2210" s="75">
        <v>2529.2967965938274</v>
      </c>
    </row>
    <row r="2211" spans="2:11" x14ac:dyDescent="0.25">
      <c r="B2211" s="70" t="s">
        <v>5181</v>
      </c>
      <c r="C2211" s="71" t="s">
        <v>5182</v>
      </c>
      <c r="D2211" s="72" t="s">
        <v>6554</v>
      </c>
      <c r="E2211" s="71" t="s">
        <v>5189</v>
      </c>
      <c r="F2211" s="81">
        <v>217.77258880355382</v>
      </c>
      <c r="G2211" s="31">
        <v>0</v>
      </c>
      <c r="H2211" s="73">
        <v>33.487749907758747</v>
      </c>
      <c r="I2211" s="74">
        <v>961.826004738449</v>
      </c>
      <c r="J2211" s="77">
        <v>251.26033871131256</v>
      </c>
      <c r="K2211" s="75">
        <v>1213.0863434497614</v>
      </c>
    </row>
    <row r="2212" spans="2:11" x14ac:dyDescent="0.25">
      <c r="B2212" s="70" t="s">
        <v>5181</v>
      </c>
      <c r="C2212" s="71" t="s">
        <v>5182</v>
      </c>
      <c r="D2212" s="72" t="s">
        <v>5195</v>
      </c>
      <c r="E2212" s="71" t="s">
        <v>5194</v>
      </c>
      <c r="F2212" s="81">
        <v>846.46953304817589</v>
      </c>
      <c r="G2212" s="31">
        <v>434.19841346643881</v>
      </c>
      <c r="H2212" s="73">
        <v>71.0956685662197</v>
      </c>
      <c r="I2212" s="74">
        <v>7464.3940802099933</v>
      </c>
      <c r="J2212" s="77">
        <v>1351.7636150808344</v>
      </c>
      <c r="K2212" s="75">
        <v>8816.1576952908272</v>
      </c>
    </row>
    <row r="2213" spans="2:11" x14ac:dyDescent="0.25">
      <c r="B2213" s="70" t="s">
        <v>5181</v>
      </c>
      <c r="C2213" s="71" t="s">
        <v>5182</v>
      </c>
      <c r="D2213" s="72" t="s">
        <v>5199</v>
      </c>
      <c r="E2213" s="71" t="s">
        <v>5198</v>
      </c>
      <c r="F2213" s="81">
        <v>22.540758579145063</v>
      </c>
      <c r="G2213" s="31">
        <v>162.69629140707511</v>
      </c>
      <c r="H2213" s="73">
        <v>35.652255440761799</v>
      </c>
      <c r="I2213" s="74">
        <v>145.41382252880871</v>
      </c>
      <c r="J2213" s="77">
        <v>220.88930542698196</v>
      </c>
      <c r="K2213" s="75">
        <v>366.30312795579067</v>
      </c>
    </row>
    <row r="2214" spans="2:11" x14ac:dyDescent="0.25">
      <c r="B2214" s="70" t="s">
        <v>5181</v>
      </c>
      <c r="C2214" s="71" t="s">
        <v>5182</v>
      </c>
      <c r="D2214" s="72" t="s">
        <v>5201</v>
      </c>
      <c r="E2214" s="71" t="s">
        <v>5200</v>
      </c>
      <c r="F2214" s="81">
        <v>421.51336494710318</v>
      </c>
      <c r="G2214" s="31">
        <v>266.87235469324213</v>
      </c>
      <c r="H2214" s="73">
        <v>48.924579676813494</v>
      </c>
      <c r="I2214" s="74">
        <v>2586.0797348502606</v>
      </c>
      <c r="J2214" s="77">
        <v>737.31029931715875</v>
      </c>
      <c r="K2214" s="75">
        <v>3323.3900341674193</v>
      </c>
    </row>
    <row r="2215" spans="2:11" x14ac:dyDescent="0.25">
      <c r="B2215" s="70" t="s">
        <v>5181</v>
      </c>
      <c r="C2215" s="71" t="s">
        <v>5182</v>
      </c>
      <c r="D2215" s="72" t="s">
        <v>5203</v>
      </c>
      <c r="E2215" s="71" t="s">
        <v>5202</v>
      </c>
      <c r="F2215" s="81">
        <v>745.73874234724587</v>
      </c>
      <c r="G2215" s="31">
        <v>0</v>
      </c>
      <c r="H2215" s="73">
        <v>518.79798438245678</v>
      </c>
      <c r="I2215" s="74">
        <v>9996.6521177612485</v>
      </c>
      <c r="J2215" s="77">
        <v>1264.5367267297027</v>
      </c>
      <c r="K2215" s="75">
        <v>11261.188844490951</v>
      </c>
    </row>
    <row r="2216" spans="2:11" x14ac:dyDescent="0.25">
      <c r="B2216" s="70" t="s">
        <v>5181</v>
      </c>
      <c r="C2216" s="71" t="s">
        <v>5182</v>
      </c>
      <c r="D2216" s="72" t="s">
        <v>5205</v>
      </c>
      <c r="E2216" s="71" t="s">
        <v>5204</v>
      </c>
      <c r="F2216" s="81">
        <v>162.45700796913701</v>
      </c>
      <c r="G2216" s="31">
        <v>48.963861358972736</v>
      </c>
      <c r="H2216" s="73">
        <v>16.10816647146795</v>
      </c>
      <c r="I2216" s="74">
        <v>5190.2766815981122</v>
      </c>
      <c r="J2216" s="77">
        <v>227.52903579957768</v>
      </c>
      <c r="K2216" s="75">
        <v>5417.8057173976895</v>
      </c>
    </row>
    <row r="2217" spans="2:11" x14ac:dyDescent="0.25">
      <c r="B2217" s="70" t="s">
        <v>5181</v>
      </c>
      <c r="C2217" s="71" t="s">
        <v>5182</v>
      </c>
      <c r="D2217" s="72" t="s">
        <v>6555</v>
      </c>
      <c r="E2217" s="71" t="s">
        <v>2972</v>
      </c>
      <c r="F2217" s="81">
        <v>32.514798725442439</v>
      </c>
      <c r="G2217" s="31">
        <v>33.348376763917244</v>
      </c>
      <c r="H2217" s="73">
        <v>7.7000508290249986E-2</v>
      </c>
      <c r="I2217" s="74">
        <v>324.39169066743301</v>
      </c>
      <c r="J2217" s="77">
        <v>65.940175997649945</v>
      </c>
      <c r="K2217" s="75">
        <v>390.33186666508294</v>
      </c>
    </row>
    <row r="2218" spans="2:11" x14ac:dyDescent="0.25">
      <c r="B2218" s="70" t="s">
        <v>5181</v>
      </c>
      <c r="C2218" s="71" t="s">
        <v>5182</v>
      </c>
      <c r="D2218" s="72" t="s">
        <v>5197</v>
      </c>
      <c r="E2218" s="71" t="s">
        <v>5196</v>
      </c>
      <c r="F2218" s="81">
        <v>58.830635253236245</v>
      </c>
      <c r="G2218" s="31">
        <v>1366.7835352889651</v>
      </c>
      <c r="H2218" s="73">
        <v>6.7167260271971996</v>
      </c>
      <c r="I2218" s="74">
        <v>2440.0739803023139</v>
      </c>
      <c r="J2218" s="77">
        <v>1432.3308965693986</v>
      </c>
      <c r="K2218" s="75">
        <v>3872.4048768717125</v>
      </c>
    </row>
    <row r="2219" spans="2:11" x14ac:dyDescent="0.25">
      <c r="B2219" s="70" t="s">
        <v>5181</v>
      </c>
      <c r="C2219" s="71" t="s">
        <v>5182</v>
      </c>
      <c r="D2219" s="72" t="s">
        <v>5206</v>
      </c>
      <c r="E2219" s="71" t="s">
        <v>6748</v>
      </c>
      <c r="F2219" s="81">
        <v>6.5388407484736133</v>
      </c>
      <c r="G2219" s="31">
        <v>0</v>
      </c>
      <c r="H2219" s="73">
        <v>0</v>
      </c>
      <c r="I2219" s="74">
        <v>141.36803116690371</v>
      </c>
      <c r="J2219" s="77">
        <v>6.5388407484736133</v>
      </c>
      <c r="K2219" s="75">
        <v>147.90687191537731</v>
      </c>
    </row>
    <row r="2220" spans="2:11" x14ac:dyDescent="0.25">
      <c r="B2220" s="70" t="s">
        <v>5181</v>
      </c>
      <c r="C2220" s="71" t="s">
        <v>5182</v>
      </c>
      <c r="D2220" s="72" t="s">
        <v>5207</v>
      </c>
      <c r="E2220" s="71" t="s">
        <v>6750</v>
      </c>
      <c r="F2220" s="81">
        <v>6.1549445519290886</v>
      </c>
      <c r="G2220" s="31">
        <v>0</v>
      </c>
      <c r="H2220" s="73">
        <v>0</v>
      </c>
      <c r="I2220" s="74">
        <v>61.562940306305485</v>
      </c>
      <c r="J2220" s="77">
        <v>6.1549445519290886</v>
      </c>
      <c r="K2220" s="75">
        <v>67.717884858234569</v>
      </c>
    </row>
    <row r="2221" spans="2:11" x14ac:dyDescent="0.25">
      <c r="B2221" s="70" t="s">
        <v>5181</v>
      </c>
      <c r="C2221" s="71" t="s">
        <v>5182</v>
      </c>
      <c r="D2221" s="72" t="s">
        <v>5209</v>
      </c>
      <c r="E2221" s="71" t="s">
        <v>5208</v>
      </c>
      <c r="F2221" s="81">
        <v>339.7626714510933</v>
      </c>
      <c r="G2221" s="31">
        <v>799.77389244352821</v>
      </c>
      <c r="H2221" s="73">
        <v>67.7302688667924</v>
      </c>
      <c r="I2221" s="74">
        <v>9119.9835599068992</v>
      </c>
      <c r="J2221" s="77">
        <v>1207.2668327614138</v>
      </c>
      <c r="K2221" s="75">
        <v>10327.250392668313</v>
      </c>
    </row>
    <row r="2222" spans="2:11" x14ac:dyDescent="0.25">
      <c r="B2222" s="70" t="s">
        <v>5181</v>
      </c>
      <c r="C2222" s="71" t="s">
        <v>5182</v>
      </c>
      <c r="D2222" s="72" t="s">
        <v>6556</v>
      </c>
      <c r="E2222" s="71" t="s">
        <v>5210</v>
      </c>
      <c r="F2222" s="81">
        <v>716.63391662372624</v>
      </c>
      <c r="G2222" s="31">
        <v>0</v>
      </c>
      <c r="H2222" s="73">
        <v>432.43445163523103</v>
      </c>
      <c r="I2222" s="74">
        <v>3000.1313837900984</v>
      </c>
      <c r="J2222" s="77">
        <v>1149.0683682589572</v>
      </c>
      <c r="K2222" s="75">
        <v>4149.1997520490559</v>
      </c>
    </row>
    <row r="2223" spans="2:11" x14ac:dyDescent="0.25">
      <c r="B2223" s="70" t="s">
        <v>5181</v>
      </c>
      <c r="C2223" s="71" t="s">
        <v>5182</v>
      </c>
      <c r="D2223" s="72" t="s">
        <v>5212</v>
      </c>
      <c r="E2223" s="71" t="s">
        <v>5211</v>
      </c>
      <c r="F2223" s="81">
        <v>776.97550236300515</v>
      </c>
      <c r="G2223" s="31">
        <v>0</v>
      </c>
      <c r="H2223" s="73">
        <v>156.66646364307732</v>
      </c>
      <c r="I2223" s="74">
        <v>4286.7013617554112</v>
      </c>
      <c r="J2223" s="77">
        <v>933.6419660060825</v>
      </c>
      <c r="K2223" s="75">
        <v>5220.343327761494</v>
      </c>
    </row>
    <row r="2224" spans="2:11" x14ac:dyDescent="0.25">
      <c r="B2224" s="70" t="s">
        <v>5181</v>
      </c>
      <c r="C2224" s="71" t="s">
        <v>5182</v>
      </c>
      <c r="D2224" s="72" t="s">
        <v>5215</v>
      </c>
      <c r="E2224" s="71" t="s">
        <v>5214</v>
      </c>
      <c r="F2224" s="81">
        <v>103.42354875330558</v>
      </c>
      <c r="G2224" s="31">
        <v>1085.4547906729845</v>
      </c>
      <c r="H2224" s="73">
        <v>18.481514376715204</v>
      </c>
      <c r="I2224" s="74">
        <v>1670.3621901238712</v>
      </c>
      <c r="J2224" s="77">
        <v>1207.3598538030053</v>
      </c>
      <c r="K2224" s="75">
        <v>2877.7220439268767</v>
      </c>
    </row>
    <row r="2225" spans="2:11" x14ac:dyDescent="0.25">
      <c r="B2225" s="70" t="s">
        <v>5181</v>
      </c>
      <c r="C2225" s="71" t="s">
        <v>5182</v>
      </c>
      <c r="D2225" s="72" t="s">
        <v>6557</v>
      </c>
      <c r="E2225" s="71" t="s">
        <v>5213</v>
      </c>
      <c r="F2225" s="81">
        <v>133.85080478744806</v>
      </c>
      <c r="G2225" s="31">
        <v>129.26567123601828</v>
      </c>
      <c r="H2225" s="73">
        <v>26.864934680638051</v>
      </c>
      <c r="I2225" s="74">
        <v>914.13669013592062</v>
      </c>
      <c r="J2225" s="77">
        <v>289.98141070410441</v>
      </c>
      <c r="K2225" s="75">
        <v>1204.1181008400249</v>
      </c>
    </row>
    <row r="2226" spans="2:11" x14ac:dyDescent="0.25">
      <c r="B2226" s="70" t="s">
        <v>5181</v>
      </c>
      <c r="C2226" s="71" t="s">
        <v>5182</v>
      </c>
      <c r="D2226" s="72" t="s">
        <v>5217</v>
      </c>
      <c r="E2226" s="71" t="s">
        <v>5216</v>
      </c>
      <c r="F2226" s="81">
        <v>447.59069595170087</v>
      </c>
      <c r="G2226" s="31">
        <v>746.67697697453389</v>
      </c>
      <c r="H2226" s="73">
        <v>134.39021052759117</v>
      </c>
      <c r="I2226" s="74">
        <v>6743.2000439764797</v>
      </c>
      <c r="J2226" s="77">
        <v>1328.6578834538259</v>
      </c>
      <c r="K2226" s="75">
        <v>8071.8579274303056</v>
      </c>
    </row>
    <row r="2227" spans="2:11" x14ac:dyDescent="0.25">
      <c r="B2227" s="70" t="s">
        <v>5181</v>
      </c>
      <c r="C2227" s="71" t="s">
        <v>5182</v>
      </c>
      <c r="D2227" s="72" t="s">
        <v>5219</v>
      </c>
      <c r="E2227" s="71" t="s">
        <v>5218</v>
      </c>
      <c r="F2227" s="81">
        <v>207.4940244562147</v>
      </c>
      <c r="G2227" s="31">
        <v>230.74301377258763</v>
      </c>
      <c r="H2227" s="73">
        <v>56.207659272294606</v>
      </c>
      <c r="I2227" s="74">
        <v>3094.4678958543677</v>
      </c>
      <c r="J2227" s="77">
        <v>494.44469750109698</v>
      </c>
      <c r="K2227" s="75">
        <v>3588.9125933554647</v>
      </c>
    </row>
    <row r="2228" spans="2:11" x14ac:dyDescent="0.25">
      <c r="B2228" s="70" t="s">
        <v>5181</v>
      </c>
      <c r="C2228" s="71" t="s">
        <v>5182</v>
      </c>
      <c r="D2228" s="72" t="s">
        <v>5220</v>
      </c>
      <c r="E2228" s="71" t="s">
        <v>6749</v>
      </c>
      <c r="F2228" s="81">
        <v>5.1295593379424771</v>
      </c>
      <c r="G2228" s="31">
        <v>0</v>
      </c>
      <c r="H2228" s="73">
        <v>0</v>
      </c>
      <c r="I2228" s="74">
        <v>132.18131230592235</v>
      </c>
      <c r="J2228" s="77">
        <v>5.1295593379424771</v>
      </c>
      <c r="K2228" s="75">
        <v>137.31087164386483</v>
      </c>
    </row>
    <row r="2229" spans="2:11" x14ac:dyDescent="0.25">
      <c r="B2229" s="70" t="s">
        <v>5181</v>
      </c>
      <c r="C2229" s="71" t="s">
        <v>5182</v>
      </c>
      <c r="D2229" s="72" t="s">
        <v>5222</v>
      </c>
      <c r="E2229" s="71" t="s">
        <v>5221</v>
      </c>
      <c r="F2229" s="81">
        <v>14.087734546902677</v>
      </c>
      <c r="G2229" s="31">
        <v>0</v>
      </c>
      <c r="H2229" s="73">
        <v>0</v>
      </c>
      <c r="I2229" s="74">
        <v>270.2802792979557</v>
      </c>
      <c r="J2229" s="77">
        <v>14.087734546902677</v>
      </c>
      <c r="K2229" s="75">
        <v>284.36801384485835</v>
      </c>
    </row>
    <row r="2230" spans="2:11" x14ac:dyDescent="0.25">
      <c r="B2230" s="70" t="s">
        <v>5181</v>
      </c>
      <c r="C2230" s="71" t="s">
        <v>5182</v>
      </c>
      <c r="D2230" s="72" t="s">
        <v>5224</v>
      </c>
      <c r="E2230" s="71" t="s">
        <v>5223</v>
      </c>
      <c r="F2230" s="81">
        <v>2.8457369004020614</v>
      </c>
      <c r="G2230" s="31">
        <v>2.9794593874588671</v>
      </c>
      <c r="H2230" s="73">
        <v>8.2645707360000011E-3</v>
      </c>
      <c r="I2230" s="74">
        <v>63.329833370650867</v>
      </c>
      <c r="J2230" s="77">
        <v>5.8334608585969283</v>
      </c>
      <c r="K2230" s="75">
        <v>69.163294229247796</v>
      </c>
    </row>
    <row r="2231" spans="2:11" x14ac:dyDescent="0.25">
      <c r="B2231" s="86" t="s">
        <v>5675</v>
      </c>
      <c r="C2231" s="87" t="s">
        <v>5676</v>
      </c>
      <c r="D2231" s="88" t="s">
        <v>5680</v>
      </c>
      <c r="E2231" s="87" t="s">
        <v>5679</v>
      </c>
      <c r="F2231" s="89">
        <v>365.0590865980322</v>
      </c>
      <c r="G2231" s="19">
        <v>675.97646237743197</v>
      </c>
      <c r="H2231" s="90">
        <v>1.8035889215557497</v>
      </c>
      <c r="I2231" s="91">
        <v>97.817357503216826</v>
      </c>
      <c r="J2231" s="92">
        <v>1042.83913789702</v>
      </c>
      <c r="K2231" s="93">
        <v>1140.6564954002367</v>
      </c>
    </row>
    <row r="2232" spans="2:11" x14ac:dyDescent="0.25">
      <c r="B2232" s="86" t="s">
        <v>5675</v>
      </c>
      <c r="C2232" s="87" t="s">
        <v>5676</v>
      </c>
      <c r="D2232" s="88" t="s">
        <v>5678</v>
      </c>
      <c r="E2232" s="87" t="s">
        <v>5677</v>
      </c>
      <c r="F2232" s="89">
        <v>303.05573887630982</v>
      </c>
      <c r="G2232" s="19">
        <v>44.430436528173772</v>
      </c>
      <c r="H2232" s="90">
        <v>21.005657038371599</v>
      </c>
      <c r="I2232" s="91">
        <v>66.089491310229491</v>
      </c>
      <c r="J2232" s="92">
        <v>368.49183244285518</v>
      </c>
      <c r="K2232" s="93">
        <v>434.58132375308469</v>
      </c>
    </row>
    <row r="2233" spans="2:11" x14ac:dyDescent="0.25">
      <c r="B2233" s="86" t="s">
        <v>5675</v>
      </c>
      <c r="C2233" s="87" t="s">
        <v>5676</v>
      </c>
      <c r="D2233" s="88" t="s">
        <v>5682</v>
      </c>
      <c r="E2233" s="87" t="s">
        <v>5681</v>
      </c>
      <c r="F2233" s="89">
        <v>267.3139481736842</v>
      </c>
      <c r="G2233" s="19">
        <v>372.98136899498246</v>
      </c>
      <c r="H2233" s="90">
        <v>21.420095721341855</v>
      </c>
      <c r="I2233" s="91">
        <v>420.31355725372572</v>
      </c>
      <c r="J2233" s="92">
        <v>661.71541289000857</v>
      </c>
      <c r="K2233" s="93">
        <v>1082.0289701437343</v>
      </c>
    </row>
    <row r="2234" spans="2:11" x14ac:dyDescent="0.25">
      <c r="B2234" s="86" t="s">
        <v>5675</v>
      </c>
      <c r="C2234" s="87" t="s">
        <v>5676</v>
      </c>
      <c r="D2234" s="88" t="s">
        <v>5684</v>
      </c>
      <c r="E2234" s="87" t="s">
        <v>5683</v>
      </c>
      <c r="F2234" s="89">
        <v>80.603734133504332</v>
      </c>
      <c r="G2234" s="19">
        <v>76.529950104580507</v>
      </c>
      <c r="H2234" s="90">
        <v>0.61605311141879981</v>
      </c>
      <c r="I2234" s="91">
        <v>118.85236356277314</v>
      </c>
      <c r="J2234" s="92">
        <v>157.74973734950365</v>
      </c>
      <c r="K2234" s="93">
        <v>276.6021009122768</v>
      </c>
    </row>
    <row r="2235" spans="2:11" x14ac:dyDescent="0.25">
      <c r="B2235" s="86" t="s">
        <v>5675</v>
      </c>
      <c r="C2235" s="87" t="s">
        <v>5676</v>
      </c>
      <c r="D2235" s="88" t="s">
        <v>5686</v>
      </c>
      <c r="E2235" s="87" t="s">
        <v>5685</v>
      </c>
      <c r="F2235" s="89">
        <v>156.88152933426502</v>
      </c>
      <c r="G2235" s="19">
        <v>31.452921876016621</v>
      </c>
      <c r="H2235" s="90">
        <v>31.190173777143599</v>
      </c>
      <c r="I2235" s="91">
        <v>152.11490826204684</v>
      </c>
      <c r="J2235" s="92">
        <v>219.52462498742526</v>
      </c>
      <c r="K2235" s="93">
        <v>371.63953324947209</v>
      </c>
    </row>
    <row r="2236" spans="2:11" x14ac:dyDescent="0.25">
      <c r="B2236" s="86" t="s">
        <v>5675</v>
      </c>
      <c r="C2236" s="87" t="s">
        <v>5676</v>
      </c>
      <c r="D2236" s="88" t="s">
        <v>5701</v>
      </c>
      <c r="E2236" s="87" t="s">
        <v>5700</v>
      </c>
      <c r="F2236" s="89">
        <v>234.02947979101123</v>
      </c>
      <c r="G2236" s="19">
        <v>53.852127633594932</v>
      </c>
      <c r="H2236" s="90">
        <v>17.172559641042</v>
      </c>
      <c r="I2236" s="91">
        <v>282.04811365901435</v>
      </c>
      <c r="J2236" s="92">
        <v>305.05416706564813</v>
      </c>
      <c r="K2236" s="93">
        <v>587.10228072466248</v>
      </c>
    </row>
    <row r="2237" spans="2:11" x14ac:dyDescent="0.25">
      <c r="B2237" s="86" t="s">
        <v>5675</v>
      </c>
      <c r="C2237" s="87" t="s">
        <v>5676</v>
      </c>
      <c r="D2237" s="88" t="s">
        <v>5688</v>
      </c>
      <c r="E2237" s="87" t="s">
        <v>5687</v>
      </c>
      <c r="F2237" s="89">
        <v>416.04058890172843</v>
      </c>
      <c r="G2237" s="19">
        <v>582.66719283830025</v>
      </c>
      <c r="H2237" s="90">
        <v>27.553167227601602</v>
      </c>
      <c r="I2237" s="91">
        <v>221.37276020094339</v>
      </c>
      <c r="J2237" s="92">
        <v>1026.2609489676302</v>
      </c>
      <c r="K2237" s="93">
        <v>1247.6337091685737</v>
      </c>
    </row>
    <row r="2238" spans="2:11" x14ac:dyDescent="0.25">
      <c r="B2238" s="86" t="s">
        <v>5675</v>
      </c>
      <c r="C2238" s="87" t="s">
        <v>5676</v>
      </c>
      <c r="D2238" s="88" t="s">
        <v>5689</v>
      </c>
      <c r="E2238" s="87" t="s">
        <v>2516</v>
      </c>
      <c r="F2238" s="89">
        <v>36.49502869015862</v>
      </c>
      <c r="G2238" s="19">
        <v>26.116162152068156</v>
      </c>
      <c r="H2238" s="90">
        <v>0.46791628877235014</v>
      </c>
      <c r="I2238" s="91">
        <v>17.890817951386204</v>
      </c>
      <c r="J2238" s="92">
        <v>63.079107130999127</v>
      </c>
      <c r="K2238" s="93">
        <v>80.96992508238533</v>
      </c>
    </row>
    <row r="2239" spans="2:11" x14ac:dyDescent="0.25">
      <c r="B2239" s="86" t="s">
        <v>5675</v>
      </c>
      <c r="C2239" s="87" t="s">
        <v>5676</v>
      </c>
      <c r="D2239" s="88" t="s">
        <v>5691</v>
      </c>
      <c r="E2239" s="87" t="s">
        <v>5690</v>
      </c>
      <c r="F2239" s="89">
        <v>1258.9141392667877</v>
      </c>
      <c r="G2239" s="19">
        <v>2854.2222159374096</v>
      </c>
      <c r="H2239" s="90">
        <v>35.905503399784187</v>
      </c>
      <c r="I2239" s="91">
        <v>690.38099942918859</v>
      </c>
      <c r="J2239" s="92">
        <v>4149.0418586039814</v>
      </c>
      <c r="K2239" s="93">
        <v>4839.4228580331701</v>
      </c>
    </row>
    <row r="2240" spans="2:11" x14ac:dyDescent="0.25">
      <c r="B2240" s="86" t="s">
        <v>5675</v>
      </c>
      <c r="C2240" s="87" t="s">
        <v>5676</v>
      </c>
      <c r="D2240" s="88" t="s">
        <v>5693</v>
      </c>
      <c r="E2240" s="87" t="s">
        <v>5692</v>
      </c>
      <c r="F2240" s="89">
        <v>393.0506557168531</v>
      </c>
      <c r="G2240" s="19">
        <v>1391.0589959483325</v>
      </c>
      <c r="H2240" s="90">
        <v>7.3285587249497981</v>
      </c>
      <c r="I2240" s="91">
        <v>1170.3947191831855</v>
      </c>
      <c r="J2240" s="92">
        <v>1791.4382103901353</v>
      </c>
      <c r="K2240" s="93">
        <v>2961.8329295733211</v>
      </c>
    </row>
    <row r="2241" spans="2:11" x14ac:dyDescent="0.25">
      <c r="B2241" s="86" t="s">
        <v>5675</v>
      </c>
      <c r="C2241" s="87" t="s">
        <v>5676</v>
      </c>
      <c r="D2241" s="88" t="s">
        <v>5695</v>
      </c>
      <c r="E2241" s="87" t="s">
        <v>5694</v>
      </c>
      <c r="F2241" s="89">
        <v>184.33079617993195</v>
      </c>
      <c r="G2241" s="19">
        <v>132.02095512987992</v>
      </c>
      <c r="H2241" s="90">
        <v>1.8431121696379502</v>
      </c>
      <c r="I2241" s="91">
        <v>31.026173310655231</v>
      </c>
      <c r="J2241" s="92">
        <v>318.19486347944985</v>
      </c>
      <c r="K2241" s="93">
        <v>349.22103679010507</v>
      </c>
    </row>
    <row r="2242" spans="2:11" x14ac:dyDescent="0.25">
      <c r="B2242" s="86" t="s">
        <v>5675</v>
      </c>
      <c r="C2242" s="87" t="s">
        <v>5676</v>
      </c>
      <c r="D2242" s="88" t="s">
        <v>5697</v>
      </c>
      <c r="E2242" s="87" t="s">
        <v>5696</v>
      </c>
      <c r="F2242" s="89">
        <v>61.761032139437383</v>
      </c>
      <c r="G2242" s="19">
        <v>25.298987569609984</v>
      </c>
      <c r="H2242" s="90">
        <v>2.8635193064099996E-2</v>
      </c>
      <c r="I2242" s="91">
        <v>52.317884670606567</v>
      </c>
      <c r="J2242" s="92">
        <v>87.088654902111472</v>
      </c>
      <c r="K2242" s="93">
        <v>139.40653957271803</v>
      </c>
    </row>
    <row r="2243" spans="2:11" x14ac:dyDescent="0.25">
      <c r="B2243" s="86" t="s">
        <v>5675</v>
      </c>
      <c r="C2243" s="87" t="s">
        <v>5676</v>
      </c>
      <c r="D2243" s="88" t="s">
        <v>5699</v>
      </c>
      <c r="E2243" s="87" t="s">
        <v>5698</v>
      </c>
      <c r="F2243" s="89">
        <v>87.840125525073603</v>
      </c>
      <c r="G2243" s="19">
        <v>35.77100243256006</v>
      </c>
      <c r="H2243" s="90">
        <v>1.2200880782550001E-2</v>
      </c>
      <c r="I2243" s="91">
        <v>89.414822867293367</v>
      </c>
      <c r="J2243" s="92">
        <v>123.62332883841621</v>
      </c>
      <c r="K2243" s="93">
        <v>213.03815170570959</v>
      </c>
    </row>
    <row r="2244" spans="2:11" x14ac:dyDescent="0.25">
      <c r="B2244" s="86" t="s">
        <v>5675</v>
      </c>
      <c r="C2244" s="87" t="s">
        <v>5676</v>
      </c>
      <c r="D2244" s="88" t="s">
        <v>5703</v>
      </c>
      <c r="E2244" s="87" t="s">
        <v>5702</v>
      </c>
      <c r="F2244" s="89">
        <v>63.823501218056492</v>
      </c>
      <c r="G2244" s="19">
        <v>147.18566784622243</v>
      </c>
      <c r="H2244" s="90">
        <v>0.47423675321099995</v>
      </c>
      <c r="I2244" s="91">
        <v>28.12411847900351</v>
      </c>
      <c r="J2244" s="92">
        <v>211.48340581748991</v>
      </c>
      <c r="K2244" s="93">
        <v>239.60752429649341</v>
      </c>
    </row>
    <row r="2245" spans="2:11" x14ac:dyDescent="0.25">
      <c r="B2245" s="86" t="s">
        <v>5675</v>
      </c>
      <c r="C2245" s="87" t="s">
        <v>5676</v>
      </c>
      <c r="D2245" s="88" t="s">
        <v>5711</v>
      </c>
      <c r="E2245" s="87" t="s">
        <v>5710</v>
      </c>
      <c r="F2245" s="89">
        <v>274.04014410675228</v>
      </c>
      <c r="G2245" s="19">
        <v>234.9229972508285</v>
      </c>
      <c r="H2245" s="90">
        <v>11.746066729763998</v>
      </c>
      <c r="I2245" s="91">
        <v>170.28047359848426</v>
      </c>
      <c r="J2245" s="92">
        <v>520.70920808734479</v>
      </c>
      <c r="K2245" s="93">
        <v>690.98968168582905</v>
      </c>
    </row>
    <row r="2246" spans="2:11" x14ac:dyDescent="0.25">
      <c r="B2246" s="86" t="s">
        <v>5675</v>
      </c>
      <c r="C2246" s="87" t="s">
        <v>5676</v>
      </c>
      <c r="D2246" s="88" t="s">
        <v>5731</v>
      </c>
      <c r="E2246" s="87" t="s">
        <v>5730</v>
      </c>
      <c r="F2246" s="89">
        <v>130.15157629461117</v>
      </c>
      <c r="G2246" s="19">
        <v>1239.845666928637</v>
      </c>
      <c r="H2246" s="90">
        <v>32.763786937068751</v>
      </c>
      <c r="I2246" s="91">
        <v>27.204614325210521</v>
      </c>
      <c r="J2246" s="92">
        <v>1402.761030160317</v>
      </c>
      <c r="K2246" s="93">
        <v>1429.9656444855275</v>
      </c>
    </row>
    <row r="2247" spans="2:11" x14ac:dyDescent="0.25">
      <c r="B2247" s="86" t="s">
        <v>5675</v>
      </c>
      <c r="C2247" s="87" t="s">
        <v>5676</v>
      </c>
      <c r="D2247" s="88" t="s">
        <v>5725</v>
      </c>
      <c r="E2247" s="87" t="s">
        <v>5724</v>
      </c>
      <c r="F2247" s="89">
        <v>452.6266070930352</v>
      </c>
      <c r="G2247" s="19">
        <v>1163.789614555051</v>
      </c>
      <c r="H2247" s="90">
        <v>6.4579609115376</v>
      </c>
      <c r="I2247" s="91">
        <v>667.06194908938289</v>
      </c>
      <c r="J2247" s="92">
        <v>1622.8741825596239</v>
      </c>
      <c r="K2247" s="93">
        <v>2289.9361316490067</v>
      </c>
    </row>
    <row r="2248" spans="2:11" x14ac:dyDescent="0.25">
      <c r="B2248" s="86" t="s">
        <v>5675</v>
      </c>
      <c r="C2248" s="87" t="s">
        <v>5676</v>
      </c>
      <c r="D2248" s="88" t="s">
        <v>5723</v>
      </c>
      <c r="E2248" s="87" t="s">
        <v>5722</v>
      </c>
      <c r="F2248" s="89">
        <v>551.08269943580751</v>
      </c>
      <c r="G2248" s="19">
        <v>2326.2337695312253</v>
      </c>
      <c r="H2248" s="90">
        <v>24.519530141419512</v>
      </c>
      <c r="I2248" s="91">
        <v>1747.796703767624</v>
      </c>
      <c r="J2248" s="92">
        <v>2901.8359991084526</v>
      </c>
      <c r="K2248" s="93">
        <v>4649.632702876077</v>
      </c>
    </row>
    <row r="2249" spans="2:11" x14ac:dyDescent="0.25">
      <c r="B2249" s="86" t="s">
        <v>5675</v>
      </c>
      <c r="C2249" s="87" t="s">
        <v>5676</v>
      </c>
      <c r="D2249" s="88" t="s">
        <v>5735</v>
      </c>
      <c r="E2249" s="87" t="s">
        <v>5734</v>
      </c>
      <c r="F2249" s="89">
        <v>525.5331867552552</v>
      </c>
      <c r="G2249" s="19">
        <v>1681.8955018021029</v>
      </c>
      <c r="H2249" s="90">
        <v>37.438484237834395</v>
      </c>
      <c r="I2249" s="91">
        <v>859.90209457785181</v>
      </c>
      <c r="J2249" s="92">
        <v>2244.8671727951928</v>
      </c>
      <c r="K2249" s="93">
        <v>3104.7692673730444</v>
      </c>
    </row>
    <row r="2250" spans="2:11" x14ac:dyDescent="0.25">
      <c r="B2250" s="86" t="s">
        <v>5675</v>
      </c>
      <c r="C2250" s="87" t="s">
        <v>5676</v>
      </c>
      <c r="D2250" s="88" t="s">
        <v>5719</v>
      </c>
      <c r="E2250" s="87" t="s">
        <v>5718</v>
      </c>
      <c r="F2250" s="89">
        <v>32.9533441394805</v>
      </c>
      <c r="G2250" s="19">
        <v>586.82626167863361</v>
      </c>
      <c r="H2250" s="90">
        <v>3.4612343941626</v>
      </c>
      <c r="I2250" s="91">
        <v>5.6147813213720221</v>
      </c>
      <c r="J2250" s="92">
        <v>623.24084021227668</v>
      </c>
      <c r="K2250" s="93">
        <v>628.85562153364867</v>
      </c>
    </row>
    <row r="2251" spans="2:11" x14ac:dyDescent="0.25">
      <c r="B2251" s="86" t="s">
        <v>5675</v>
      </c>
      <c r="C2251" s="87" t="s">
        <v>5676</v>
      </c>
      <c r="D2251" s="88" t="s">
        <v>5707</v>
      </c>
      <c r="E2251" s="87" t="s">
        <v>5706</v>
      </c>
      <c r="F2251" s="89">
        <v>3.629160475883034</v>
      </c>
      <c r="G2251" s="19">
        <v>5.3977827771800833</v>
      </c>
      <c r="H2251" s="90">
        <v>0.13926389180624998</v>
      </c>
      <c r="I2251" s="91">
        <v>3.4289764564476402</v>
      </c>
      <c r="J2251" s="92">
        <v>9.1662071448693663</v>
      </c>
      <c r="K2251" s="93">
        <v>12.595183601317007</v>
      </c>
    </row>
    <row r="2252" spans="2:11" x14ac:dyDescent="0.25">
      <c r="B2252" s="86" t="s">
        <v>5675</v>
      </c>
      <c r="C2252" s="87" t="s">
        <v>5676</v>
      </c>
      <c r="D2252" s="88" t="s">
        <v>5705</v>
      </c>
      <c r="E2252" s="87" t="s">
        <v>5704</v>
      </c>
      <c r="F2252" s="89">
        <v>55.489299080944853</v>
      </c>
      <c r="G2252" s="19">
        <v>64.900695070063975</v>
      </c>
      <c r="H2252" s="90">
        <v>6.2538145588800012E-2</v>
      </c>
      <c r="I2252" s="91">
        <v>302.18489777296742</v>
      </c>
      <c r="J2252" s="92">
        <v>120.45253229659764</v>
      </c>
      <c r="K2252" s="93">
        <v>422.63743006956508</v>
      </c>
    </row>
    <row r="2253" spans="2:11" x14ac:dyDescent="0.25">
      <c r="B2253" s="86" t="s">
        <v>5675</v>
      </c>
      <c r="C2253" s="87" t="s">
        <v>5676</v>
      </c>
      <c r="D2253" s="88" t="s">
        <v>5715</v>
      </c>
      <c r="E2253" s="87" t="s">
        <v>5714</v>
      </c>
      <c r="F2253" s="89">
        <v>100.63862879241367</v>
      </c>
      <c r="G2253" s="19">
        <v>27.768655089737603</v>
      </c>
      <c r="H2253" s="90">
        <v>0.98393581508310024</v>
      </c>
      <c r="I2253" s="91">
        <v>73.406622387189174</v>
      </c>
      <c r="J2253" s="92">
        <v>129.39121969723436</v>
      </c>
      <c r="K2253" s="93">
        <v>202.79784208442354</v>
      </c>
    </row>
    <row r="2254" spans="2:11" x14ac:dyDescent="0.25">
      <c r="B2254" s="86" t="s">
        <v>5675</v>
      </c>
      <c r="C2254" s="87" t="s">
        <v>5676</v>
      </c>
      <c r="D2254" s="88" t="s">
        <v>5727</v>
      </c>
      <c r="E2254" s="87" t="s">
        <v>5726</v>
      </c>
      <c r="F2254" s="89">
        <v>77.656207390589103</v>
      </c>
      <c r="G2254" s="19">
        <v>11.002277624377191</v>
      </c>
      <c r="H2254" s="90">
        <v>0.63826129341300031</v>
      </c>
      <c r="I2254" s="91">
        <v>26.291277234799264</v>
      </c>
      <c r="J2254" s="92">
        <v>89.296746308379284</v>
      </c>
      <c r="K2254" s="93">
        <v>115.58802354317855</v>
      </c>
    </row>
    <row r="2255" spans="2:11" x14ac:dyDescent="0.25">
      <c r="B2255" s="86" t="s">
        <v>5675</v>
      </c>
      <c r="C2255" s="87" t="s">
        <v>5676</v>
      </c>
      <c r="D2255" s="88" t="s">
        <v>5717</v>
      </c>
      <c r="E2255" s="87" t="s">
        <v>5716</v>
      </c>
      <c r="F2255" s="89">
        <v>264.58377850807864</v>
      </c>
      <c r="G2255" s="19">
        <v>66.18029653152611</v>
      </c>
      <c r="H2255" s="90">
        <v>77.721048412286962</v>
      </c>
      <c r="I2255" s="91">
        <v>247.2975655273421</v>
      </c>
      <c r="J2255" s="92">
        <v>408.4851234518917</v>
      </c>
      <c r="K2255" s="93">
        <v>655.78268897923385</v>
      </c>
    </row>
    <row r="2256" spans="2:11" x14ac:dyDescent="0.25">
      <c r="B2256" s="86" t="s">
        <v>5675</v>
      </c>
      <c r="C2256" s="87" t="s">
        <v>5676</v>
      </c>
      <c r="D2256" s="88" t="s">
        <v>5733</v>
      </c>
      <c r="E2256" s="87" t="s">
        <v>5732</v>
      </c>
      <c r="F2256" s="89">
        <v>47.857448659086394</v>
      </c>
      <c r="G2256" s="19">
        <v>152.9199409989838</v>
      </c>
      <c r="H2256" s="90">
        <v>1.5414635590613999</v>
      </c>
      <c r="I2256" s="91">
        <v>18.413263127135593</v>
      </c>
      <c r="J2256" s="92">
        <v>202.31885321713162</v>
      </c>
      <c r="K2256" s="93">
        <v>220.73211634426721</v>
      </c>
    </row>
    <row r="2257" spans="2:11" x14ac:dyDescent="0.25">
      <c r="B2257" s="86" t="s">
        <v>5675</v>
      </c>
      <c r="C2257" s="87" t="s">
        <v>5676</v>
      </c>
      <c r="D2257" s="88" t="s">
        <v>5709</v>
      </c>
      <c r="E2257" s="87" t="s">
        <v>5708</v>
      </c>
      <c r="F2257" s="89">
        <v>288.61154933188095</v>
      </c>
      <c r="G2257" s="19">
        <v>208.63685082100051</v>
      </c>
      <c r="H2257" s="90">
        <v>3.0810127112576993</v>
      </c>
      <c r="I2257" s="91">
        <v>122.50531794808056</v>
      </c>
      <c r="J2257" s="92">
        <v>500.32941286413916</v>
      </c>
      <c r="K2257" s="93">
        <v>622.83473081221973</v>
      </c>
    </row>
    <row r="2258" spans="2:11" x14ac:dyDescent="0.25">
      <c r="B2258" s="86" t="s">
        <v>5675</v>
      </c>
      <c r="C2258" s="87" t="s">
        <v>5676</v>
      </c>
      <c r="D2258" s="88" t="s">
        <v>5721</v>
      </c>
      <c r="E2258" s="87" t="s">
        <v>5720</v>
      </c>
      <c r="F2258" s="89">
        <v>178.91661796714618</v>
      </c>
      <c r="G2258" s="19">
        <v>121.36745544628958</v>
      </c>
      <c r="H2258" s="90">
        <v>0.98176411150649978</v>
      </c>
      <c r="I2258" s="91">
        <v>119.71822984704016</v>
      </c>
      <c r="J2258" s="92">
        <v>301.26583752494224</v>
      </c>
      <c r="K2258" s="93">
        <v>420.98406737198241</v>
      </c>
    </row>
    <row r="2259" spans="2:11" x14ac:dyDescent="0.25">
      <c r="B2259" s="86" t="s">
        <v>5675</v>
      </c>
      <c r="C2259" s="87" t="s">
        <v>5676</v>
      </c>
      <c r="D2259" s="88" t="s">
        <v>5737</v>
      </c>
      <c r="E2259" s="87" t="s">
        <v>5736</v>
      </c>
      <c r="F2259" s="89">
        <v>155.45210971436555</v>
      </c>
      <c r="G2259" s="19">
        <v>0</v>
      </c>
      <c r="H2259" s="90">
        <v>16.409152706362349</v>
      </c>
      <c r="I2259" s="91">
        <v>66.963550082531256</v>
      </c>
      <c r="J2259" s="92">
        <v>171.86126242072788</v>
      </c>
      <c r="K2259" s="93">
        <v>238.82481250325912</v>
      </c>
    </row>
    <row r="2260" spans="2:11" x14ac:dyDescent="0.25">
      <c r="B2260" s="86" t="s">
        <v>5675</v>
      </c>
      <c r="C2260" s="87" t="s">
        <v>5676</v>
      </c>
      <c r="D2260" s="88" t="s">
        <v>5737</v>
      </c>
      <c r="E2260" s="87" t="s">
        <v>5740</v>
      </c>
      <c r="F2260" s="89">
        <v>155.45210971436555</v>
      </c>
      <c r="G2260" s="19">
        <v>0</v>
      </c>
      <c r="H2260" s="90">
        <v>16.409152706362349</v>
      </c>
      <c r="I2260" s="91">
        <v>66.963550082531256</v>
      </c>
      <c r="J2260" s="92">
        <v>171.86126242072788</v>
      </c>
      <c r="K2260" s="93">
        <v>238.82481250325912</v>
      </c>
    </row>
    <row r="2261" spans="2:11" x14ac:dyDescent="0.25">
      <c r="B2261" s="86" t="s">
        <v>5675</v>
      </c>
      <c r="C2261" s="87" t="s">
        <v>5676</v>
      </c>
      <c r="D2261" s="88" t="s">
        <v>5739</v>
      </c>
      <c r="E2261" s="87" t="s">
        <v>5738</v>
      </c>
      <c r="F2261" s="89">
        <v>10.558780340279446</v>
      </c>
      <c r="G2261" s="19">
        <v>0</v>
      </c>
      <c r="H2261" s="90">
        <v>1.8109356112574999</v>
      </c>
      <c r="I2261" s="91">
        <v>10.878306047233171</v>
      </c>
      <c r="J2261" s="92">
        <v>12.369715951536946</v>
      </c>
      <c r="K2261" s="93">
        <v>23.248021998770117</v>
      </c>
    </row>
    <row r="2262" spans="2:11" x14ac:dyDescent="0.25">
      <c r="B2262" s="86" t="s">
        <v>5675</v>
      </c>
      <c r="C2262" s="87" t="s">
        <v>5676</v>
      </c>
      <c r="D2262" s="88" t="s">
        <v>5742</v>
      </c>
      <c r="E2262" s="87" t="s">
        <v>5741</v>
      </c>
      <c r="F2262" s="89">
        <v>599.55890093425876</v>
      </c>
      <c r="G2262" s="19">
        <v>2225.3073280447938</v>
      </c>
      <c r="H2262" s="90">
        <v>8.4552761156338487</v>
      </c>
      <c r="I2262" s="91">
        <v>542.84674978626117</v>
      </c>
      <c r="J2262" s="92">
        <v>2833.3215050946865</v>
      </c>
      <c r="K2262" s="93">
        <v>3376.1682548809476</v>
      </c>
    </row>
    <row r="2263" spans="2:11" x14ac:dyDescent="0.25">
      <c r="B2263" s="86" t="s">
        <v>5675</v>
      </c>
      <c r="C2263" s="87" t="s">
        <v>5676</v>
      </c>
      <c r="D2263" s="88" t="s">
        <v>5744</v>
      </c>
      <c r="E2263" s="87" t="s">
        <v>5743</v>
      </c>
      <c r="F2263" s="89">
        <v>255.20325768666027</v>
      </c>
      <c r="G2263" s="19">
        <v>221.5892675010526</v>
      </c>
      <c r="H2263" s="90">
        <v>0.63879451228799988</v>
      </c>
      <c r="I2263" s="91">
        <v>143.8170817455329</v>
      </c>
      <c r="J2263" s="92">
        <v>477.43131970000081</v>
      </c>
      <c r="K2263" s="93">
        <v>621.24840144553377</v>
      </c>
    </row>
    <row r="2264" spans="2:11" x14ac:dyDescent="0.25">
      <c r="B2264" s="86" t="s">
        <v>5675</v>
      </c>
      <c r="C2264" s="87" t="s">
        <v>5676</v>
      </c>
      <c r="D2264" s="88" t="s">
        <v>5746</v>
      </c>
      <c r="E2264" s="87" t="s">
        <v>5745</v>
      </c>
      <c r="F2264" s="89">
        <v>876.39851696314997</v>
      </c>
      <c r="G2264" s="19">
        <v>1609.9371772233906</v>
      </c>
      <c r="H2264" s="90">
        <v>5.6421991195913987</v>
      </c>
      <c r="I2264" s="91">
        <v>447.16140403624451</v>
      </c>
      <c r="J2264" s="92">
        <v>2491.977893306132</v>
      </c>
      <c r="K2264" s="93">
        <v>2939.1392973423767</v>
      </c>
    </row>
    <row r="2265" spans="2:11" x14ac:dyDescent="0.25">
      <c r="B2265" s="86" t="s">
        <v>5675</v>
      </c>
      <c r="C2265" s="87" t="s">
        <v>5676</v>
      </c>
      <c r="D2265" s="88" t="s">
        <v>5760</v>
      </c>
      <c r="E2265" s="87" t="s">
        <v>5759</v>
      </c>
      <c r="F2265" s="89">
        <v>767.43719602378337</v>
      </c>
      <c r="G2265" s="19">
        <v>1391.5286736894725</v>
      </c>
      <c r="H2265" s="90">
        <v>31.593647716182009</v>
      </c>
      <c r="I2265" s="91">
        <v>897.10618869654968</v>
      </c>
      <c r="J2265" s="92">
        <v>2190.5595174294381</v>
      </c>
      <c r="K2265" s="93">
        <v>3087.6657061259875</v>
      </c>
    </row>
    <row r="2266" spans="2:11" x14ac:dyDescent="0.25">
      <c r="B2266" s="86" t="s">
        <v>5675</v>
      </c>
      <c r="C2266" s="87" t="s">
        <v>5676</v>
      </c>
      <c r="D2266" s="88" t="s">
        <v>5750</v>
      </c>
      <c r="E2266" s="87" t="s">
        <v>5749</v>
      </c>
      <c r="F2266" s="89">
        <v>103.44282586840728</v>
      </c>
      <c r="G2266" s="19">
        <v>37.005427547920362</v>
      </c>
      <c r="H2266" s="90">
        <v>7.9203813322500011E-2</v>
      </c>
      <c r="I2266" s="91">
        <v>173.4120154497345</v>
      </c>
      <c r="J2266" s="92">
        <v>140.52745722965014</v>
      </c>
      <c r="K2266" s="93">
        <v>313.93947267938461</v>
      </c>
    </row>
    <row r="2267" spans="2:11" x14ac:dyDescent="0.25">
      <c r="B2267" s="86" t="s">
        <v>5675</v>
      </c>
      <c r="C2267" s="87" t="s">
        <v>5676</v>
      </c>
      <c r="D2267" s="88" t="s">
        <v>5748</v>
      </c>
      <c r="E2267" s="87" t="s">
        <v>5747</v>
      </c>
      <c r="F2267" s="89">
        <v>91.844511680125024</v>
      </c>
      <c r="G2267" s="19">
        <v>113.13048240788082</v>
      </c>
      <c r="H2267" s="90">
        <v>4.4612648933999993E-3</v>
      </c>
      <c r="I2267" s="91">
        <v>171.05967483160754</v>
      </c>
      <c r="J2267" s="92">
        <v>204.97945535289924</v>
      </c>
      <c r="K2267" s="93">
        <v>376.0391301845068</v>
      </c>
    </row>
    <row r="2268" spans="2:11" x14ac:dyDescent="0.25">
      <c r="B2268" s="86" t="s">
        <v>5675</v>
      </c>
      <c r="C2268" s="87" t="s">
        <v>5676</v>
      </c>
      <c r="D2268" s="88" t="s">
        <v>5758</v>
      </c>
      <c r="E2268" s="87" t="s">
        <v>5757</v>
      </c>
      <c r="F2268" s="89">
        <v>363.98405351722459</v>
      </c>
      <c r="G2268" s="19">
        <v>457.24171413379406</v>
      </c>
      <c r="H2268" s="90">
        <v>4.0505832224620484</v>
      </c>
      <c r="I2268" s="91">
        <v>428.3702077989754</v>
      </c>
      <c r="J2268" s="92">
        <v>825.27635087348074</v>
      </c>
      <c r="K2268" s="93">
        <v>1253.6465586724562</v>
      </c>
    </row>
    <row r="2269" spans="2:11" x14ac:dyDescent="0.25">
      <c r="B2269" s="86" t="s">
        <v>5675</v>
      </c>
      <c r="C2269" s="87" t="s">
        <v>5676</v>
      </c>
      <c r="D2269" s="88" t="s">
        <v>5762</v>
      </c>
      <c r="E2269" s="87" t="s">
        <v>5761</v>
      </c>
      <c r="F2269" s="89">
        <v>410.48768501808462</v>
      </c>
      <c r="G2269" s="19">
        <v>609.23629303052655</v>
      </c>
      <c r="H2269" s="90">
        <v>1.1506286802825001</v>
      </c>
      <c r="I2269" s="91">
        <v>796.63636808355955</v>
      </c>
      <c r="J2269" s="92">
        <v>1020.8746067288936</v>
      </c>
      <c r="K2269" s="93">
        <v>1817.5109748124532</v>
      </c>
    </row>
    <row r="2270" spans="2:11" x14ac:dyDescent="0.25">
      <c r="B2270" s="86" t="s">
        <v>5675</v>
      </c>
      <c r="C2270" s="87" t="s">
        <v>5676</v>
      </c>
      <c r="D2270" s="88" t="s">
        <v>5754</v>
      </c>
      <c r="E2270" s="87" t="s">
        <v>5753</v>
      </c>
      <c r="F2270" s="89">
        <v>26.876311651353991</v>
      </c>
      <c r="G2270" s="19">
        <v>235.51298302422447</v>
      </c>
      <c r="H2270" s="90">
        <v>9.8111143612152016</v>
      </c>
      <c r="I2270" s="91">
        <v>25.466341318994331</v>
      </c>
      <c r="J2270" s="92">
        <v>272.20040903679364</v>
      </c>
      <c r="K2270" s="93">
        <v>297.666750355788</v>
      </c>
    </row>
    <row r="2271" spans="2:11" x14ac:dyDescent="0.25">
      <c r="B2271" s="86" t="s">
        <v>5675</v>
      </c>
      <c r="C2271" s="87" t="s">
        <v>5676</v>
      </c>
      <c r="D2271" s="88" t="s">
        <v>5756</v>
      </c>
      <c r="E2271" s="87" t="s">
        <v>5755</v>
      </c>
      <c r="F2271" s="89">
        <v>152.74592929140624</v>
      </c>
      <c r="G2271" s="19">
        <v>74.972308980447778</v>
      </c>
      <c r="H2271" s="90">
        <v>8.6246250232128023</v>
      </c>
      <c r="I2271" s="91">
        <v>54.516719438971016</v>
      </c>
      <c r="J2271" s="92">
        <v>236.34286329506685</v>
      </c>
      <c r="K2271" s="93">
        <v>290.85958273403787</v>
      </c>
    </row>
    <row r="2272" spans="2:11" x14ac:dyDescent="0.25">
      <c r="B2272" s="86" t="s">
        <v>5675</v>
      </c>
      <c r="C2272" s="87" t="s">
        <v>5676</v>
      </c>
      <c r="D2272" s="88" t="s">
        <v>5766</v>
      </c>
      <c r="E2272" s="87" t="s">
        <v>5765</v>
      </c>
      <c r="F2272" s="89">
        <v>186.44560542432464</v>
      </c>
      <c r="G2272" s="19">
        <v>1701.7768804026782</v>
      </c>
      <c r="H2272" s="90">
        <v>2.1845620523232001</v>
      </c>
      <c r="I2272" s="91">
        <v>144.38626041969141</v>
      </c>
      <c r="J2272" s="92">
        <v>1890.407047879326</v>
      </c>
      <c r="K2272" s="93">
        <v>2034.7933082990173</v>
      </c>
    </row>
    <row r="2273" spans="2:11" x14ac:dyDescent="0.25">
      <c r="B2273" s="86" t="s">
        <v>5675</v>
      </c>
      <c r="C2273" s="87" t="s">
        <v>5676</v>
      </c>
      <c r="D2273" s="88" t="s">
        <v>5768</v>
      </c>
      <c r="E2273" s="87" t="s">
        <v>5767</v>
      </c>
      <c r="F2273" s="89">
        <v>118.70676902770647</v>
      </c>
      <c r="G2273" s="19">
        <v>112.63070224569591</v>
      </c>
      <c r="H2273" s="90">
        <v>2.5260595695450005</v>
      </c>
      <c r="I2273" s="91">
        <v>176.64164091425468</v>
      </c>
      <c r="J2273" s="92">
        <v>233.8635308429474</v>
      </c>
      <c r="K2273" s="93">
        <v>410.50517175720211</v>
      </c>
    </row>
    <row r="2274" spans="2:11" x14ac:dyDescent="0.25">
      <c r="B2274" s="86" t="s">
        <v>5675</v>
      </c>
      <c r="C2274" s="87" t="s">
        <v>5676</v>
      </c>
      <c r="D2274" s="88" t="s">
        <v>5764</v>
      </c>
      <c r="E2274" s="87" t="s">
        <v>5763</v>
      </c>
      <c r="F2274" s="89">
        <v>44.083868096161488</v>
      </c>
      <c r="G2274" s="19">
        <v>211.8878923027961</v>
      </c>
      <c r="H2274" s="90">
        <v>3.6045595572251998</v>
      </c>
      <c r="I2274" s="91">
        <v>39.450928619735386</v>
      </c>
      <c r="J2274" s="92">
        <v>259.57631995618277</v>
      </c>
      <c r="K2274" s="93">
        <v>299.02724857591818</v>
      </c>
    </row>
    <row r="2275" spans="2:11" x14ac:dyDescent="0.25">
      <c r="B2275" s="86" t="s">
        <v>5675</v>
      </c>
      <c r="C2275" s="87" t="s">
        <v>5676</v>
      </c>
      <c r="D2275" s="88" t="s">
        <v>5770</v>
      </c>
      <c r="E2275" s="87" t="s">
        <v>5769</v>
      </c>
      <c r="F2275" s="89">
        <v>80.464039200317004</v>
      </c>
      <c r="G2275" s="19">
        <v>52.688706238839629</v>
      </c>
      <c r="H2275" s="90">
        <v>0.19519264536449998</v>
      </c>
      <c r="I2275" s="91">
        <v>40.790899265698293</v>
      </c>
      <c r="J2275" s="92">
        <v>133.34793808452113</v>
      </c>
      <c r="K2275" s="93">
        <v>174.13883735021943</v>
      </c>
    </row>
    <row r="2276" spans="2:11" x14ac:dyDescent="0.25">
      <c r="B2276" s="86" t="s">
        <v>5675</v>
      </c>
      <c r="C2276" s="87" t="s">
        <v>5676</v>
      </c>
      <c r="D2276" s="88" t="s">
        <v>5772</v>
      </c>
      <c r="E2276" s="87" t="s">
        <v>5771</v>
      </c>
      <c r="F2276" s="89">
        <v>484.18700010775012</v>
      </c>
      <c r="G2276" s="19">
        <v>1845.5050486604296</v>
      </c>
      <c r="H2276" s="90">
        <v>21.984229842794104</v>
      </c>
      <c r="I2276" s="91">
        <v>58.698749727992841</v>
      </c>
      <c r="J2276" s="92">
        <v>2351.6762786109739</v>
      </c>
      <c r="K2276" s="93">
        <v>2410.3750283389668</v>
      </c>
    </row>
    <row r="2277" spans="2:11" x14ac:dyDescent="0.25">
      <c r="B2277" s="86" t="s">
        <v>5675</v>
      </c>
      <c r="C2277" s="87" t="s">
        <v>5676</v>
      </c>
      <c r="D2277" s="88" t="s">
        <v>5774</v>
      </c>
      <c r="E2277" s="87" t="s">
        <v>5773</v>
      </c>
      <c r="F2277" s="89">
        <v>52.69418883928693</v>
      </c>
      <c r="G2277" s="19">
        <v>167.65029688166936</v>
      </c>
      <c r="H2277" s="90">
        <v>0.94861896705239945</v>
      </c>
      <c r="I2277" s="91">
        <v>12.132293190420556</v>
      </c>
      <c r="J2277" s="92">
        <v>221.2931046880087</v>
      </c>
      <c r="K2277" s="93">
        <v>233.42539787842927</v>
      </c>
    </row>
    <row r="2278" spans="2:11" x14ac:dyDescent="0.25">
      <c r="B2278" s="86" t="s">
        <v>5675</v>
      </c>
      <c r="C2278" s="87" t="s">
        <v>5676</v>
      </c>
      <c r="D2278" s="88" t="s">
        <v>5776</v>
      </c>
      <c r="E2278" s="87" t="s">
        <v>5775</v>
      </c>
      <c r="F2278" s="89">
        <v>290.86278224910006</v>
      </c>
      <c r="G2278" s="19">
        <v>545.24213561188253</v>
      </c>
      <c r="H2278" s="90">
        <v>4.0617420436319991</v>
      </c>
      <c r="I2278" s="91">
        <v>171.29079484695916</v>
      </c>
      <c r="J2278" s="92">
        <v>840.16665990461456</v>
      </c>
      <c r="K2278" s="93">
        <v>1011.4574547515738</v>
      </c>
    </row>
    <row r="2279" spans="2:11" x14ac:dyDescent="0.25">
      <c r="B2279" s="86" t="s">
        <v>5675</v>
      </c>
      <c r="C2279" s="87" t="s">
        <v>5676</v>
      </c>
      <c r="D2279" s="88" t="s">
        <v>5778</v>
      </c>
      <c r="E2279" s="87" t="s">
        <v>5777</v>
      </c>
      <c r="F2279" s="89">
        <v>143.16949632171031</v>
      </c>
      <c r="G2279" s="19">
        <v>24.384659584409722</v>
      </c>
      <c r="H2279" s="90">
        <v>4.5944600789850005</v>
      </c>
      <c r="I2279" s="91">
        <v>68.242655932850013</v>
      </c>
      <c r="J2279" s="92">
        <v>172.14861598510504</v>
      </c>
      <c r="K2279" s="93">
        <v>240.39127191795507</v>
      </c>
    </row>
    <row r="2280" spans="2:11" x14ac:dyDescent="0.25">
      <c r="B2280" s="86" t="s">
        <v>5675</v>
      </c>
      <c r="C2280" s="87" t="s">
        <v>5676</v>
      </c>
      <c r="D2280" s="88" t="s">
        <v>5752</v>
      </c>
      <c r="E2280" s="87" t="s">
        <v>5751</v>
      </c>
      <c r="F2280" s="89">
        <v>657.64412684822321</v>
      </c>
      <c r="G2280" s="19">
        <v>957.59049727355318</v>
      </c>
      <c r="H2280" s="90">
        <v>8.1896310899741991</v>
      </c>
      <c r="I2280" s="91">
        <v>1162.9314672577975</v>
      </c>
      <c r="J2280" s="92">
        <v>1623.4242552117507</v>
      </c>
      <c r="K2280" s="93">
        <v>2786.3557224695483</v>
      </c>
    </row>
    <row r="2281" spans="2:11" x14ac:dyDescent="0.25">
      <c r="B2281" s="86" t="s">
        <v>5675</v>
      </c>
      <c r="C2281" s="87" t="s">
        <v>5676</v>
      </c>
      <c r="D2281" s="88" t="s">
        <v>5780</v>
      </c>
      <c r="E2281" s="87" t="s">
        <v>5779</v>
      </c>
      <c r="F2281" s="89">
        <v>200.36493941752414</v>
      </c>
      <c r="G2281" s="19">
        <v>412.33529358719153</v>
      </c>
      <c r="H2281" s="90">
        <v>0.22511466767999994</v>
      </c>
      <c r="I2281" s="91">
        <v>157.85836089564162</v>
      </c>
      <c r="J2281" s="92">
        <v>612.92534767239567</v>
      </c>
      <c r="K2281" s="93">
        <v>770.78370856803735</v>
      </c>
    </row>
    <row r="2282" spans="2:11" x14ac:dyDescent="0.25">
      <c r="B2282" s="86" t="s">
        <v>5675</v>
      </c>
      <c r="C2282" s="87" t="s">
        <v>5676</v>
      </c>
      <c r="D2282" s="88" t="s">
        <v>5782</v>
      </c>
      <c r="E2282" s="87" t="s">
        <v>5781</v>
      </c>
      <c r="F2282" s="89">
        <v>100.74912469793566</v>
      </c>
      <c r="G2282" s="19">
        <v>126.61084788852206</v>
      </c>
      <c r="H2282" s="90">
        <v>0.46214718802560006</v>
      </c>
      <c r="I2282" s="91">
        <v>29.758829014501739</v>
      </c>
      <c r="J2282" s="92">
        <v>227.82211977448333</v>
      </c>
      <c r="K2282" s="93">
        <v>257.58094878898504</v>
      </c>
    </row>
    <row r="2283" spans="2:11" x14ac:dyDescent="0.25">
      <c r="B2283" s="86" t="s">
        <v>5675</v>
      </c>
      <c r="C2283" s="87" t="s">
        <v>5676</v>
      </c>
      <c r="D2283" s="88" t="s">
        <v>5784</v>
      </c>
      <c r="E2283" s="87" t="s">
        <v>5783</v>
      </c>
      <c r="F2283" s="89">
        <v>75.706657373314826</v>
      </c>
      <c r="G2283" s="19">
        <v>175.81416186031106</v>
      </c>
      <c r="H2283" s="90">
        <v>0.66898236130919975</v>
      </c>
      <c r="I2283" s="91">
        <v>41.563322974170362</v>
      </c>
      <c r="J2283" s="92">
        <v>252.18980159493509</v>
      </c>
      <c r="K2283" s="93">
        <v>293.75312456910547</v>
      </c>
    </row>
    <row r="2284" spans="2:11" x14ac:dyDescent="0.25">
      <c r="B2284" s="86" t="s">
        <v>5675</v>
      </c>
      <c r="C2284" s="87" t="s">
        <v>5676</v>
      </c>
      <c r="D2284" s="88" t="s">
        <v>5729</v>
      </c>
      <c r="E2284" s="87" t="s">
        <v>5728</v>
      </c>
      <c r="F2284" s="89">
        <v>648.16474126923242</v>
      </c>
      <c r="G2284" s="19">
        <v>1723.0840695187642</v>
      </c>
      <c r="H2284" s="90">
        <v>65.067105973465047</v>
      </c>
      <c r="I2284" s="91">
        <v>99.631935088306463</v>
      </c>
      <c r="J2284" s="92">
        <v>2436.3159167614617</v>
      </c>
      <c r="K2284" s="93">
        <v>2535.9478518497681</v>
      </c>
    </row>
    <row r="2285" spans="2:11" x14ac:dyDescent="0.25">
      <c r="B2285" s="86" t="s">
        <v>5675</v>
      </c>
      <c r="C2285" s="87" t="s">
        <v>5676</v>
      </c>
      <c r="D2285" s="88" t="s">
        <v>5786</v>
      </c>
      <c r="E2285" s="87" t="s">
        <v>5785</v>
      </c>
      <c r="F2285" s="89">
        <v>54.742361298551224</v>
      </c>
      <c r="G2285" s="19">
        <v>85.367329104152418</v>
      </c>
      <c r="H2285" s="90">
        <v>0.73067242944974997</v>
      </c>
      <c r="I2285" s="91">
        <v>20.129335566865301</v>
      </c>
      <c r="J2285" s="92">
        <v>140.8403628321534</v>
      </c>
      <c r="K2285" s="93">
        <v>160.96969839901871</v>
      </c>
    </row>
    <row r="2286" spans="2:11" x14ac:dyDescent="0.25">
      <c r="B2286" s="86" t="s">
        <v>5675</v>
      </c>
      <c r="C2286" s="87" t="s">
        <v>5676</v>
      </c>
      <c r="D2286" s="88" t="s">
        <v>5713</v>
      </c>
      <c r="E2286" s="87" t="s">
        <v>5712</v>
      </c>
      <c r="F2286" s="89">
        <v>136.6798003969524</v>
      </c>
      <c r="G2286" s="19">
        <v>30.645192134579428</v>
      </c>
      <c r="H2286" s="90">
        <v>11.197375822132502</v>
      </c>
      <c r="I2286" s="91">
        <v>109.96369434151838</v>
      </c>
      <c r="J2286" s="92">
        <v>178.52236835366432</v>
      </c>
      <c r="K2286" s="93">
        <v>288.48606269518268</v>
      </c>
    </row>
    <row r="2287" spans="2:11" x14ac:dyDescent="0.25">
      <c r="B2287" s="86" t="s">
        <v>5675</v>
      </c>
      <c r="C2287" s="87" t="s">
        <v>5676</v>
      </c>
      <c r="D2287" s="88" t="s">
        <v>5788</v>
      </c>
      <c r="E2287" s="87" t="s">
        <v>5787</v>
      </c>
      <c r="F2287" s="89">
        <v>207.16322423632207</v>
      </c>
      <c r="G2287" s="19">
        <v>128.37729286524234</v>
      </c>
      <c r="H2287" s="90">
        <v>1.5220788044253004</v>
      </c>
      <c r="I2287" s="91">
        <v>215.76948167159972</v>
      </c>
      <c r="J2287" s="92">
        <v>337.06259590598972</v>
      </c>
      <c r="K2287" s="93">
        <v>552.83207757758942</v>
      </c>
    </row>
    <row r="2288" spans="2:11" x14ac:dyDescent="0.25">
      <c r="B2288" s="86" t="s">
        <v>5675</v>
      </c>
      <c r="C2288" s="87" t="s">
        <v>5676</v>
      </c>
      <c r="D2288" s="88" t="s">
        <v>5790</v>
      </c>
      <c r="E2288" s="87" t="s">
        <v>5789</v>
      </c>
      <c r="F2288" s="89">
        <v>198.83883588029298</v>
      </c>
      <c r="G2288" s="19">
        <v>92.224060415981995</v>
      </c>
      <c r="H2288" s="90">
        <v>9.963622811353801</v>
      </c>
      <c r="I2288" s="91">
        <v>192.99592287401524</v>
      </c>
      <c r="J2288" s="92">
        <v>301.02651910762876</v>
      </c>
      <c r="K2288" s="93">
        <v>494.02244198164396</v>
      </c>
    </row>
    <row r="2289" spans="2:11" x14ac:dyDescent="0.25">
      <c r="B2289" s="86" t="s">
        <v>5975</v>
      </c>
      <c r="C2289" s="87" t="s">
        <v>5976</v>
      </c>
      <c r="D2289" s="88" t="s">
        <v>5978</v>
      </c>
      <c r="E2289" s="87" t="s">
        <v>5977</v>
      </c>
      <c r="F2289" s="89">
        <v>276.52360767212713</v>
      </c>
      <c r="G2289" s="19">
        <v>0</v>
      </c>
      <c r="H2289" s="90">
        <v>0.22313355287925002</v>
      </c>
      <c r="I2289" s="91">
        <v>60.646893154351268</v>
      </c>
      <c r="J2289" s="92">
        <v>276.74674122500636</v>
      </c>
      <c r="K2289" s="93">
        <v>337.39363437935765</v>
      </c>
    </row>
    <row r="2290" spans="2:11" x14ac:dyDescent="0.25">
      <c r="B2290" s="86" t="s">
        <v>5975</v>
      </c>
      <c r="C2290" s="87" t="s">
        <v>5976</v>
      </c>
      <c r="D2290" s="88" t="s">
        <v>5980</v>
      </c>
      <c r="E2290" s="87" t="s">
        <v>5979</v>
      </c>
      <c r="F2290" s="89">
        <v>160.48615313221865</v>
      </c>
      <c r="G2290" s="19">
        <v>0</v>
      </c>
      <c r="H2290" s="90">
        <v>9.1573245534000008E-2</v>
      </c>
      <c r="I2290" s="91">
        <v>133.37474603924252</v>
      </c>
      <c r="J2290" s="92">
        <v>160.57772637775264</v>
      </c>
      <c r="K2290" s="93">
        <v>293.95247241699519</v>
      </c>
    </row>
    <row r="2291" spans="2:11" x14ac:dyDescent="0.25">
      <c r="B2291" s="86" t="s">
        <v>5975</v>
      </c>
      <c r="C2291" s="87" t="s">
        <v>5976</v>
      </c>
      <c r="D2291" s="88" t="s">
        <v>5982</v>
      </c>
      <c r="E2291" s="87" t="s">
        <v>5981</v>
      </c>
      <c r="F2291" s="89">
        <v>415.99794613379231</v>
      </c>
      <c r="G2291" s="19">
        <v>0</v>
      </c>
      <c r="H2291" s="90">
        <v>0.86879971780200005</v>
      </c>
      <c r="I2291" s="91">
        <v>279.6828222466209</v>
      </c>
      <c r="J2291" s="92">
        <v>416.86674585159432</v>
      </c>
      <c r="K2291" s="93">
        <v>696.54956809821522</v>
      </c>
    </row>
    <row r="2292" spans="2:11" x14ac:dyDescent="0.25">
      <c r="B2292" s="86" t="s">
        <v>5975</v>
      </c>
      <c r="C2292" s="87" t="s">
        <v>5976</v>
      </c>
      <c r="D2292" s="88" t="s">
        <v>5984</v>
      </c>
      <c r="E2292" s="87" t="s">
        <v>5983</v>
      </c>
      <c r="F2292" s="89">
        <v>155.04373644563495</v>
      </c>
      <c r="G2292" s="19">
        <v>0</v>
      </c>
      <c r="H2292" s="90">
        <v>2.3771287944355497</v>
      </c>
      <c r="I2292" s="91">
        <v>156.69043810582772</v>
      </c>
      <c r="J2292" s="92">
        <v>157.4208652400705</v>
      </c>
      <c r="K2292" s="93">
        <v>314.11130334589825</v>
      </c>
    </row>
    <row r="2293" spans="2:11" x14ac:dyDescent="0.25">
      <c r="B2293" s="86" t="s">
        <v>5975</v>
      </c>
      <c r="C2293" s="87" t="s">
        <v>5976</v>
      </c>
      <c r="D2293" s="88" t="s">
        <v>5986</v>
      </c>
      <c r="E2293" s="87" t="s">
        <v>5985</v>
      </c>
      <c r="F2293" s="89">
        <v>219.26689334698057</v>
      </c>
      <c r="G2293" s="19">
        <v>0</v>
      </c>
      <c r="H2293" s="90">
        <v>1.9700659224814501</v>
      </c>
      <c r="I2293" s="91">
        <v>370.55249479856622</v>
      </c>
      <c r="J2293" s="92">
        <v>221.23695926946201</v>
      </c>
      <c r="K2293" s="93">
        <v>591.78945406802825</v>
      </c>
    </row>
    <row r="2294" spans="2:11" x14ac:dyDescent="0.25">
      <c r="B2294" s="86" t="s">
        <v>5975</v>
      </c>
      <c r="C2294" s="87" t="s">
        <v>5976</v>
      </c>
      <c r="D2294" s="88" t="s">
        <v>5989</v>
      </c>
      <c r="E2294" s="87" t="s">
        <v>4193</v>
      </c>
      <c r="F2294" s="89">
        <v>185.60460205362619</v>
      </c>
      <c r="G2294" s="19">
        <v>0</v>
      </c>
      <c r="H2294" s="90">
        <v>0.18338669046555006</v>
      </c>
      <c r="I2294" s="91">
        <v>321.33264028263079</v>
      </c>
      <c r="J2294" s="92">
        <v>185.78798874409173</v>
      </c>
      <c r="K2294" s="93">
        <v>507.12062902672255</v>
      </c>
    </row>
    <row r="2295" spans="2:11" x14ac:dyDescent="0.25">
      <c r="B2295" s="86" t="s">
        <v>5975</v>
      </c>
      <c r="C2295" s="87" t="s">
        <v>5976</v>
      </c>
      <c r="D2295" s="88" t="s">
        <v>5988</v>
      </c>
      <c r="E2295" s="87" t="s">
        <v>5987</v>
      </c>
      <c r="F2295" s="89">
        <v>53.20431484987845</v>
      </c>
      <c r="G2295" s="19">
        <v>0</v>
      </c>
      <c r="H2295" s="90">
        <v>4.9703265856800009E-2</v>
      </c>
      <c r="I2295" s="91">
        <v>34.183108732832103</v>
      </c>
      <c r="J2295" s="92">
        <v>53.254018115735249</v>
      </c>
      <c r="K2295" s="93">
        <v>87.437126848567345</v>
      </c>
    </row>
    <row r="2296" spans="2:11" x14ac:dyDescent="0.25">
      <c r="B2296" s="86" t="s">
        <v>5975</v>
      </c>
      <c r="C2296" s="87" t="s">
        <v>5976</v>
      </c>
      <c r="D2296" s="88" t="s">
        <v>5991</v>
      </c>
      <c r="E2296" s="87" t="s">
        <v>5990</v>
      </c>
      <c r="F2296" s="89">
        <v>441.60479499195856</v>
      </c>
      <c r="G2296" s="19">
        <v>0</v>
      </c>
      <c r="H2296" s="90">
        <v>28.154345359720644</v>
      </c>
      <c r="I2296" s="91">
        <v>725.39839963193265</v>
      </c>
      <c r="J2296" s="92">
        <v>469.75914035167921</v>
      </c>
      <c r="K2296" s="93">
        <v>1195.157539983612</v>
      </c>
    </row>
    <row r="2297" spans="2:11" x14ac:dyDescent="0.25">
      <c r="B2297" s="86" t="s">
        <v>5975</v>
      </c>
      <c r="C2297" s="87" t="s">
        <v>5976</v>
      </c>
      <c r="D2297" s="88" t="s">
        <v>5993</v>
      </c>
      <c r="E2297" s="87" t="s">
        <v>5992</v>
      </c>
      <c r="F2297" s="89">
        <v>337.29008676019708</v>
      </c>
      <c r="G2297" s="19">
        <v>0</v>
      </c>
      <c r="H2297" s="90">
        <v>1.2347333331028496</v>
      </c>
      <c r="I2297" s="91">
        <v>293.77161824554747</v>
      </c>
      <c r="J2297" s="92">
        <v>338.52482009329992</v>
      </c>
      <c r="K2297" s="93">
        <v>632.29643833884734</v>
      </c>
    </row>
    <row r="2298" spans="2:11" x14ac:dyDescent="0.25">
      <c r="B2298" s="86" t="s">
        <v>5975</v>
      </c>
      <c r="C2298" s="87" t="s">
        <v>5976</v>
      </c>
      <c r="D2298" s="88" t="s">
        <v>5995</v>
      </c>
      <c r="E2298" s="87" t="s">
        <v>5994</v>
      </c>
      <c r="F2298" s="89">
        <v>13.651667797507766</v>
      </c>
      <c r="G2298" s="19">
        <v>0</v>
      </c>
      <c r="H2298" s="90">
        <v>0</v>
      </c>
      <c r="I2298" s="91">
        <v>8.6199127341390938</v>
      </c>
      <c r="J2298" s="92">
        <v>13.651667797507766</v>
      </c>
      <c r="K2298" s="93">
        <v>22.271580531646862</v>
      </c>
    </row>
    <row r="2299" spans="2:11" x14ac:dyDescent="0.25">
      <c r="B2299" s="86" t="s">
        <v>5975</v>
      </c>
      <c r="C2299" s="87" t="s">
        <v>5976</v>
      </c>
      <c r="D2299" s="88" t="s">
        <v>5997</v>
      </c>
      <c r="E2299" s="87" t="s">
        <v>5996</v>
      </c>
      <c r="F2299" s="89">
        <v>553.13645881095931</v>
      </c>
      <c r="G2299" s="19">
        <v>0</v>
      </c>
      <c r="H2299" s="90">
        <v>3.7592080159669501</v>
      </c>
      <c r="I2299" s="91">
        <v>781.31792021017111</v>
      </c>
      <c r="J2299" s="92">
        <v>556.89566682692623</v>
      </c>
      <c r="K2299" s="93">
        <v>1338.2135870370973</v>
      </c>
    </row>
    <row r="2300" spans="2:11" x14ac:dyDescent="0.25">
      <c r="B2300" s="86" t="s">
        <v>5975</v>
      </c>
      <c r="C2300" s="87" t="s">
        <v>5976</v>
      </c>
      <c r="D2300" s="88" t="s">
        <v>5998</v>
      </c>
      <c r="E2300" s="87" t="s">
        <v>269</v>
      </c>
      <c r="F2300" s="89">
        <v>420.17201515852315</v>
      </c>
      <c r="G2300" s="19">
        <v>0</v>
      </c>
      <c r="H2300" s="90">
        <v>5.2768861659900006</v>
      </c>
      <c r="I2300" s="91">
        <v>1158.2997486406382</v>
      </c>
      <c r="J2300" s="92">
        <v>425.44890132451314</v>
      </c>
      <c r="K2300" s="93">
        <v>1583.7486499651513</v>
      </c>
    </row>
    <row r="2301" spans="2:11" x14ac:dyDescent="0.25">
      <c r="B2301" s="86" t="s">
        <v>5975</v>
      </c>
      <c r="C2301" s="87" t="s">
        <v>5976</v>
      </c>
      <c r="D2301" s="88" t="s">
        <v>6002</v>
      </c>
      <c r="E2301" s="87" t="s">
        <v>6001</v>
      </c>
      <c r="F2301" s="89">
        <v>397.53803548062723</v>
      </c>
      <c r="G2301" s="19">
        <v>0</v>
      </c>
      <c r="H2301" s="90">
        <v>14.834034171888748</v>
      </c>
      <c r="I2301" s="91">
        <v>273.40763557045273</v>
      </c>
      <c r="J2301" s="92">
        <v>412.37206965251596</v>
      </c>
      <c r="K2301" s="93">
        <v>685.77970522296869</v>
      </c>
    </row>
    <row r="2302" spans="2:11" x14ac:dyDescent="0.25">
      <c r="B2302" s="86" t="s">
        <v>5975</v>
      </c>
      <c r="C2302" s="87" t="s">
        <v>5976</v>
      </c>
      <c r="D2302" s="88" t="s">
        <v>6000</v>
      </c>
      <c r="E2302" s="87" t="s">
        <v>5999</v>
      </c>
      <c r="F2302" s="89">
        <v>487.75916292862456</v>
      </c>
      <c r="G2302" s="19">
        <v>0</v>
      </c>
      <c r="H2302" s="90">
        <v>1.6440077129663999</v>
      </c>
      <c r="I2302" s="91">
        <v>628.66951669860453</v>
      </c>
      <c r="J2302" s="92">
        <v>489.40317064159098</v>
      </c>
      <c r="K2302" s="93">
        <v>1118.0726873401954</v>
      </c>
    </row>
    <row r="2303" spans="2:11" x14ac:dyDescent="0.25">
      <c r="B2303" s="86" t="s">
        <v>5975</v>
      </c>
      <c r="C2303" s="87" t="s">
        <v>5976</v>
      </c>
      <c r="D2303" s="88" t="s">
        <v>6004</v>
      </c>
      <c r="E2303" s="87" t="s">
        <v>6003</v>
      </c>
      <c r="F2303" s="89">
        <v>294.93387485345949</v>
      </c>
      <c r="G2303" s="19">
        <v>0</v>
      </c>
      <c r="H2303" s="90">
        <v>0.50998839799499995</v>
      </c>
      <c r="I2303" s="91">
        <v>53.433986848091479</v>
      </c>
      <c r="J2303" s="92">
        <v>295.4438632514545</v>
      </c>
      <c r="K2303" s="93">
        <v>348.87785009954598</v>
      </c>
    </row>
    <row r="2304" spans="2:11" x14ac:dyDescent="0.25">
      <c r="B2304" s="86" t="s">
        <v>5975</v>
      </c>
      <c r="C2304" s="87" t="s">
        <v>5976</v>
      </c>
      <c r="D2304" s="88" t="s">
        <v>6005</v>
      </c>
      <c r="E2304" s="87" t="s">
        <v>1079</v>
      </c>
      <c r="F2304" s="89">
        <v>101.97916940374795</v>
      </c>
      <c r="G2304" s="19">
        <v>81.196339384587546</v>
      </c>
      <c r="H2304" s="90">
        <v>0</v>
      </c>
      <c r="I2304" s="91">
        <v>66.662757183356405</v>
      </c>
      <c r="J2304" s="92">
        <v>183.17550878833549</v>
      </c>
      <c r="K2304" s="93">
        <v>249.8382659716919</v>
      </c>
    </row>
    <row r="2305" spans="2:11" x14ac:dyDescent="0.25">
      <c r="B2305" s="86" t="s">
        <v>5975</v>
      </c>
      <c r="C2305" s="87" t="s">
        <v>5976</v>
      </c>
      <c r="D2305" s="88" t="s">
        <v>6007</v>
      </c>
      <c r="E2305" s="87" t="s">
        <v>6006</v>
      </c>
      <c r="F2305" s="89">
        <v>259.84167939743264</v>
      </c>
      <c r="G2305" s="19">
        <v>0</v>
      </c>
      <c r="H2305" s="90">
        <v>35.865972885777303</v>
      </c>
      <c r="I2305" s="91">
        <v>413.59622986258046</v>
      </c>
      <c r="J2305" s="92">
        <v>295.70765228320994</v>
      </c>
      <c r="K2305" s="93">
        <v>709.30388214579034</v>
      </c>
    </row>
    <row r="2306" spans="2:11" x14ac:dyDescent="0.25">
      <c r="B2306" s="86" t="s">
        <v>5975</v>
      </c>
      <c r="C2306" s="87" t="s">
        <v>5976</v>
      </c>
      <c r="D2306" s="88" t="s">
        <v>6009</v>
      </c>
      <c r="E2306" s="87" t="s">
        <v>6008</v>
      </c>
      <c r="F2306" s="89">
        <v>660.86795790463952</v>
      </c>
      <c r="G2306" s="19">
        <v>0</v>
      </c>
      <c r="H2306" s="90">
        <v>1.1513867295272999</v>
      </c>
      <c r="I2306" s="91">
        <v>869.46246707574187</v>
      </c>
      <c r="J2306" s="92">
        <v>662.01934463416683</v>
      </c>
      <c r="K2306" s="93">
        <v>1531.4818117099087</v>
      </c>
    </row>
    <row r="2307" spans="2:11" x14ac:dyDescent="0.25">
      <c r="B2307" s="86" t="s">
        <v>5975</v>
      </c>
      <c r="C2307" s="87" t="s">
        <v>5976</v>
      </c>
      <c r="D2307" s="88" t="s">
        <v>6011</v>
      </c>
      <c r="E2307" s="87" t="s">
        <v>6010</v>
      </c>
      <c r="F2307" s="89">
        <v>228.48450954472608</v>
      </c>
      <c r="G2307" s="19">
        <v>0</v>
      </c>
      <c r="H2307" s="90">
        <v>3.7688628808680003</v>
      </c>
      <c r="I2307" s="91">
        <v>98.541616935135252</v>
      </c>
      <c r="J2307" s="92">
        <v>232.25337242559408</v>
      </c>
      <c r="K2307" s="93">
        <v>330.79498936072935</v>
      </c>
    </row>
    <row r="2308" spans="2:11" x14ac:dyDescent="0.25">
      <c r="B2308" s="70" t="s">
        <v>6012</v>
      </c>
      <c r="C2308" s="71" t="s">
        <v>6013</v>
      </c>
      <c r="D2308" s="72" t="s">
        <v>6015</v>
      </c>
      <c r="E2308" s="71" t="s">
        <v>6014</v>
      </c>
      <c r="F2308" s="81">
        <v>0</v>
      </c>
      <c r="G2308" s="31">
        <v>0</v>
      </c>
      <c r="H2308" s="73">
        <v>0</v>
      </c>
      <c r="I2308" s="74">
        <v>1.9809730931571415E-2</v>
      </c>
      <c r="J2308" s="77">
        <v>0</v>
      </c>
      <c r="K2308" s="75">
        <v>1.9809730931571415E-2</v>
      </c>
    </row>
    <row r="2309" spans="2:11" x14ac:dyDescent="0.25">
      <c r="B2309" s="70" t="s">
        <v>6012</v>
      </c>
      <c r="C2309" s="71" t="s">
        <v>6013</v>
      </c>
      <c r="D2309" s="72" t="s">
        <v>6017</v>
      </c>
      <c r="E2309" s="71" t="s">
        <v>6016</v>
      </c>
      <c r="F2309" s="81">
        <v>0</v>
      </c>
      <c r="G2309" s="31">
        <v>0</v>
      </c>
      <c r="H2309" s="73">
        <v>0</v>
      </c>
      <c r="I2309" s="74">
        <v>5.0828441069999987E-3</v>
      </c>
      <c r="J2309" s="77">
        <v>0</v>
      </c>
      <c r="K2309" s="75">
        <v>5.0828441069999987E-3</v>
      </c>
    </row>
    <row r="2310" spans="2:11" x14ac:dyDescent="0.25">
      <c r="B2310" s="70" t="s">
        <v>6012</v>
      </c>
      <c r="C2310" s="71" t="s">
        <v>6013</v>
      </c>
      <c r="D2310" s="72" t="s">
        <v>6019</v>
      </c>
      <c r="E2310" s="71" t="s">
        <v>6018</v>
      </c>
      <c r="F2310" s="81">
        <v>0</v>
      </c>
      <c r="G2310" s="31">
        <v>0</v>
      </c>
      <c r="H2310" s="73">
        <v>0</v>
      </c>
      <c r="I2310" s="74">
        <v>8.2577127599999991E-3</v>
      </c>
      <c r="J2310" s="77">
        <v>0</v>
      </c>
      <c r="K2310" s="75">
        <v>8.2577127599999991E-3</v>
      </c>
    </row>
    <row r="2311" spans="2:11" x14ac:dyDescent="0.25">
      <c r="B2311" s="70" t="s">
        <v>6012</v>
      </c>
      <c r="C2311" s="71" t="s">
        <v>6013</v>
      </c>
      <c r="D2311" s="72" t="s">
        <v>6021</v>
      </c>
      <c r="E2311" s="71" t="s">
        <v>6020</v>
      </c>
      <c r="F2311" s="81">
        <v>0</v>
      </c>
      <c r="G2311" s="31">
        <v>0</v>
      </c>
      <c r="H2311" s="73">
        <v>0</v>
      </c>
      <c r="I2311" s="74">
        <v>0.45490300430142827</v>
      </c>
      <c r="J2311" s="77">
        <v>0</v>
      </c>
      <c r="K2311" s="75">
        <v>0.45490300430142827</v>
      </c>
    </row>
    <row r="2312" spans="2:11" x14ac:dyDescent="0.25">
      <c r="B2312" s="70" t="s">
        <v>6012</v>
      </c>
      <c r="C2312" s="71" t="s">
        <v>6013</v>
      </c>
      <c r="D2312" s="72" t="s">
        <v>6027</v>
      </c>
      <c r="E2312" s="71" t="s">
        <v>6026</v>
      </c>
      <c r="F2312" s="81">
        <v>0</v>
      </c>
      <c r="G2312" s="31">
        <v>0</v>
      </c>
      <c r="H2312" s="73">
        <v>0</v>
      </c>
      <c r="I2312" s="74">
        <v>1.8797554898571421E-3</v>
      </c>
      <c r="J2312" s="77">
        <v>0</v>
      </c>
      <c r="K2312" s="75">
        <v>1.8797554898571421E-3</v>
      </c>
    </row>
    <row r="2313" spans="2:11" x14ac:dyDescent="0.25">
      <c r="B2313" s="70" t="s">
        <v>6012</v>
      </c>
      <c r="C2313" s="71" t="s">
        <v>6013</v>
      </c>
      <c r="D2313" s="72" t="s">
        <v>6029</v>
      </c>
      <c r="E2313" s="71" t="s">
        <v>6028</v>
      </c>
      <c r="F2313" s="81">
        <v>0</v>
      </c>
      <c r="G2313" s="31">
        <v>0</v>
      </c>
      <c r="H2313" s="73">
        <v>0</v>
      </c>
      <c r="I2313" s="74">
        <v>2.3584391688E-2</v>
      </c>
      <c r="J2313" s="77">
        <v>0</v>
      </c>
      <c r="K2313" s="75">
        <v>2.3584391688E-2</v>
      </c>
    </row>
    <row r="2314" spans="2:11" x14ac:dyDescent="0.25">
      <c r="B2314" s="70" t="s">
        <v>6012</v>
      </c>
      <c r="C2314" s="71" t="s">
        <v>6013</v>
      </c>
      <c r="D2314" s="72" t="s">
        <v>6031</v>
      </c>
      <c r="E2314" s="71" t="s">
        <v>6030</v>
      </c>
      <c r="F2314" s="81">
        <v>0</v>
      </c>
      <c r="G2314" s="31">
        <v>0</v>
      </c>
      <c r="H2314" s="73">
        <v>0</v>
      </c>
      <c r="I2314" s="74">
        <v>0.12358692076499998</v>
      </c>
      <c r="J2314" s="77">
        <v>0</v>
      </c>
      <c r="K2314" s="75">
        <v>0.12358692076499998</v>
      </c>
    </row>
    <row r="2315" spans="2:11" x14ac:dyDescent="0.25">
      <c r="B2315" s="70" t="s">
        <v>6012</v>
      </c>
      <c r="C2315" s="71" t="s">
        <v>6013</v>
      </c>
      <c r="D2315" s="72" t="s">
        <v>6025</v>
      </c>
      <c r="E2315" s="71" t="s">
        <v>6024</v>
      </c>
      <c r="F2315" s="81">
        <v>0</v>
      </c>
      <c r="G2315" s="31">
        <v>0</v>
      </c>
      <c r="H2315" s="73">
        <v>0</v>
      </c>
      <c r="I2315" s="74">
        <v>1.5132631091273976</v>
      </c>
      <c r="J2315" s="77">
        <v>0</v>
      </c>
      <c r="K2315" s="75">
        <v>1.5132631091273976</v>
      </c>
    </row>
    <row r="2316" spans="2:11" x14ac:dyDescent="0.25">
      <c r="B2316" s="70" t="s">
        <v>6012</v>
      </c>
      <c r="C2316" s="71" t="s">
        <v>6013</v>
      </c>
      <c r="D2316" s="72" t="s">
        <v>6023</v>
      </c>
      <c r="E2316" s="71" t="s">
        <v>6022</v>
      </c>
      <c r="F2316" s="81">
        <v>0</v>
      </c>
      <c r="G2316" s="31">
        <v>0</v>
      </c>
      <c r="H2316" s="73">
        <v>0</v>
      </c>
      <c r="I2316" s="74">
        <v>0.5619404208754285</v>
      </c>
      <c r="J2316" s="77">
        <v>0</v>
      </c>
      <c r="K2316" s="75">
        <v>0.5619404208754285</v>
      </c>
    </row>
    <row r="2317" spans="2:11" x14ac:dyDescent="0.25">
      <c r="B2317" s="70" t="s">
        <v>6012</v>
      </c>
      <c r="C2317" s="71" t="s">
        <v>6013</v>
      </c>
      <c r="D2317" s="72" t="s">
        <v>6033</v>
      </c>
      <c r="E2317" s="71" t="s">
        <v>6032</v>
      </c>
      <c r="F2317" s="81">
        <v>0</v>
      </c>
      <c r="G2317" s="31">
        <v>0</v>
      </c>
      <c r="H2317" s="73">
        <v>0</v>
      </c>
      <c r="I2317" s="74">
        <v>0.46775390573999992</v>
      </c>
      <c r="J2317" s="77">
        <v>0</v>
      </c>
      <c r="K2317" s="75">
        <v>0.46775390573999992</v>
      </c>
    </row>
    <row r="2318" spans="2:11" x14ac:dyDescent="0.25">
      <c r="B2318" s="70" t="s">
        <v>6012</v>
      </c>
      <c r="C2318" s="71" t="s">
        <v>6013</v>
      </c>
      <c r="D2318" s="72" t="s">
        <v>6035</v>
      </c>
      <c r="E2318" s="71" t="s">
        <v>6034</v>
      </c>
      <c r="F2318" s="81">
        <v>0</v>
      </c>
      <c r="G2318" s="31">
        <v>0</v>
      </c>
      <c r="H2318" s="73">
        <v>0</v>
      </c>
      <c r="I2318" s="74">
        <v>4.7805441622714266E-2</v>
      </c>
      <c r="J2318" s="77">
        <v>0</v>
      </c>
      <c r="K2318" s="75">
        <v>4.7805441622714266E-2</v>
      </c>
    </row>
    <row r="2319" spans="2:11" x14ac:dyDescent="0.25">
      <c r="B2319" s="70" t="s">
        <v>6012</v>
      </c>
      <c r="C2319" s="71" t="s">
        <v>6013</v>
      </c>
      <c r="D2319" s="72" t="s">
        <v>6037</v>
      </c>
      <c r="E2319" s="71" t="s">
        <v>6036</v>
      </c>
      <c r="F2319" s="81">
        <v>0</v>
      </c>
      <c r="G2319" s="31">
        <v>0</v>
      </c>
      <c r="H2319" s="73">
        <v>0</v>
      </c>
      <c r="I2319" s="74">
        <v>0.28663328623292905</v>
      </c>
      <c r="J2319" s="77">
        <v>0</v>
      </c>
      <c r="K2319" s="75">
        <v>0.28663328623292905</v>
      </c>
    </row>
    <row r="2320" spans="2:11" x14ac:dyDescent="0.25">
      <c r="B2320" s="70" t="s">
        <v>6012</v>
      </c>
      <c r="C2320" s="71" t="s">
        <v>6013</v>
      </c>
      <c r="D2320" s="72" t="s">
        <v>6041</v>
      </c>
      <c r="E2320" s="71" t="s">
        <v>6040</v>
      </c>
      <c r="F2320" s="81">
        <v>0</v>
      </c>
      <c r="G2320" s="31">
        <v>0</v>
      </c>
      <c r="H2320" s="73">
        <v>0</v>
      </c>
      <c r="I2320" s="74">
        <v>0.52982003728028548</v>
      </c>
      <c r="J2320" s="77">
        <v>0</v>
      </c>
      <c r="K2320" s="75">
        <v>0.52982003728028548</v>
      </c>
    </row>
    <row r="2321" spans="2:11" x14ac:dyDescent="0.25">
      <c r="B2321" s="70" t="s">
        <v>6012</v>
      </c>
      <c r="C2321" s="71" t="s">
        <v>6013</v>
      </c>
      <c r="D2321" s="72" t="s">
        <v>6039</v>
      </c>
      <c r="E2321" s="71" t="s">
        <v>6038</v>
      </c>
      <c r="F2321" s="81">
        <v>0</v>
      </c>
      <c r="G2321" s="31">
        <v>0</v>
      </c>
      <c r="H2321" s="73">
        <v>0</v>
      </c>
      <c r="I2321" s="74">
        <v>9.0662053241571394E-2</v>
      </c>
      <c r="J2321" s="77">
        <v>0</v>
      </c>
      <c r="K2321" s="75">
        <v>9.0662053241571394E-2</v>
      </c>
    </row>
    <row r="2322" spans="2:11" x14ac:dyDescent="0.25">
      <c r="B2322" s="86" t="s">
        <v>6056</v>
      </c>
      <c r="C2322" s="87" t="s">
        <v>6057</v>
      </c>
      <c r="D2322" s="88" t="s">
        <v>6075</v>
      </c>
      <c r="E2322" s="87" t="s">
        <v>6074</v>
      </c>
      <c r="F2322" s="89">
        <v>0.10152907717732765</v>
      </c>
      <c r="G2322" s="19">
        <v>0</v>
      </c>
      <c r="H2322" s="90">
        <v>0</v>
      </c>
      <c r="I2322" s="91">
        <v>0</v>
      </c>
      <c r="J2322" s="92">
        <v>0.10152907717732765</v>
      </c>
      <c r="K2322" s="93">
        <v>0.10152907717732765</v>
      </c>
    </row>
    <row r="2323" spans="2:11" x14ac:dyDescent="0.25">
      <c r="B2323" s="86" t="s">
        <v>6056</v>
      </c>
      <c r="C2323" s="87" t="s">
        <v>6057</v>
      </c>
      <c r="D2323" s="88" t="s">
        <v>6058</v>
      </c>
      <c r="E2323" s="87" t="s">
        <v>610</v>
      </c>
      <c r="F2323" s="89">
        <v>2862.2222048042213</v>
      </c>
      <c r="G2323" s="19">
        <v>0</v>
      </c>
      <c r="H2323" s="90">
        <v>0</v>
      </c>
      <c r="I2323" s="91">
        <v>3152.1130315388586</v>
      </c>
      <c r="J2323" s="92">
        <v>2862.2222048042213</v>
      </c>
      <c r="K2323" s="93">
        <v>6014.3352363430804</v>
      </c>
    </row>
    <row r="2324" spans="2:11" x14ac:dyDescent="0.25">
      <c r="B2324" s="86" t="s">
        <v>6056</v>
      </c>
      <c r="C2324" s="87" t="s">
        <v>6057</v>
      </c>
      <c r="D2324" s="88" t="s">
        <v>6060</v>
      </c>
      <c r="E2324" s="87" t="s">
        <v>6059</v>
      </c>
      <c r="F2324" s="89">
        <v>261.53514301443943</v>
      </c>
      <c r="G2324" s="19">
        <v>90.342702878644047</v>
      </c>
      <c r="H2324" s="90">
        <v>34.220226747401398</v>
      </c>
      <c r="I2324" s="91">
        <v>3892.9833240424573</v>
      </c>
      <c r="J2324" s="92">
        <v>386.09807264048487</v>
      </c>
      <c r="K2324" s="93">
        <v>4279.0813966829419</v>
      </c>
    </row>
    <row r="2325" spans="2:11" x14ac:dyDescent="0.25">
      <c r="B2325" s="86" t="s">
        <v>6056</v>
      </c>
      <c r="C2325" s="87" t="s">
        <v>6057</v>
      </c>
      <c r="D2325" s="88" t="s">
        <v>6062</v>
      </c>
      <c r="E2325" s="87" t="s">
        <v>6061</v>
      </c>
      <c r="F2325" s="89">
        <v>251.01450692726442</v>
      </c>
      <c r="G2325" s="19">
        <v>111.38426847320383</v>
      </c>
      <c r="H2325" s="90">
        <v>725.01025616144068</v>
      </c>
      <c r="I2325" s="91">
        <v>2227.3963831044944</v>
      </c>
      <c r="J2325" s="92">
        <v>1087.4090315619089</v>
      </c>
      <c r="K2325" s="93">
        <v>3314.8054146664035</v>
      </c>
    </row>
    <row r="2326" spans="2:11" x14ac:dyDescent="0.25">
      <c r="B2326" s="86" t="s">
        <v>6056</v>
      </c>
      <c r="C2326" s="87" t="s">
        <v>6057</v>
      </c>
      <c r="D2326" s="88" t="s">
        <v>6064</v>
      </c>
      <c r="E2326" s="87" t="s">
        <v>6063</v>
      </c>
      <c r="F2326" s="89">
        <v>59.641149732617443</v>
      </c>
      <c r="G2326" s="19">
        <v>0</v>
      </c>
      <c r="H2326" s="90">
        <v>71.10234673999274</v>
      </c>
      <c r="I2326" s="91">
        <v>499.20566583355088</v>
      </c>
      <c r="J2326" s="92">
        <v>130.74349647261019</v>
      </c>
      <c r="K2326" s="93">
        <v>629.94916230616104</v>
      </c>
    </row>
    <row r="2327" spans="2:11" x14ac:dyDescent="0.25">
      <c r="B2327" s="86" t="s">
        <v>6056</v>
      </c>
      <c r="C2327" s="87" t="s">
        <v>6057</v>
      </c>
      <c r="D2327" s="88" t="s">
        <v>6066</v>
      </c>
      <c r="E2327" s="87" t="s">
        <v>6065</v>
      </c>
      <c r="F2327" s="89">
        <v>217.38065938427059</v>
      </c>
      <c r="G2327" s="19">
        <v>105.79374745847262</v>
      </c>
      <c r="H2327" s="90">
        <v>151.46738683805034</v>
      </c>
      <c r="I2327" s="91">
        <v>3857.7089649383161</v>
      </c>
      <c r="J2327" s="92">
        <v>474.64179368079357</v>
      </c>
      <c r="K2327" s="93">
        <v>4332.3507586191099</v>
      </c>
    </row>
    <row r="2328" spans="2:11" x14ac:dyDescent="0.25">
      <c r="B2328" s="86" t="s">
        <v>6056</v>
      </c>
      <c r="C2328" s="87" t="s">
        <v>6057</v>
      </c>
      <c r="D2328" s="88" t="s">
        <v>6067</v>
      </c>
      <c r="E2328" s="87" t="s">
        <v>1010</v>
      </c>
      <c r="F2328" s="89">
        <v>3127.7590417849001</v>
      </c>
      <c r="G2328" s="19">
        <v>0</v>
      </c>
      <c r="H2328" s="90">
        <v>209.03243280194889</v>
      </c>
      <c r="I2328" s="91">
        <v>11600.79803824633</v>
      </c>
      <c r="J2328" s="92">
        <v>3336.7914745868488</v>
      </c>
      <c r="K2328" s="93">
        <v>14937.589512833179</v>
      </c>
    </row>
    <row r="2329" spans="2:11" x14ac:dyDescent="0.25">
      <c r="B2329" s="86" t="s">
        <v>6056</v>
      </c>
      <c r="C2329" s="87" t="s">
        <v>6057</v>
      </c>
      <c r="D2329" s="88" t="s">
        <v>6069</v>
      </c>
      <c r="E2329" s="87" t="s">
        <v>6068</v>
      </c>
      <c r="F2329" s="89">
        <v>35.261999424437555</v>
      </c>
      <c r="G2329" s="19">
        <v>0</v>
      </c>
      <c r="H2329" s="90">
        <v>86.760410964436332</v>
      </c>
      <c r="I2329" s="91">
        <v>220.14702440319962</v>
      </c>
      <c r="J2329" s="92">
        <v>122.02241038887388</v>
      </c>
      <c r="K2329" s="93">
        <v>342.1694347920735</v>
      </c>
    </row>
    <row r="2330" spans="2:11" x14ac:dyDescent="0.25">
      <c r="B2330" s="86" t="s">
        <v>6056</v>
      </c>
      <c r="C2330" s="87" t="s">
        <v>6057</v>
      </c>
      <c r="D2330" s="88" t="s">
        <v>6071</v>
      </c>
      <c r="E2330" s="87" t="s">
        <v>6070</v>
      </c>
      <c r="F2330" s="89">
        <v>104.19238675947931</v>
      </c>
      <c r="G2330" s="19">
        <v>0</v>
      </c>
      <c r="H2330" s="90">
        <v>201.38164980242993</v>
      </c>
      <c r="I2330" s="91">
        <v>756.22176440078283</v>
      </c>
      <c r="J2330" s="92">
        <v>305.57403656190922</v>
      </c>
      <c r="K2330" s="93">
        <v>1061.7958009626921</v>
      </c>
    </row>
    <row r="2331" spans="2:11" x14ac:dyDescent="0.25">
      <c r="B2331" s="86" t="s">
        <v>6056</v>
      </c>
      <c r="C2331" s="87" t="s">
        <v>6057</v>
      </c>
      <c r="D2331" s="88" t="s">
        <v>6323</v>
      </c>
      <c r="E2331" s="87" t="s">
        <v>6076</v>
      </c>
      <c r="F2331" s="89">
        <v>2.5978423457873143</v>
      </c>
      <c r="G2331" s="19">
        <v>0.70530064140956594</v>
      </c>
      <c r="H2331" s="90">
        <v>0.36388189100699997</v>
      </c>
      <c r="I2331" s="91">
        <v>6.7628986135193996</v>
      </c>
      <c r="J2331" s="92">
        <v>3.6670248782038799</v>
      </c>
      <c r="K2331" s="93">
        <v>10.429923491723279</v>
      </c>
    </row>
    <row r="2332" spans="2:11" x14ac:dyDescent="0.25">
      <c r="B2332" s="86" t="s">
        <v>6056</v>
      </c>
      <c r="C2332" s="87" t="s">
        <v>6057</v>
      </c>
      <c r="D2332" s="88" t="s">
        <v>6321</v>
      </c>
      <c r="E2332" s="87" t="s">
        <v>6072</v>
      </c>
      <c r="F2332" s="89">
        <v>554.7838149468688</v>
      </c>
      <c r="G2332" s="19">
        <v>0</v>
      </c>
      <c r="H2332" s="90">
        <v>36.879717514528345</v>
      </c>
      <c r="I2332" s="91">
        <v>598.14374246293346</v>
      </c>
      <c r="J2332" s="92">
        <v>591.66353246139715</v>
      </c>
      <c r="K2332" s="93">
        <v>1189.8072749243306</v>
      </c>
    </row>
    <row r="2333" spans="2:11" x14ac:dyDescent="0.25">
      <c r="B2333" s="86" t="s">
        <v>6056</v>
      </c>
      <c r="C2333" s="87" t="s">
        <v>6057</v>
      </c>
      <c r="D2333" s="88" t="s">
        <v>6079</v>
      </c>
      <c r="E2333" s="87" t="s">
        <v>6078</v>
      </c>
      <c r="F2333" s="89">
        <v>170.08603061841717</v>
      </c>
      <c r="G2333" s="19">
        <v>90.571995488643196</v>
      </c>
      <c r="H2333" s="90">
        <v>3.0907582194667498</v>
      </c>
      <c r="I2333" s="91">
        <v>2749.0060569786965</v>
      </c>
      <c r="J2333" s="92">
        <v>263.74878432652713</v>
      </c>
      <c r="K2333" s="93">
        <v>3012.7548413052236</v>
      </c>
    </row>
    <row r="2334" spans="2:11" x14ac:dyDescent="0.25">
      <c r="B2334" s="86" t="s">
        <v>6056</v>
      </c>
      <c r="C2334" s="87" t="s">
        <v>6057</v>
      </c>
      <c r="D2334" s="88" t="s">
        <v>6081</v>
      </c>
      <c r="E2334" s="87" t="s">
        <v>6080</v>
      </c>
      <c r="F2334" s="89">
        <v>266.0679042761563</v>
      </c>
      <c r="G2334" s="19">
        <v>101.17967682002856</v>
      </c>
      <c r="H2334" s="90">
        <v>318.48456643196164</v>
      </c>
      <c r="I2334" s="91">
        <v>2861.6538601700745</v>
      </c>
      <c r="J2334" s="92">
        <v>685.73214752814647</v>
      </c>
      <c r="K2334" s="93">
        <v>3547.386007698221</v>
      </c>
    </row>
    <row r="2335" spans="2:11" x14ac:dyDescent="0.25">
      <c r="B2335" s="86" t="s">
        <v>6056</v>
      </c>
      <c r="C2335" s="87" t="s">
        <v>6057</v>
      </c>
      <c r="D2335" s="88" t="s">
        <v>6322</v>
      </c>
      <c r="E2335" s="87" t="s">
        <v>6082</v>
      </c>
      <c r="F2335" s="89">
        <v>120.57800945189794</v>
      </c>
      <c r="G2335" s="19">
        <v>0</v>
      </c>
      <c r="H2335" s="90">
        <v>12.319975591002898</v>
      </c>
      <c r="I2335" s="91">
        <v>1401.8102374879506</v>
      </c>
      <c r="J2335" s="92">
        <v>132.89798504290084</v>
      </c>
      <c r="K2335" s="93">
        <v>1534.7082225308516</v>
      </c>
    </row>
    <row r="2336" spans="2:11" x14ac:dyDescent="0.25">
      <c r="B2336" s="86" t="s">
        <v>6056</v>
      </c>
      <c r="C2336" s="87" t="s">
        <v>6057</v>
      </c>
      <c r="D2336" s="88" t="s">
        <v>6085</v>
      </c>
      <c r="E2336" s="87" t="s">
        <v>6084</v>
      </c>
      <c r="F2336" s="89">
        <v>133.04197644626714</v>
      </c>
      <c r="G2336" s="19">
        <v>1.7110854905374049</v>
      </c>
      <c r="H2336" s="90">
        <v>1.5916915175797495</v>
      </c>
      <c r="I2336" s="91">
        <v>880.59085457294657</v>
      </c>
      <c r="J2336" s="92">
        <v>136.34475345438432</v>
      </c>
      <c r="K2336" s="93">
        <v>1016.9356080273309</v>
      </c>
    </row>
    <row r="2337" spans="2:11" x14ac:dyDescent="0.25">
      <c r="B2337" s="86" t="s">
        <v>6056</v>
      </c>
      <c r="C2337" s="87" t="s">
        <v>6057</v>
      </c>
      <c r="D2337" s="88" t="s">
        <v>6087</v>
      </c>
      <c r="E2337" s="87" t="s">
        <v>6086</v>
      </c>
      <c r="F2337" s="89">
        <v>114.03710837637381</v>
      </c>
      <c r="G2337" s="19">
        <v>0</v>
      </c>
      <c r="H2337" s="90">
        <v>16.638304461203699</v>
      </c>
      <c r="I2337" s="91">
        <v>1096.6414142762355</v>
      </c>
      <c r="J2337" s="92">
        <v>130.67541283757751</v>
      </c>
      <c r="K2337" s="93">
        <v>1227.3168271138131</v>
      </c>
    </row>
    <row r="2338" spans="2:11" x14ac:dyDescent="0.25">
      <c r="B2338" s="86" t="s">
        <v>6056</v>
      </c>
      <c r="C2338" s="87" t="s">
        <v>6057</v>
      </c>
      <c r="D2338" s="88" t="s">
        <v>6089</v>
      </c>
      <c r="E2338" s="87" t="s">
        <v>6088</v>
      </c>
      <c r="F2338" s="89">
        <v>218.98180511636707</v>
      </c>
      <c r="G2338" s="19">
        <v>0</v>
      </c>
      <c r="H2338" s="90">
        <v>47.603934823967407</v>
      </c>
      <c r="I2338" s="91">
        <v>5049.3145342300259</v>
      </c>
      <c r="J2338" s="92">
        <v>266.58573994033446</v>
      </c>
      <c r="K2338" s="93">
        <v>5315.9002741703607</v>
      </c>
    </row>
    <row r="2339" spans="2:11" x14ac:dyDescent="0.25">
      <c r="B2339" s="86" t="s">
        <v>6056</v>
      </c>
      <c r="C2339" s="87" t="s">
        <v>6057</v>
      </c>
      <c r="D2339" s="88" t="s">
        <v>6091</v>
      </c>
      <c r="E2339" s="87" t="s">
        <v>6090</v>
      </c>
      <c r="F2339" s="89">
        <v>2.5529296272088704</v>
      </c>
      <c r="G2339" s="19">
        <v>6.6258521462763289</v>
      </c>
      <c r="H2339" s="90">
        <v>0</v>
      </c>
      <c r="I2339" s="91">
        <v>4.8027616257184853</v>
      </c>
      <c r="J2339" s="92">
        <v>9.1787817734851984</v>
      </c>
      <c r="K2339" s="93">
        <v>13.981543399203684</v>
      </c>
    </row>
    <row r="2340" spans="2:11" x14ac:dyDescent="0.25">
      <c r="B2340" s="86" t="s">
        <v>6056</v>
      </c>
      <c r="C2340" s="87" t="s">
        <v>6057</v>
      </c>
      <c r="D2340" s="88" t="s">
        <v>6093</v>
      </c>
      <c r="E2340" s="87" t="s">
        <v>6092</v>
      </c>
      <c r="F2340" s="89">
        <v>132.73244442682653</v>
      </c>
      <c r="G2340" s="19">
        <v>31.032624711305264</v>
      </c>
      <c r="H2340" s="90">
        <v>118.08176824683628</v>
      </c>
      <c r="I2340" s="91">
        <v>2559.9402184945957</v>
      </c>
      <c r="J2340" s="92">
        <v>281.84683738496807</v>
      </c>
      <c r="K2340" s="93">
        <v>2841.7870558795639</v>
      </c>
    </row>
    <row r="2341" spans="2:11" x14ac:dyDescent="0.25">
      <c r="B2341" s="86" t="s">
        <v>6056</v>
      </c>
      <c r="C2341" s="87" t="s">
        <v>6057</v>
      </c>
      <c r="D2341" s="88" t="s">
        <v>6094</v>
      </c>
      <c r="E2341" s="87" t="s">
        <v>1055</v>
      </c>
      <c r="F2341" s="89">
        <v>140.0265625149662</v>
      </c>
      <c r="G2341" s="19">
        <v>55.249397571418889</v>
      </c>
      <c r="H2341" s="90">
        <v>4.1782082943811503</v>
      </c>
      <c r="I2341" s="91">
        <v>1256.4528677736964</v>
      </c>
      <c r="J2341" s="92">
        <v>199.45416838076625</v>
      </c>
      <c r="K2341" s="93">
        <v>1455.9070361544627</v>
      </c>
    </row>
    <row r="2342" spans="2:11" x14ac:dyDescent="0.25">
      <c r="B2342" s="86" t="s">
        <v>6056</v>
      </c>
      <c r="C2342" s="87" t="s">
        <v>6057</v>
      </c>
      <c r="D2342" s="88" t="s">
        <v>6096</v>
      </c>
      <c r="E2342" s="87" t="s">
        <v>6095</v>
      </c>
      <c r="F2342" s="89">
        <v>114.80103421960806</v>
      </c>
      <c r="G2342" s="19">
        <v>28.631841553890951</v>
      </c>
      <c r="H2342" s="90">
        <v>1.8030138920307002</v>
      </c>
      <c r="I2342" s="91">
        <v>3250.3236619626946</v>
      </c>
      <c r="J2342" s="92">
        <v>145.2358896655297</v>
      </c>
      <c r="K2342" s="93">
        <v>3395.5595516282242</v>
      </c>
    </row>
    <row r="2343" spans="2:11" x14ac:dyDescent="0.25">
      <c r="B2343" s="86" t="s">
        <v>6056</v>
      </c>
      <c r="C2343" s="87" t="s">
        <v>6057</v>
      </c>
      <c r="D2343" s="88" t="s">
        <v>6098</v>
      </c>
      <c r="E2343" s="87" t="s">
        <v>6097</v>
      </c>
      <c r="F2343" s="89">
        <v>78.981531902796775</v>
      </c>
      <c r="G2343" s="19">
        <v>9.976238523578175</v>
      </c>
      <c r="H2343" s="90">
        <v>10.2908498342076</v>
      </c>
      <c r="I2343" s="91">
        <v>787.811185541707</v>
      </c>
      <c r="J2343" s="92">
        <v>99.248620260582555</v>
      </c>
      <c r="K2343" s="93">
        <v>887.05980580228959</v>
      </c>
    </row>
    <row r="2344" spans="2:11" x14ac:dyDescent="0.25">
      <c r="B2344" s="86" t="s">
        <v>6056</v>
      </c>
      <c r="C2344" s="87" t="s">
        <v>6057</v>
      </c>
      <c r="D2344" s="88" t="s">
        <v>6100</v>
      </c>
      <c r="E2344" s="87" t="s">
        <v>6099</v>
      </c>
      <c r="F2344" s="89">
        <v>13.384004765926104</v>
      </c>
      <c r="G2344" s="19">
        <v>0</v>
      </c>
      <c r="H2344" s="90">
        <v>0.5694171107624999</v>
      </c>
      <c r="I2344" s="91">
        <v>53.371310048158257</v>
      </c>
      <c r="J2344" s="92">
        <v>13.953421876688603</v>
      </c>
      <c r="K2344" s="93">
        <v>67.324731924846859</v>
      </c>
    </row>
    <row r="2345" spans="2:11" x14ac:dyDescent="0.25">
      <c r="B2345" s="86" t="s">
        <v>6056</v>
      </c>
      <c r="C2345" s="87" t="s">
        <v>6057</v>
      </c>
      <c r="D2345" s="88" t="s">
        <v>6102</v>
      </c>
      <c r="E2345" s="87" t="s">
        <v>6101</v>
      </c>
      <c r="F2345" s="89">
        <v>59.342019323245005</v>
      </c>
      <c r="G2345" s="19">
        <v>0</v>
      </c>
      <c r="H2345" s="90">
        <v>28.719412601708406</v>
      </c>
      <c r="I2345" s="91">
        <v>561.47791053620301</v>
      </c>
      <c r="J2345" s="92">
        <v>88.061431924953411</v>
      </c>
      <c r="K2345" s="93">
        <v>649.53934246115637</v>
      </c>
    </row>
    <row r="2346" spans="2:11" x14ac:dyDescent="0.25">
      <c r="B2346" s="86" t="s">
        <v>6056</v>
      </c>
      <c r="C2346" s="87" t="s">
        <v>6057</v>
      </c>
      <c r="D2346" s="88" t="s">
        <v>6104</v>
      </c>
      <c r="E2346" s="87" t="s">
        <v>6103</v>
      </c>
      <c r="F2346" s="89">
        <v>312.25548573247613</v>
      </c>
      <c r="G2346" s="19">
        <v>0</v>
      </c>
      <c r="H2346" s="90">
        <v>191.22724447148931</v>
      </c>
      <c r="I2346" s="91">
        <v>7937.669857671126</v>
      </c>
      <c r="J2346" s="92">
        <v>503.48273020396545</v>
      </c>
      <c r="K2346" s="93">
        <v>8441.1525878750908</v>
      </c>
    </row>
    <row r="2347" spans="2:11" x14ac:dyDescent="0.25">
      <c r="B2347" s="70" t="s">
        <v>6105</v>
      </c>
      <c r="C2347" s="71" t="s">
        <v>6106</v>
      </c>
      <c r="D2347" s="72" t="s">
        <v>6118</v>
      </c>
      <c r="E2347" s="71" t="s">
        <v>6117</v>
      </c>
      <c r="F2347" s="81">
        <v>41.308139577784246</v>
      </c>
      <c r="G2347" s="31">
        <v>147.81592297663258</v>
      </c>
      <c r="H2347" s="73">
        <v>5.344093146479998E-2</v>
      </c>
      <c r="I2347" s="74">
        <v>8.763338690816914</v>
      </c>
      <c r="J2347" s="77">
        <v>189.1775034858816</v>
      </c>
      <c r="K2347" s="75">
        <v>197.94084217669851</v>
      </c>
    </row>
    <row r="2348" spans="2:11" x14ac:dyDescent="0.25">
      <c r="B2348" s="70" t="s">
        <v>6105</v>
      </c>
      <c r="C2348" s="71" t="s">
        <v>6106</v>
      </c>
      <c r="D2348" s="72" t="s">
        <v>6122</v>
      </c>
      <c r="E2348" s="71" t="s">
        <v>6121</v>
      </c>
      <c r="F2348" s="81">
        <v>366.62063095233947</v>
      </c>
      <c r="G2348" s="31">
        <v>73.519124880875566</v>
      </c>
      <c r="H2348" s="73">
        <v>0.51723810658079994</v>
      </c>
      <c r="I2348" s="74">
        <v>2316.2638335001307</v>
      </c>
      <c r="J2348" s="77">
        <v>440.65699393979583</v>
      </c>
      <c r="K2348" s="75">
        <v>2756.9208274399266</v>
      </c>
    </row>
    <row r="2349" spans="2:11" x14ac:dyDescent="0.25">
      <c r="B2349" s="70" t="s">
        <v>6105</v>
      </c>
      <c r="C2349" s="71" t="s">
        <v>6106</v>
      </c>
      <c r="D2349" s="72" t="s">
        <v>6132</v>
      </c>
      <c r="E2349" s="71" t="s">
        <v>6131</v>
      </c>
      <c r="F2349" s="81">
        <v>126.32711496753426</v>
      </c>
      <c r="G2349" s="31">
        <v>39.701897667763895</v>
      </c>
      <c r="H2349" s="73">
        <v>0.13374996006525</v>
      </c>
      <c r="I2349" s="74">
        <v>749.25654249619322</v>
      </c>
      <c r="J2349" s="77">
        <v>166.1627625953634</v>
      </c>
      <c r="K2349" s="75">
        <v>915.41930509155668</v>
      </c>
    </row>
    <row r="2350" spans="2:11" x14ac:dyDescent="0.25">
      <c r="B2350" s="70" t="s">
        <v>6105</v>
      </c>
      <c r="C2350" s="71" t="s">
        <v>6106</v>
      </c>
      <c r="D2350" s="72" t="s">
        <v>6124</v>
      </c>
      <c r="E2350" s="71" t="s">
        <v>6123</v>
      </c>
      <c r="F2350" s="81">
        <v>101.66067510644005</v>
      </c>
      <c r="G2350" s="31">
        <v>0</v>
      </c>
      <c r="H2350" s="73">
        <v>0.50629121920440001</v>
      </c>
      <c r="I2350" s="74">
        <v>943.7444723419427</v>
      </c>
      <c r="J2350" s="77">
        <v>102.16696632564445</v>
      </c>
      <c r="K2350" s="75">
        <v>1045.9114386675872</v>
      </c>
    </row>
    <row r="2351" spans="2:11" x14ac:dyDescent="0.25">
      <c r="B2351" s="70" t="s">
        <v>6105</v>
      </c>
      <c r="C2351" s="71" t="s">
        <v>6106</v>
      </c>
      <c r="D2351" s="72" t="s">
        <v>6134</v>
      </c>
      <c r="E2351" s="71" t="s">
        <v>6133</v>
      </c>
      <c r="F2351" s="81">
        <v>410.66859790702398</v>
      </c>
      <c r="G2351" s="31">
        <v>0</v>
      </c>
      <c r="H2351" s="73">
        <v>3.1999399748999999E-3</v>
      </c>
      <c r="I2351" s="74">
        <v>678.84508897218097</v>
      </c>
      <c r="J2351" s="77">
        <v>410.67179784699886</v>
      </c>
      <c r="K2351" s="75">
        <v>1089.5168868191799</v>
      </c>
    </row>
    <row r="2352" spans="2:11" x14ac:dyDescent="0.25">
      <c r="B2352" s="70" t="s">
        <v>6105</v>
      </c>
      <c r="C2352" s="71" t="s">
        <v>6106</v>
      </c>
      <c r="D2352" s="72" t="s">
        <v>6130</v>
      </c>
      <c r="E2352" s="71" t="s">
        <v>6129</v>
      </c>
      <c r="F2352" s="81">
        <v>8.6132702789054907</v>
      </c>
      <c r="G2352" s="31">
        <v>71.189197685605677</v>
      </c>
      <c r="H2352" s="73">
        <v>8.5898062779000018E-3</v>
      </c>
      <c r="I2352" s="74">
        <v>2.4313060041515135</v>
      </c>
      <c r="J2352" s="77">
        <v>79.811057770789063</v>
      </c>
      <c r="K2352" s="75">
        <v>82.242363774940571</v>
      </c>
    </row>
    <row r="2353" spans="2:11" x14ac:dyDescent="0.25">
      <c r="B2353" s="70" t="s">
        <v>6105</v>
      </c>
      <c r="C2353" s="71" t="s">
        <v>6106</v>
      </c>
      <c r="D2353" s="72" t="s">
        <v>6136</v>
      </c>
      <c r="E2353" s="71" t="s">
        <v>6135</v>
      </c>
      <c r="F2353" s="81">
        <v>0.33133368169241573</v>
      </c>
      <c r="G2353" s="31">
        <v>50.953555010992034</v>
      </c>
      <c r="H2353" s="73">
        <v>0</v>
      </c>
      <c r="I2353" s="74">
        <v>0.132774642</v>
      </c>
      <c r="J2353" s="77">
        <v>51.284888692684447</v>
      </c>
      <c r="K2353" s="75">
        <v>51.417663334684448</v>
      </c>
    </row>
    <row r="2354" spans="2:11" x14ac:dyDescent="0.25">
      <c r="B2354" s="70" t="s">
        <v>6105</v>
      </c>
      <c r="C2354" s="71" t="s">
        <v>6106</v>
      </c>
      <c r="D2354" s="72" t="s">
        <v>6126</v>
      </c>
      <c r="E2354" s="71" t="s">
        <v>6125</v>
      </c>
      <c r="F2354" s="81">
        <v>390.58136169394345</v>
      </c>
      <c r="G2354" s="31">
        <v>0</v>
      </c>
      <c r="H2354" s="73">
        <v>16.746037223444556</v>
      </c>
      <c r="I2354" s="74">
        <v>2332.8344880689574</v>
      </c>
      <c r="J2354" s="77">
        <v>407.327398917388</v>
      </c>
      <c r="K2354" s="75">
        <v>2740.1618869863455</v>
      </c>
    </row>
    <row r="2355" spans="2:11" x14ac:dyDescent="0.25">
      <c r="B2355" s="70" t="s">
        <v>6105</v>
      </c>
      <c r="C2355" s="71" t="s">
        <v>6106</v>
      </c>
      <c r="D2355" s="72" t="s">
        <v>6138</v>
      </c>
      <c r="E2355" s="71" t="s">
        <v>6137</v>
      </c>
      <c r="F2355" s="81">
        <v>38.278702670518058</v>
      </c>
      <c r="G2355" s="31">
        <v>115.89819545456898</v>
      </c>
      <c r="H2355" s="73">
        <v>6.6905704656000001E-2</v>
      </c>
      <c r="I2355" s="74">
        <v>0.71355704740319992</v>
      </c>
      <c r="J2355" s="77">
        <v>154.24380382974303</v>
      </c>
      <c r="K2355" s="75">
        <v>154.95736087714624</v>
      </c>
    </row>
    <row r="2356" spans="2:11" x14ac:dyDescent="0.25">
      <c r="B2356" s="70" t="s">
        <v>6105</v>
      </c>
      <c r="C2356" s="71" t="s">
        <v>6106</v>
      </c>
      <c r="D2356" s="72" t="s">
        <v>6128</v>
      </c>
      <c r="E2356" s="71" t="s">
        <v>6127</v>
      </c>
      <c r="F2356" s="81">
        <v>285.9054798118475</v>
      </c>
      <c r="G2356" s="31">
        <v>30.509935694728387</v>
      </c>
      <c r="H2356" s="73">
        <v>39.5357889349728</v>
      </c>
      <c r="I2356" s="74">
        <v>2258.2224735384016</v>
      </c>
      <c r="J2356" s="77">
        <v>355.95120444154867</v>
      </c>
      <c r="K2356" s="75">
        <v>2614.1736779799503</v>
      </c>
    </row>
    <row r="2357" spans="2:11" x14ac:dyDescent="0.25">
      <c r="B2357" s="70" t="s">
        <v>6105</v>
      </c>
      <c r="C2357" s="71" t="s">
        <v>6106</v>
      </c>
      <c r="D2357" s="72" t="s">
        <v>6120</v>
      </c>
      <c r="E2357" s="71" t="s">
        <v>6119</v>
      </c>
      <c r="F2357" s="81">
        <v>59.616785020210529</v>
      </c>
      <c r="G2357" s="31">
        <v>23.505534161930157</v>
      </c>
      <c r="H2357" s="73">
        <v>0.82666095911339976</v>
      </c>
      <c r="I2357" s="74">
        <v>251.23903296227007</v>
      </c>
      <c r="J2357" s="77">
        <v>83.948980141254083</v>
      </c>
      <c r="K2357" s="75">
        <v>335.18801310352416</v>
      </c>
    </row>
    <row r="2358" spans="2:11" x14ac:dyDescent="0.25">
      <c r="B2358" s="70" t="s">
        <v>6105</v>
      </c>
      <c r="C2358" s="71" t="s">
        <v>6106</v>
      </c>
      <c r="D2358" s="72" t="s">
        <v>6142</v>
      </c>
      <c r="E2358" s="71" t="s">
        <v>6141</v>
      </c>
      <c r="F2358" s="81">
        <v>467.98396658037842</v>
      </c>
      <c r="G2358" s="31">
        <v>71.255802264561865</v>
      </c>
      <c r="H2358" s="73">
        <v>7.1087243345999982E-3</v>
      </c>
      <c r="I2358" s="74">
        <v>362.75909861909037</v>
      </c>
      <c r="J2358" s="77">
        <v>539.24687756927483</v>
      </c>
      <c r="K2358" s="75">
        <v>902.00597618836514</v>
      </c>
    </row>
    <row r="2359" spans="2:11" x14ac:dyDescent="0.25">
      <c r="B2359" s="70" t="s">
        <v>6105</v>
      </c>
      <c r="C2359" s="71" t="s">
        <v>6106</v>
      </c>
      <c r="D2359" s="72" t="s">
        <v>6140</v>
      </c>
      <c r="E2359" s="71" t="s">
        <v>6139</v>
      </c>
      <c r="F2359" s="81">
        <v>84.473135650079627</v>
      </c>
      <c r="G2359" s="31">
        <v>130.40142920474773</v>
      </c>
      <c r="H2359" s="73">
        <v>0.22926414505499995</v>
      </c>
      <c r="I2359" s="74">
        <v>337.66084718963583</v>
      </c>
      <c r="J2359" s="77">
        <v>215.10382899988235</v>
      </c>
      <c r="K2359" s="75">
        <v>552.76467618951824</v>
      </c>
    </row>
    <row r="2360" spans="2:11" x14ac:dyDescent="0.25">
      <c r="B2360" s="70" t="s">
        <v>6105</v>
      </c>
      <c r="C2360" s="71" t="s">
        <v>6106</v>
      </c>
      <c r="D2360" s="72" t="s">
        <v>6144</v>
      </c>
      <c r="E2360" s="71" t="s">
        <v>6143</v>
      </c>
      <c r="F2360" s="81">
        <v>11.565232025182087</v>
      </c>
      <c r="G2360" s="31">
        <v>57.069067756119729</v>
      </c>
      <c r="H2360" s="73">
        <v>3.9411216211499997E-2</v>
      </c>
      <c r="I2360" s="74">
        <v>2.0971968804072008</v>
      </c>
      <c r="J2360" s="77">
        <v>68.673710997513325</v>
      </c>
      <c r="K2360" s="75">
        <v>70.770907877920521</v>
      </c>
    </row>
    <row r="2361" spans="2:11" x14ac:dyDescent="0.25">
      <c r="B2361" s="70" t="s">
        <v>6105</v>
      </c>
      <c r="C2361" s="71" t="s">
        <v>6106</v>
      </c>
      <c r="D2361" s="72" t="s">
        <v>6073</v>
      </c>
      <c r="E2361" s="71" t="s">
        <v>6107</v>
      </c>
      <c r="F2361" s="81">
        <v>61.950350923667756</v>
      </c>
      <c r="G2361" s="31">
        <v>26.309409337577325</v>
      </c>
      <c r="H2361" s="73">
        <v>0</v>
      </c>
      <c r="I2361" s="74">
        <v>484.07291953036884</v>
      </c>
      <c r="J2361" s="77">
        <v>88.259760261245077</v>
      </c>
      <c r="K2361" s="75">
        <v>572.33267979161394</v>
      </c>
    </row>
    <row r="2362" spans="2:11" x14ac:dyDescent="0.25">
      <c r="B2362" s="70" t="s">
        <v>6105</v>
      </c>
      <c r="C2362" s="71" t="s">
        <v>6106</v>
      </c>
      <c r="D2362" s="72" t="s">
        <v>6116</v>
      </c>
      <c r="E2362" s="71" t="s">
        <v>6115</v>
      </c>
      <c r="F2362" s="81">
        <v>617.10142788472615</v>
      </c>
      <c r="G2362" s="31">
        <v>59.086708690110243</v>
      </c>
      <c r="H2362" s="73">
        <v>117.44423538182308</v>
      </c>
      <c r="I2362" s="74">
        <v>2125.7773672071166</v>
      </c>
      <c r="J2362" s="77">
        <v>793.63237195665943</v>
      </c>
      <c r="K2362" s="75">
        <v>2919.4097391637761</v>
      </c>
    </row>
    <row r="2363" spans="2:11" x14ac:dyDescent="0.25">
      <c r="B2363" s="70" t="s">
        <v>6105</v>
      </c>
      <c r="C2363" s="71" t="s">
        <v>6106</v>
      </c>
      <c r="D2363" s="72" t="s">
        <v>6077</v>
      </c>
      <c r="E2363" s="71" t="s">
        <v>6114</v>
      </c>
      <c r="F2363" s="81">
        <v>590.40789699170841</v>
      </c>
      <c r="G2363" s="31">
        <v>13.723602071352756</v>
      </c>
      <c r="H2363" s="73">
        <v>858.47521692868827</v>
      </c>
      <c r="I2363" s="74">
        <v>3282.4266267059461</v>
      </c>
      <c r="J2363" s="77">
        <v>1462.6067159917493</v>
      </c>
      <c r="K2363" s="75">
        <v>4745.0333426976958</v>
      </c>
    </row>
    <row r="2364" spans="2:11" x14ac:dyDescent="0.25">
      <c r="B2364" s="70" t="s">
        <v>6105</v>
      </c>
      <c r="C2364" s="71" t="s">
        <v>6106</v>
      </c>
      <c r="D2364" s="72" t="s">
        <v>6109</v>
      </c>
      <c r="E2364" s="71" t="s">
        <v>6108</v>
      </c>
      <c r="F2364" s="81">
        <v>270.37469660426774</v>
      </c>
      <c r="G2364" s="31">
        <v>93.965845680545485</v>
      </c>
      <c r="H2364" s="73">
        <v>1.0723326104663997</v>
      </c>
      <c r="I2364" s="74">
        <v>813.55394915309182</v>
      </c>
      <c r="J2364" s="77">
        <v>365.41287489527963</v>
      </c>
      <c r="K2364" s="75">
        <v>1178.9668240483716</v>
      </c>
    </row>
    <row r="2365" spans="2:11" x14ac:dyDescent="0.25">
      <c r="B2365" s="70" t="s">
        <v>6105</v>
      </c>
      <c r="C2365" s="71" t="s">
        <v>6106</v>
      </c>
      <c r="D2365" s="72" t="s">
        <v>6113</v>
      </c>
      <c r="E2365" s="71" t="s">
        <v>6112</v>
      </c>
      <c r="F2365" s="81">
        <v>430.40447284577544</v>
      </c>
      <c r="G2365" s="31">
        <v>0</v>
      </c>
      <c r="H2365" s="73">
        <v>66.045430662575995</v>
      </c>
      <c r="I2365" s="74">
        <v>4202.0865110222767</v>
      </c>
      <c r="J2365" s="77">
        <v>496.44990350835144</v>
      </c>
      <c r="K2365" s="75">
        <v>4698.5364145306285</v>
      </c>
    </row>
    <row r="2366" spans="2:11" x14ac:dyDescent="0.25">
      <c r="B2366" s="70" t="s">
        <v>6105</v>
      </c>
      <c r="C2366" s="71" t="s">
        <v>6106</v>
      </c>
      <c r="D2366" s="72" t="s">
        <v>6111</v>
      </c>
      <c r="E2366" s="71" t="s">
        <v>6110</v>
      </c>
      <c r="F2366" s="81">
        <v>36.92227247097027</v>
      </c>
      <c r="G2366" s="31">
        <v>133.76068347319315</v>
      </c>
      <c r="H2366" s="73">
        <v>0.57325270003259998</v>
      </c>
      <c r="I2366" s="74">
        <v>9.883240443647999</v>
      </c>
      <c r="J2366" s="77">
        <v>171.25620864419605</v>
      </c>
      <c r="K2366" s="75">
        <v>181.13944908784404</v>
      </c>
    </row>
    <row r="2367" spans="2:11" x14ac:dyDescent="0.25">
      <c r="B2367" s="70" t="s">
        <v>6105</v>
      </c>
      <c r="C2367" s="71" t="s">
        <v>6106</v>
      </c>
      <c r="D2367" s="72" t="s">
        <v>6146</v>
      </c>
      <c r="E2367" s="71" t="s">
        <v>6145</v>
      </c>
      <c r="F2367" s="81">
        <v>897.60516730535539</v>
      </c>
      <c r="G2367" s="31">
        <v>49.525877397621429</v>
      </c>
      <c r="H2367" s="73">
        <v>463.68173569140868</v>
      </c>
      <c r="I2367" s="74">
        <v>6690.3511843321239</v>
      </c>
      <c r="J2367" s="77">
        <v>1410.8127803943855</v>
      </c>
      <c r="K2367" s="75">
        <v>8101.1639647265092</v>
      </c>
    </row>
    <row r="2368" spans="2:11" x14ac:dyDescent="0.25">
      <c r="B2368" s="70" t="s">
        <v>6105</v>
      </c>
      <c r="C2368" s="71" t="s">
        <v>6106</v>
      </c>
      <c r="D2368" s="72" t="s">
        <v>6156</v>
      </c>
      <c r="E2368" s="71" t="s">
        <v>6155</v>
      </c>
      <c r="F2368" s="81">
        <v>45.168633739157514</v>
      </c>
      <c r="G2368" s="31">
        <v>98.461444911260259</v>
      </c>
      <c r="H2368" s="73">
        <v>7.8625326374999992E-3</v>
      </c>
      <c r="I2368" s="74">
        <v>28.917753831302946</v>
      </c>
      <c r="J2368" s="77">
        <v>143.63794118305526</v>
      </c>
      <c r="K2368" s="75">
        <v>172.55569501435821</v>
      </c>
    </row>
    <row r="2369" spans="2:11" x14ac:dyDescent="0.25">
      <c r="B2369" s="70" t="s">
        <v>6105</v>
      </c>
      <c r="C2369" s="71" t="s">
        <v>6106</v>
      </c>
      <c r="D2369" s="72" t="s">
        <v>6162</v>
      </c>
      <c r="E2369" s="71" t="s">
        <v>6161</v>
      </c>
      <c r="F2369" s="81">
        <v>7.0164211273979555</v>
      </c>
      <c r="G2369" s="31">
        <v>75.971087102403061</v>
      </c>
      <c r="H2369" s="73">
        <v>0</v>
      </c>
      <c r="I2369" s="74">
        <v>13.348816700859086</v>
      </c>
      <c r="J2369" s="77">
        <v>82.987508229801023</v>
      </c>
      <c r="K2369" s="75">
        <v>96.336324930660112</v>
      </c>
    </row>
    <row r="2370" spans="2:11" x14ac:dyDescent="0.25">
      <c r="B2370" s="70" t="s">
        <v>6105</v>
      </c>
      <c r="C2370" s="71" t="s">
        <v>6106</v>
      </c>
      <c r="D2370" s="72" t="s">
        <v>6148</v>
      </c>
      <c r="E2370" s="71" t="s">
        <v>6147</v>
      </c>
      <c r="F2370" s="81">
        <v>475.89451431062548</v>
      </c>
      <c r="G2370" s="31">
        <v>48.769705077650748</v>
      </c>
      <c r="H2370" s="73">
        <v>4.9372983055050008E-2</v>
      </c>
      <c r="I2370" s="74">
        <v>630.40059981065929</v>
      </c>
      <c r="J2370" s="77">
        <v>524.71359237133129</v>
      </c>
      <c r="K2370" s="75">
        <v>1155.1141921819906</v>
      </c>
    </row>
    <row r="2371" spans="2:11" x14ac:dyDescent="0.25">
      <c r="B2371" s="70" t="s">
        <v>6105</v>
      </c>
      <c r="C2371" s="71" t="s">
        <v>6106</v>
      </c>
      <c r="D2371" s="72" t="s">
        <v>6152</v>
      </c>
      <c r="E2371" s="71" t="s">
        <v>6151</v>
      </c>
      <c r="F2371" s="81">
        <v>6.1123685685489786</v>
      </c>
      <c r="G2371" s="31">
        <v>45.532446426570914</v>
      </c>
      <c r="H2371" s="73">
        <v>1.2007252521600001E-2</v>
      </c>
      <c r="I2371" s="74">
        <v>7.4013086763187763</v>
      </c>
      <c r="J2371" s="77">
        <v>51.656822247641493</v>
      </c>
      <c r="K2371" s="75">
        <v>59.05813092396027</v>
      </c>
    </row>
    <row r="2372" spans="2:11" x14ac:dyDescent="0.25">
      <c r="B2372" s="70" t="s">
        <v>6105</v>
      </c>
      <c r="C2372" s="71" t="s">
        <v>6106</v>
      </c>
      <c r="D2372" s="72" t="s">
        <v>6150</v>
      </c>
      <c r="E2372" s="71" t="s">
        <v>6149</v>
      </c>
      <c r="F2372" s="81">
        <v>25.934854061422516</v>
      </c>
      <c r="G2372" s="31">
        <v>73.870716330402132</v>
      </c>
      <c r="H2372" s="73">
        <v>0</v>
      </c>
      <c r="I2372" s="74">
        <v>71.44879554846132</v>
      </c>
      <c r="J2372" s="77">
        <v>99.805570391824645</v>
      </c>
      <c r="K2372" s="75">
        <v>171.25436594028596</v>
      </c>
    </row>
    <row r="2373" spans="2:11" x14ac:dyDescent="0.25">
      <c r="B2373" s="70" t="s">
        <v>6105</v>
      </c>
      <c r="C2373" s="71" t="s">
        <v>6106</v>
      </c>
      <c r="D2373" s="72" t="s">
        <v>6158</v>
      </c>
      <c r="E2373" s="71" t="s">
        <v>6157</v>
      </c>
      <c r="F2373" s="81">
        <v>274.56432843936886</v>
      </c>
      <c r="G2373" s="31">
        <v>0</v>
      </c>
      <c r="H2373" s="73">
        <v>8.7242357722649988</v>
      </c>
      <c r="I2373" s="74">
        <v>726.93004425479035</v>
      </c>
      <c r="J2373" s="77">
        <v>283.28856421163385</v>
      </c>
      <c r="K2373" s="75">
        <v>1010.2186084664243</v>
      </c>
    </row>
    <row r="2374" spans="2:11" x14ac:dyDescent="0.25">
      <c r="B2374" s="70" t="s">
        <v>6105</v>
      </c>
      <c r="C2374" s="71" t="s">
        <v>6106</v>
      </c>
      <c r="D2374" s="72" t="s">
        <v>6164</v>
      </c>
      <c r="E2374" s="71" t="s">
        <v>6163</v>
      </c>
      <c r="F2374" s="81">
        <v>16.129151457762376</v>
      </c>
      <c r="G2374" s="31">
        <v>53.234794406933062</v>
      </c>
      <c r="H2374" s="73">
        <v>0</v>
      </c>
      <c r="I2374" s="74">
        <v>14.738352942981338</v>
      </c>
      <c r="J2374" s="77">
        <v>69.363945864695438</v>
      </c>
      <c r="K2374" s="75">
        <v>84.102298807676775</v>
      </c>
    </row>
    <row r="2375" spans="2:11" x14ac:dyDescent="0.25">
      <c r="B2375" s="70" t="s">
        <v>6105</v>
      </c>
      <c r="C2375" s="71" t="s">
        <v>6106</v>
      </c>
      <c r="D2375" s="72" t="s">
        <v>6154</v>
      </c>
      <c r="E2375" s="71" t="s">
        <v>6153</v>
      </c>
      <c r="F2375" s="81">
        <v>338.81249425683086</v>
      </c>
      <c r="G2375" s="31">
        <v>33.931344365635184</v>
      </c>
      <c r="H2375" s="73">
        <v>1.4868012739919998</v>
      </c>
      <c r="I2375" s="74">
        <v>2229.3011054946192</v>
      </c>
      <c r="J2375" s="77">
        <v>374.23063989645806</v>
      </c>
      <c r="K2375" s="75">
        <v>2603.531745391077</v>
      </c>
    </row>
    <row r="2376" spans="2:11" x14ac:dyDescent="0.25">
      <c r="B2376" s="70" t="s">
        <v>6105</v>
      </c>
      <c r="C2376" s="71" t="s">
        <v>6106</v>
      </c>
      <c r="D2376" s="72" t="s">
        <v>6166</v>
      </c>
      <c r="E2376" s="71" t="s">
        <v>6165</v>
      </c>
      <c r="F2376" s="81">
        <v>31.607230474192779</v>
      </c>
      <c r="G2376" s="31">
        <v>71.763706433156614</v>
      </c>
      <c r="H2376" s="73">
        <v>2.7598906499849991E-2</v>
      </c>
      <c r="I2376" s="74">
        <v>3.8088566963794293</v>
      </c>
      <c r="J2376" s="77">
        <v>103.39853581384924</v>
      </c>
      <c r="K2376" s="75">
        <v>107.20739251022866</v>
      </c>
    </row>
    <row r="2377" spans="2:11" x14ac:dyDescent="0.25">
      <c r="B2377" s="70" t="s">
        <v>6105</v>
      </c>
      <c r="C2377" s="71" t="s">
        <v>6106</v>
      </c>
      <c r="D2377" s="72" t="s">
        <v>6160</v>
      </c>
      <c r="E2377" s="71" t="s">
        <v>6159</v>
      </c>
      <c r="F2377" s="81">
        <v>0.18033617404945107</v>
      </c>
      <c r="G2377" s="31">
        <v>62.918130329357652</v>
      </c>
      <c r="H2377" s="73">
        <v>0</v>
      </c>
      <c r="I2377" s="74">
        <v>0.10607564314285715</v>
      </c>
      <c r="J2377" s="77">
        <v>63.098466503407103</v>
      </c>
      <c r="K2377" s="75">
        <v>63.204542146549962</v>
      </c>
    </row>
    <row r="2378" spans="2:11" x14ac:dyDescent="0.25">
      <c r="B2378" s="70" t="s">
        <v>6105</v>
      </c>
      <c r="C2378" s="71" t="s">
        <v>6106</v>
      </c>
      <c r="D2378" s="72" t="s">
        <v>6170</v>
      </c>
      <c r="E2378" s="71" t="s">
        <v>6169</v>
      </c>
      <c r="F2378" s="81">
        <v>94.421315250480262</v>
      </c>
      <c r="G2378" s="31">
        <v>162.15314310327724</v>
      </c>
      <c r="H2378" s="73">
        <v>0.15866996712270001</v>
      </c>
      <c r="I2378" s="74">
        <v>214.26974764142355</v>
      </c>
      <c r="J2378" s="77">
        <v>256.73312832088021</v>
      </c>
      <c r="K2378" s="75">
        <v>471.00287596230373</v>
      </c>
    </row>
    <row r="2379" spans="2:11" x14ac:dyDescent="0.25">
      <c r="B2379" s="70" t="s">
        <v>6105</v>
      </c>
      <c r="C2379" s="71" t="s">
        <v>6106</v>
      </c>
      <c r="D2379" s="72" t="s">
        <v>6170</v>
      </c>
      <c r="E2379" s="71" t="s">
        <v>6169</v>
      </c>
      <c r="F2379" s="81">
        <v>94.421315250480262</v>
      </c>
      <c r="G2379" s="31">
        <v>162.15314310327724</v>
      </c>
      <c r="H2379" s="73">
        <v>0.15866996712270001</v>
      </c>
      <c r="I2379" s="74">
        <v>214.26974764142355</v>
      </c>
      <c r="J2379" s="77">
        <v>256.73312832088021</v>
      </c>
      <c r="K2379" s="75">
        <v>471.00287596230373</v>
      </c>
    </row>
    <row r="2380" spans="2:11" x14ac:dyDescent="0.25">
      <c r="B2380" s="70" t="s">
        <v>6105</v>
      </c>
      <c r="C2380" s="71" t="s">
        <v>6106</v>
      </c>
      <c r="D2380" s="72" t="s">
        <v>6168</v>
      </c>
      <c r="E2380" s="71" t="s">
        <v>6167</v>
      </c>
      <c r="F2380" s="81">
        <v>281.63556192556211</v>
      </c>
      <c r="G2380" s="31">
        <v>52.273876964292526</v>
      </c>
      <c r="H2380" s="73">
        <v>1.9676071603567498</v>
      </c>
      <c r="I2380" s="74">
        <v>1150.5097364600883</v>
      </c>
      <c r="J2380" s="77">
        <v>335.87704605021139</v>
      </c>
      <c r="K2380" s="75">
        <v>1486.3867825102998</v>
      </c>
    </row>
    <row r="2381" spans="2:11" x14ac:dyDescent="0.25">
      <c r="B2381" s="70" t="s">
        <v>6105</v>
      </c>
      <c r="C2381" s="71" t="s">
        <v>6106</v>
      </c>
      <c r="D2381" s="72" t="s">
        <v>6172</v>
      </c>
      <c r="E2381" s="71" t="s">
        <v>6171</v>
      </c>
      <c r="F2381" s="81">
        <v>590.74959583099348</v>
      </c>
      <c r="G2381" s="31">
        <v>38.967708950645466</v>
      </c>
      <c r="H2381" s="73">
        <v>22.449553219338753</v>
      </c>
      <c r="I2381" s="74">
        <v>4075.3542038337314</v>
      </c>
      <c r="J2381" s="77">
        <v>652.16685800097775</v>
      </c>
      <c r="K2381" s="75">
        <v>4727.5210618347091</v>
      </c>
    </row>
    <row r="2382" spans="2:11" x14ac:dyDescent="0.25">
      <c r="B2382" s="70" t="s">
        <v>6105</v>
      </c>
      <c r="C2382" s="71" t="s">
        <v>6106</v>
      </c>
      <c r="D2382" s="72" t="s">
        <v>6083</v>
      </c>
      <c r="E2382" s="71" t="s">
        <v>6181</v>
      </c>
      <c r="F2382" s="81">
        <v>68.601268485444777</v>
      </c>
      <c r="G2382" s="31">
        <v>140.31756886231469</v>
      </c>
      <c r="H2382" s="73">
        <v>0.91316248546769985</v>
      </c>
      <c r="I2382" s="74">
        <v>36.940006610768492</v>
      </c>
      <c r="J2382" s="77">
        <v>209.83199983322714</v>
      </c>
      <c r="K2382" s="75">
        <v>246.77200644399562</v>
      </c>
    </row>
    <row r="2383" spans="2:11" x14ac:dyDescent="0.25">
      <c r="B2383" s="70" t="s">
        <v>6105</v>
      </c>
      <c r="C2383" s="71" t="s">
        <v>6106</v>
      </c>
      <c r="D2383" s="72" t="s">
        <v>6176</v>
      </c>
      <c r="E2383" s="71" t="s">
        <v>6175</v>
      </c>
      <c r="F2383" s="81">
        <v>724.79075973610622</v>
      </c>
      <c r="G2383" s="31">
        <v>0</v>
      </c>
      <c r="H2383" s="73">
        <v>15.053545702712553</v>
      </c>
      <c r="I2383" s="74">
        <v>3175.3709290083038</v>
      </c>
      <c r="J2383" s="77">
        <v>739.84430543881876</v>
      </c>
      <c r="K2383" s="75">
        <v>3915.2152344471224</v>
      </c>
    </row>
    <row r="2384" spans="2:11" x14ac:dyDescent="0.25">
      <c r="B2384" s="70" t="s">
        <v>6105</v>
      </c>
      <c r="C2384" s="71" t="s">
        <v>6106</v>
      </c>
      <c r="D2384" s="72" t="s">
        <v>6178</v>
      </c>
      <c r="E2384" s="71" t="s">
        <v>6177</v>
      </c>
      <c r="F2384" s="81">
        <v>569.9896784582096</v>
      </c>
      <c r="G2384" s="31">
        <v>49.111576240103716</v>
      </c>
      <c r="H2384" s="73">
        <v>91.322211697373234</v>
      </c>
      <c r="I2384" s="74">
        <v>622.88559766230173</v>
      </c>
      <c r="J2384" s="77">
        <v>710.42346639568655</v>
      </c>
      <c r="K2384" s="75">
        <v>1333.3090640579883</v>
      </c>
    </row>
    <row r="2385" spans="2:11" x14ac:dyDescent="0.25">
      <c r="B2385" s="70" t="s">
        <v>6105</v>
      </c>
      <c r="C2385" s="71" t="s">
        <v>6106</v>
      </c>
      <c r="D2385" s="72" t="s">
        <v>6174</v>
      </c>
      <c r="E2385" s="71" t="s">
        <v>6173</v>
      </c>
      <c r="F2385" s="81">
        <v>336.76317962430591</v>
      </c>
      <c r="G2385" s="31">
        <v>57.105817510221094</v>
      </c>
      <c r="H2385" s="73">
        <v>30.544695566195387</v>
      </c>
      <c r="I2385" s="74">
        <v>505.69088397908729</v>
      </c>
      <c r="J2385" s="77">
        <v>424.41369270072238</v>
      </c>
      <c r="K2385" s="75">
        <v>930.10457667980972</v>
      </c>
    </row>
    <row r="2386" spans="2:11" x14ac:dyDescent="0.25">
      <c r="B2386" s="70" t="s">
        <v>6105</v>
      </c>
      <c r="C2386" s="71" t="s">
        <v>6106</v>
      </c>
      <c r="D2386" s="72" t="s">
        <v>6180</v>
      </c>
      <c r="E2386" s="71" t="s">
        <v>6179</v>
      </c>
      <c r="F2386" s="81">
        <v>579.21642552209391</v>
      </c>
      <c r="G2386" s="31">
        <v>0</v>
      </c>
      <c r="H2386" s="73">
        <v>1.0319552061175501</v>
      </c>
      <c r="I2386" s="74">
        <v>937.1390747465631</v>
      </c>
      <c r="J2386" s="77">
        <v>580.24838072821149</v>
      </c>
      <c r="K2386" s="75">
        <v>1517.3874554747745</v>
      </c>
    </row>
    <row r="2387" spans="2:11" x14ac:dyDescent="0.25">
      <c r="B2387" s="70" t="s">
        <v>6105</v>
      </c>
      <c r="C2387" s="71" t="s">
        <v>6106</v>
      </c>
      <c r="D2387" s="72" t="s">
        <v>6185</v>
      </c>
      <c r="E2387" s="71" t="s">
        <v>6184</v>
      </c>
      <c r="F2387" s="81">
        <v>1088.8841368825144</v>
      </c>
      <c r="G2387" s="31">
        <v>108.88185312033289</v>
      </c>
      <c r="H2387" s="73">
        <v>34.678897632543602</v>
      </c>
      <c r="I2387" s="74">
        <v>3592.1696029953323</v>
      </c>
      <c r="J2387" s="77">
        <v>1232.4448876353908</v>
      </c>
      <c r="K2387" s="75">
        <v>4824.6144906307236</v>
      </c>
    </row>
    <row r="2388" spans="2:11" x14ac:dyDescent="0.25">
      <c r="B2388" s="70" t="s">
        <v>6105</v>
      </c>
      <c r="C2388" s="71" t="s">
        <v>6106</v>
      </c>
      <c r="D2388" s="72" t="s">
        <v>6187</v>
      </c>
      <c r="E2388" s="71" t="s">
        <v>6186</v>
      </c>
      <c r="F2388" s="81">
        <v>25.364594713186261</v>
      </c>
      <c r="G2388" s="31">
        <v>52.408006200871277</v>
      </c>
      <c r="H2388" s="73">
        <v>0.15486078914670004</v>
      </c>
      <c r="I2388" s="74">
        <v>38.789995992922321</v>
      </c>
      <c r="J2388" s="77">
        <v>77.92746170320423</v>
      </c>
      <c r="K2388" s="75">
        <v>116.71745769612656</v>
      </c>
    </row>
    <row r="2389" spans="2:11" x14ac:dyDescent="0.25">
      <c r="B2389" s="70" t="s">
        <v>6105</v>
      </c>
      <c r="C2389" s="71" t="s">
        <v>6106</v>
      </c>
      <c r="D2389" s="72" t="s">
        <v>6187</v>
      </c>
      <c r="E2389" s="71" t="s">
        <v>6186</v>
      </c>
      <c r="F2389" s="81">
        <v>25.364594713186261</v>
      </c>
      <c r="G2389" s="31">
        <v>52.408006200871277</v>
      </c>
      <c r="H2389" s="73">
        <v>0.15486078914670004</v>
      </c>
      <c r="I2389" s="74">
        <v>38.789995992922321</v>
      </c>
      <c r="J2389" s="77">
        <v>77.92746170320423</v>
      </c>
      <c r="K2389" s="75">
        <v>116.71745769612656</v>
      </c>
    </row>
    <row r="2390" spans="2:11" x14ac:dyDescent="0.25">
      <c r="B2390" s="70" t="s">
        <v>6105</v>
      </c>
      <c r="C2390" s="71" t="s">
        <v>6106</v>
      </c>
      <c r="D2390" s="72" t="s">
        <v>6183</v>
      </c>
      <c r="E2390" s="71" t="s">
        <v>6182</v>
      </c>
      <c r="F2390" s="81">
        <v>3.4997339729557866</v>
      </c>
      <c r="G2390" s="31">
        <v>77.283633420683103</v>
      </c>
      <c r="H2390" s="73">
        <v>0.28273040810579997</v>
      </c>
      <c r="I2390" s="74">
        <v>0.50699174599542851</v>
      </c>
      <c r="J2390" s="77">
        <v>81.066097801744689</v>
      </c>
      <c r="K2390" s="75">
        <v>81.573089547740125</v>
      </c>
    </row>
    <row r="2391" spans="2:11" x14ac:dyDescent="0.25">
      <c r="B2391" s="70" t="s">
        <v>6105</v>
      </c>
      <c r="C2391" s="71" t="s">
        <v>6106</v>
      </c>
      <c r="D2391" s="72" t="s">
        <v>6189</v>
      </c>
      <c r="E2391" s="71" t="s">
        <v>6188</v>
      </c>
      <c r="F2391" s="81">
        <v>138.19829482233848</v>
      </c>
      <c r="G2391" s="31">
        <v>14.90665283553172</v>
      </c>
      <c r="H2391" s="73">
        <v>6.7788699189625508</v>
      </c>
      <c r="I2391" s="74">
        <v>406.45457232544862</v>
      </c>
      <c r="J2391" s="77">
        <v>159.88381757683277</v>
      </c>
      <c r="K2391" s="75">
        <v>566.33838990228139</v>
      </c>
    </row>
    <row r="2392" spans="2:11" x14ac:dyDescent="0.25">
      <c r="B2392" s="70" t="s">
        <v>6105</v>
      </c>
      <c r="C2392" s="71" t="s">
        <v>6106</v>
      </c>
      <c r="D2392" s="72" t="s">
        <v>6191</v>
      </c>
      <c r="E2392" s="71" t="s">
        <v>6190</v>
      </c>
      <c r="F2392" s="81">
        <v>149.50395870610987</v>
      </c>
      <c r="G2392" s="31">
        <v>90.009110918316154</v>
      </c>
      <c r="H2392" s="73">
        <v>6.5289932911118962</v>
      </c>
      <c r="I2392" s="74">
        <v>649.36338844610498</v>
      </c>
      <c r="J2392" s="77">
        <v>246.04206291553791</v>
      </c>
      <c r="K2392" s="75">
        <v>895.40545136164292</v>
      </c>
    </row>
    <row r="2393" spans="2:11" x14ac:dyDescent="0.25">
      <c r="B2393" s="70" t="s">
        <v>6105</v>
      </c>
      <c r="C2393" s="71" t="s">
        <v>6106</v>
      </c>
      <c r="D2393" s="72" t="s">
        <v>6193</v>
      </c>
      <c r="E2393" s="71" t="s">
        <v>6192</v>
      </c>
      <c r="F2393" s="81">
        <v>254.74614712210587</v>
      </c>
      <c r="G2393" s="31">
        <v>45.69340546967571</v>
      </c>
      <c r="H2393" s="73">
        <v>1.7778433932592499</v>
      </c>
      <c r="I2393" s="74">
        <v>2103.6334524017598</v>
      </c>
      <c r="J2393" s="77">
        <v>302.21739598504087</v>
      </c>
      <c r="K2393" s="75">
        <v>2405.8508483868009</v>
      </c>
    </row>
    <row r="2394" spans="2:11" x14ac:dyDescent="0.25">
      <c r="B2394" s="70" t="s">
        <v>6105</v>
      </c>
      <c r="C2394" s="71" t="s">
        <v>6106</v>
      </c>
      <c r="D2394" s="72" t="s">
        <v>6195</v>
      </c>
      <c r="E2394" s="71" t="s">
        <v>6194</v>
      </c>
      <c r="F2394" s="81">
        <v>596.9360137881074</v>
      </c>
      <c r="G2394" s="31">
        <v>0</v>
      </c>
      <c r="H2394" s="73">
        <v>2.8571022424619992</v>
      </c>
      <c r="I2394" s="74">
        <v>2068.1925801776397</v>
      </c>
      <c r="J2394" s="77">
        <v>599.79311603056942</v>
      </c>
      <c r="K2394" s="75">
        <v>2667.985696208209</v>
      </c>
    </row>
    <row r="2395" spans="2:11" x14ac:dyDescent="0.25">
      <c r="B2395" s="70" t="s">
        <v>6105</v>
      </c>
      <c r="C2395" s="71" t="s">
        <v>6106</v>
      </c>
      <c r="D2395" s="72" t="s">
        <v>6199</v>
      </c>
      <c r="E2395" s="71" t="s">
        <v>6198</v>
      </c>
      <c r="F2395" s="81">
        <v>322.75985171655361</v>
      </c>
      <c r="G2395" s="31">
        <v>56.876151479683614</v>
      </c>
      <c r="H2395" s="73">
        <v>9.3352191807000006E-3</v>
      </c>
      <c r="I2395" s="74">
        <v>2907.7294263779659</v>
      </c>
      <c r="J2395" s="77">
        <v>379.64533841541788</v>
      </c>
      <c r="K2395" s="75">
        <v>3287.3747647933837</v>
      </c>
    </row>
    <row r="2396" spans="2:11" x14ac:dyDescent="0.25">
      <c r="B2396" s="70" t="s">
        <v>6105</v>
      </c>
      <c r="C2396" s="71" t="s">
        <v>6106</v>
      </c>
      <c r="D2396" s="72" t="s">
        <v>6197</v>
      </c>
      <c r="E2396" s="71" t="s">
        <v>6196</v>
      </c>
      <c r="F2396" s="81">
        <v>804.63418355498743</v>
      </c>
      <c r="G2396" s="31">
        <v>7.2845908208432961</v>
      </c>
      <c r="H2396" s="73">
        <v>1.7879594112269999</v>
      </c>
      <c r="I2396" s="74">
        <v>4404.0096003977869</v>
      </c>
      <c r="J2396" s="77">
        <v>813.70673378705771</v>
      </c>
      <c r="K2396" s="75">
        <v>5217.7163341848445</v>
      </c>
    </row>
    <row r="2397" spans="2:11" x14ac:dyDescent="0.25">
      <c r="B2397" s="70" t="s">
        <v>6105</v>
      </c>
      <c r="C2397" s="71" t="s">
        <v>6106</v>
      </c>
      <c r="D2397" s="72" t="s">
        <v>6201</v>
      </c>
      <c r="E2397" s="71" t="s">
        <v>6200</v>
      </c>
      <c r="F2397" s="81">
        <v>347.52124696203532</v>
      </c>
      <c r="G2397" s="31">
        <v>21.760444592775624</v>
      </c>
      <c r="H2397" s="73">
        <v>7.6933049441142005</v>
      </c>
      <c r="I2397" s="74">
        <v>2241.8541714266253</v>
      </c>
      <c r="J2397" s="77">
        <v>376.97499649892512</v>
      </c>
      <c r="K2397" s="75">
        <v>2618.8291679255503</v>
      </c>
    </row>
    <row r="2398" spans="2:11" x14ac:dyDescent="0.25">
      <c r="B2398" s="70" t="s">
        <v>6105</v>
      </c>
      <c r="C2398" s="71" t="s">
        <v>6106</v>
      </c>
      <c r="D2398" s="72" t="s">
        <v>6203</v>
      </c>
      <c r="E2398" s="71" t="s">
        <v>6202</v>
      </c>
      <c r="F2398" s="81">
        <v>312.32521243184425</v>
      </c>
      <c r="G2398" s="31">
        <v>60.008172061020531</v>
      </c>
      <c r="H2398" s="73">
        <v>1.9538655140969994</v>
      </c>
      <c r="I2398" s="74">
        <v>2324.2484167922471</v>
      </c>
      <c r="J2398" s="77">
        <v>374.28725000696176</v>
      </c>
      <c r="K2398" s="75">
        <v>2698.5356667992087</v>
      </c>
    </row>
    <row r="2399" spans="2:11" x14ac:dyDescent="0.25">
      <c r="B2399" s="70" t="s">
        <v>6105</v>
      </c>
      <c r="C2399" s="71" t="s">
        <v>6106</v>
      </c>
      <c r="D2399" s="72" t="s">
        <v>6207</v>
      </c>
      <c r="E2399" s="71" t="s">
        <v>6206</v>
      </c>
      <c r="F2399" s="81">
        <v>842.90313595014288</v>
      </c>
      <c r="G2399" s="31">
        <v>116.93471038300363</v>
      </c>
      <c r="H2399" s="73">
        <v>186.92907005660786</v>
      </c>
      <c r="I2399" s="74">
        <v>3682.2976828108312</v>
      </c>
      <c r="J2399" s="77">
        <v>1146.7669163897544</v>
      </c>
      <c r="K2399" s="75">
        <v>4829.0645992005857</v>
      </c>
    </row>
    <row r="2400" spans="2:11" x14ac:dyDescent="0.25">
      <c r="B2400" s="70" t="s">
        <v>6105</v>
      </c>
      <c r="C2400" s="71" t="s">
        <v>6106</v>
      </c>
      <c r="D2400" s="72" t="s">
        <v>6205</v>
      </c>
      <c r="E2400" s="71" t="s">
        <v>6204</v>
      </c>
      <c r="F2400" s="81">
        <v>23.679905243096428</v>
      </c>
      <c r="G2400" s="31">
        <v>115.20067819402995</v>
      </c>
      <c r="H2400" s="73">
        <v>8.3622571778549981E-2</v>
      </c>
      <c r="I2400" s="74">
        <v>6.8255961190559997</v>
      </c>
      <c r="J2400" s="77">
        <v>138.96420600890494</v>
      </c>
      <c r="K2400" s="75">
        <v>145.78980212796094</v>
      </c>
    </row>
    <row r="2401" spans="2:11" x14ac:dyDescent="0.25">
      <c r="B2401" s="70" t="s">
        <v>6105</v>
      </c>
      <c r="C2401" s="71" t="s">
        <v>6106</v>
      </c>
      <c r="D2401" s="72" t="s">
        <v>6211</v>
      </c>
      <c r="E2401" s="71" t="s">
        <v>6210</v>
      </c>
      <c r="F2401" s="81">
        <v>3.4313942050987616</v>
      </c>
      <c r="G2401" s="31">
        <v>78.421849447980279</v>
      </c>
      <c r="H2401" s="73">
        <v>7.3921554331199998E-2</v>
      </c>
      <c r="I2401" s="74">
        <v>0.58468505924399983</v>
      </c>
      <c r="J2401" s="77">
        <v>81.927165207410241</v>
      </c>
      <c r="K2401" s="75">
        <v>82.511850266654235</v>
      </c>
    </row>
    <row r="2402" spans="2:11" x14ac:dyDescent="0.25">
      <c r="B2402" s="70" t="s">
        <v>6105</v>
      </c>
      <c r="C2402" s="71" t="s">
        <v>6106</v>
      </c>
      <c r="D2402" s="72" t="s">
        <v>6219</v>
      </c>
      <c r="E2402" s="71" t="s">
        <v>6218</v>
      </c>
      <c r="F2402" s="81">
        <v>40.954670135809096</v>
      </c>
      <c r="G2402" s="31">
        <v>107.39435026681591</v>
      </c>
      <c r="H2402" s="73">
        <v>0.79854053550989978</v>
      </c>
      <c r="I2402" s="74">
        <v>2.8939805203206856</v>
      </c>
      <c r="J2402" s="77">
        <v>149.14756093813489</v>
      </c>
      <c r="K2402" s="75">
        <v>152.04154145845558</v>
      </c>
    </row>
    <row r="2403" spans="2:11" x14ac:dyDescent="0.25">
      <c r="B2403" s="70" t="s">
        <v>6105</v>
      </c>
      <c r="C2403" s="71" t="s">
        <v>6106</v>
      </c>
      <c r="D2403" s="72" t="s">
        <v>6217</v>
      </c>
      <c r="E2403" s="71" t="s">
        <v>6216</v>
      </c>
      <c r="F2403" s="81">
        <v>614.79851825245407</v>
      </c>
      <c r="G2403" s="31">
        <v>82.348944446878221</v>
      </c>
      <c r="H2403" s="73">
        <v>29.146255480988085</v>
      </c>
      <c r="I2403" s="74">
        <v>1616.3257830302766</v>
      </c>
      <c r="J2403" s="77">
        <v>726.29371818032041</v>
      </c>
      <c r="K2403" s="75">
        <v>2342.6195012105973</v>
      </c>
    </row>
    <row r="2404" spans="2:11" x14ac:dyDescent="0.25">
      <c r="B2404" s="70" t="s">
        <v>6105</v>
      </c>
      <c r="C2404" s="71" t="s">
        <v>6106</v>
      </c>
      <c r="D2404" s="72" t="s">
        <v>6209</v>
      </c>
      <c r="E2404" s="71" t="s">
        <v>6208</v>
      </c>
      <c r="F2404" s="81">
        <v>85.742252572956616</v>
      </c>
      <c r="G2404" s="31">
        <v>82.259033549621208</v>
      </c>
      <c r="H2404" s="73">
        <v>3.7504343175857997</v>
      </c>
      <c r="I2404" s="74">
        <v>222.60041546518735</v>
      </c>
      <c r="J2404" s="77">
        <v>171.75172044016364</v>
      </c>
      <c r="K2404" s="75">
        <v>394.35213590535102</v>
      </c>
    </row>
    <row r="2405" spans="2:11" x14ac:dyDescent="0.25">
      <c r="B2405" s="70" t="s">
        <v>6105</v>
      </c>
      <c r="C2405" s="71" t="s">
        <v>6106</v>
      </c>
      <c r="D2405" s="72" t="s">
        <v>6223</v>
      </c>
      <c r="E2405" s="71" t="s">
        <v>6222</v>
      </c>
      <c r="F2405" s="81">
        <v>392.43531945794132</v>
      </c>
      <c r="G2405" s="31">
        <v>0</v>
      </c>
      <c r="H2405" s="73">
        <v>4.2870228371849999E-2</v>
      </c>
      <c r="I2405" s="74">
        <v>1687.1291578587093</v>
      </c>
      <c r="J2405" s="77">
        <v>392.47818968631316</v>
      </c>
      <c r="K2405" s="75">
        <v>2079.6073475450225</v>
      </c>
    </row>
    <row r="2406" spans="2:11" x14ac:dyDescent="0.25">
      <c r="B2406" s="70" t="s">
        <v>6105</v>
      </c>
      <c r="C2406" s="71" t="s">
        <v>6106</v>
      </c>
      <c r="D2406" s="72" t="s">
        <v>6215</v>
      </c>
      <c r="E2406" s="71" t="s">
        <v>6214</v>
      </c>
      <c r="F2406" s="81">
        <v>333.44931576547026</v>
      </c>
      <c r="G2406" s="31">
        <v>65.658026107179936</v>
      </c>
      <c r="H2406" s="73">
        <v>5.6918628687450006E-2</v>
      </c>
      <c r="I2406" s="74">
        <v>1514.5805089681617</v>
      </c>
      <c r="J2406" s="77">
        <v>399.16426050133765</v>
      </c>
      <c r="K2406" s="75">
        <v>1913.7447694694993</v>
      </c>
    </row>
    <row r="2407" spans="2:11" x14ac:dyDescent="0.25">
      <c r="B2407" s="70" t="s">
        <v>6105</v>
      </c>
      <c r="C2407" s="71" t="s">
        <v>6106</v>
      </c>
      <c r="D2407" s="72" t="s">
        <v>6221</v>
      </c>
      <c r="E2407" s="71" t="s">
        <v>6220</v>
      </c>
      <c r="F2407" s="81">
        <v>16.805346230208876</v>
      </c>
      <c r="G2407" s="31">
        <v>89.893908981036247</v>
      </c>
      <c r="H2407" s="73">
        <v>0.17297119709669997</v>
      </c>
      <c r="I2407" s="74">
        <v>7.9331571491970951</v>
      </c>
      <c r="J2407" s="77">
        <v>106.87222640834182</v>
      </c>
      <c r="K2407" s="75">
        <v>114.80538355753892</v>
      </c>
    </row>
    <row r="2408" spans="2:11" x14ac:dyDescent="0.25">
      <c r="B2408" s="70" t="s">
        <v>6105</v>
      </c>
      <c r="C2408" s="71" t="s">
        <v>6106</v>
      </c>
      <c r="D2408" s="72" t="s">
        <v>6213</v>
      </c>
      <c r="E2408" s="71" t="s">
        <v>6212</v>
      </c>
      <c r="F2408" s="81">
        <v>191.21827191701863</v>
      </c>
      <c r="G2408" s="31">
        <v>0</v>
      </c>
      <c r="H2408" s="73">
        <v>0</v>
      </c>
      <c r="I2408" s="74">
        <v>786.01885427784509</v>
      </c>
      <c r="J2408" s="77">
        <v>191.21827191701863</v>
      </c>
      <c r="K2408" s="75">
        <v>977.23712619486378</v>
      </c>
    </row>
    <row r="2409" spans="2:11" x14ac:dyDescent="0.25">
      <c r="B2409" s="70" t="s">
        <v>6105</v>
      </c>
      <c r="C2409" s="71" t="s">
        <v>6106</v>
      </c>
      <c r="D2409" s="72" t="s">
        <v>6227</v>
      </c>
      <c r="E2409" s="71" t="s">
        <v>6226</v>
      </c>
      <c r="F2409" s="81">
        <v>22.345786484468537</v>
      </c>
      <c r="G2409" s="31">
        <v>58.439216884258926</v>
      </c>
      <c r="H2409" s="73">
        <v>0</v>
      </c>
      <c r="I2409" s="74">
        <v>60.247794056138218</v>
      </c>
      <c r="J2409" s="77">
        <v>80.785003368727459</v>
      </c>
      <c r="K2409" s="75">
        <v>141.03279742486569</v>
      </c>
    </row>
    <row r="2410" spans="2:11" x14ac:dyDescent="0.25">
      <c r="B2410" s="70" t="s">
        <v>6105</v>
      </c>
      <c r="C2410" s="71" t="s">
        <v>6106</v>
      </c>
      <c r="D2410" s="72" t="s">
        <v>6225</v>
      </c>
      <c r="E2410" s="71" t="s">
        <v>6224</v>
      </c>
      <c r="F2410" s="81">
        <v>19.594452025833903</v>
      </c>
      <c r="G2410" s="31">
        <v>69.611602662401282</v>
      </c>
      <c r="H2410" s="73">
        <v>0.18176168895885003</v>
      </c>
      <c r="I2410" s="74">
        <v>1.7933156118428566</v>
      </c>
      <c r="J2410" s="77">
        <v>89.387816377194028</v>
      </c>
      <c r="K2410" s="75">
        <v>91.181131989036885</v>
      </c>
    </row>
    <row r="2411" spans="2:11" x14ac:dyDescent="0.25">
      <c r="B2411" s="70" t="s">
        <v>6105</v>
      </c>
      <c r="C2411" s="71" t="s">
        <v>6106</v>
      </c>
      <c r="D2411" s="72" t="s">
        <v>6229</v>
      </c>
      <c r="E2411" s="71" t="s">
        <v>6228</v>
      </c>
      <c r="F2411" s="81">
        <v>445.463817063524</v>
      </c>
      <c r="G2411" s="31">
        <v>0</v>
      </c>
      <c r="H2411" s="73">
        <v>29.142632819500811</v>
      </c>
      <c r="I2411" s="74">
        <v>989.49346965281836</v>
      </c>
      <c r="J2411" s="77">
        <v>474.60644988302482</v>
      </c>
      <c r="K2411" s="75">
        <v>1464.0999195358431</v>
      </c>
    </row>
    <row r="2412" spans="2:11" x14ac:dyDescent="0.25">
      <c r="B2412" s="86" t="s">
        <v>6042</v>
      </c>
      <c r="C2412" s="87" t="s">
        <v>6043</v>
      </c>
      <c r="D2412" s="88" t="s">
        <v>6045</v>
      </c>
      <c r="E2412" s="87" t="s">
        <v>6044</v>
      </c>
      <c r="F2412" s="89">
        <v>39.919518673633917</v>
      </c>
      <c r="G2412" s="19">
        <v>0</v>
      </c>
      <c r="H2412" s="90">
        <v>6.7159082639999966E-4</v>
      </c>
      <c r="I2412" s="91">
        <v>18.707328114883442</v>
      </c>
      <c r="J2412" s="92">
        <v>39.920190264460317</v>
      </c>
      <c r="K2412" s="93">
        <v>58.627518379343755</v>
      </c>
    </row>
    <row r="2413" spans="2:11" x14ac:dyDescent="0.25">
      <c r="B2413" s="86" t="s">
        <v>6042</v>
      </c>
      <c r="C2413" s="87" t="s">
        <v>6043</v>
      </c>
      <c r="D2413" s="88" t="s">
        <v>6047</v>
      </c>
      <c r="E2413" s="87" t="s">
        <v>6046</v>
      </c>
      <c r="F2413" s="89">
        <v>17.575191588875811</v>
      </c>
      <c r="G2413" s="19">
        <v>0</v>
      </c>
      <c r="H2413" s="90">
        <v>0</v>
      </c>
      <c r="I2413" s="91">
        <v>7.0303925507940894</v>
      </c>
      <c r="J2413" s="92">
        <v>17.575191588875811</v>
      </c>
      <c r="K2413" s="93">
        <v>24.605584139669901</v>
      </c>
    </row>
    <row r="2414" spans="2:11" x14ac:dyDescent="0.25">
      <c r="B2414" s="86" t="s">
        <v>6042</v>
      </c>
      <c r="C2414" s="87" t="s">
        <v>6043</v>
      </c>
      <c r="D2414" s="88" t="s">
        <v>6051</v>
      </c>
      <c r="E2414" s="87" t="s">
        <v>6050</v>
      </c>
      <c r="F2414" s="89">
        <v>21.700432366269588</v>
      </c>
      <c r="G2414" s="19">
        <v>0</v>
      </c>
      <c r="H2414" s="90">
        <v>1.0705826592E-3</v>
      </c>
      <c r="I2414" s="91">
        <v>25.041809174721831</v>
      </c>
      <c r="J2414" s="92">
        <v>21.701502948928788</v>
      </c>
      <c r="K2414" s="93">
        <v>46.743312123650618</v>
      </c>
    </row>
    <row r="2415" spans="2:11" x14ac:dyDescent="0.25">
      <c r="B2415" s="86" t="s">
        <v>6042</v>
      </c>
      <c r="C2415" s="87" t="s">
        <v>6043</v>
      </c>
      <c r="D2415" s="88" t="s">
        <v>6049</v>
      </c>
      <c r="E2415" s="87" t="s">
        <v>6048</v>
      </c>
      <c r="F2415" s="89">
        <v>62.156610268113766</v>
      </c>
      <c r="G2415" s="19">
        <v>0</v>
      </c>
      <c r="H2415" s="90">
        <v>0</v>
      </c>
      <c r="I2415" s="91">
        <v>18.477630068206118</v>
      </c>
      <c r="J2415" s="92">
        <v>62.156610268113766</v>
      </c>
      <c r="K2415" s="93">
        <v>80.634240336319891</v>
      </c>
    </row>
    <row r="2416" spans="2:11" x14ac:dyDescent="0.25">
      <c r="B2416" s="86" t="s">
        <v>6042</v>
      </c>
      <c r="C2416" s="87" t="s">
        <v>6043</v>
      </c>
      <c r="D2416" s="88" t="s">
        <v>6053</v>
      </c>
      <c r="E2416" s="87" t="s">
        <v>6052</v>
      </c>
      <c r="F2416" s="89">
        <v>22.303964893484022</v>
      </c>
      <c r="G2416" s="19">
        <v>0</v>
      </c>
      <c r="H2416" s="90">
        <v>0.59805644284379977</v>
      </c>
      <c r="I2416" s="91">
        <v>61.009246116039705</v>
      </c>
      <c r="J2416" s="92">
        <v>22.90202133632782</v>
      </c>
      <c r="K2416" s="93">
        <v>83.911267452367525</v>
      </c>
    </row>
    <row r="2417" spans="2:11" x14ac:dyDescent="0.25">
      <c r="B2417" s="86" t="s">
        <v>6042</v>
      </c>
      <c r="C2417" s="87" t="s">
        <v>6043</v>
      </c>
      <c r="D2417" s="88" t="s">
        <v>6055</v>
      </c>
      <c r="E2417" s="87" t="s">
        <v>6054</v>
      </c>
      <c r="F2417" s="89">
        <v>12.263615542956195</v>
      </c>
      <c r="G2417" s="19">
        <v>0</v>
      </c>
      <c r="H2417" s="90">
        <v>0</v>
      </c>
      <c r="I2417" s="91">
        <v>13.269906992991103</v>
      </c>
      <c r="J2417" s="92">
        <v>12.263615542956195</v>
      </c>
      <c r="K2417" s="93">
        <v>25.533522535947299</v>
      </c>
    </row>
    <row r="2418" spans="2:11" x14ac:dyDescent="0.25">
      <c r="B2418" s="70" t="s">
        <v>2518</v>
      </c>
      <c r="C2418" s="71" t="s">
        <v>2519</v>
      </c>
      <c r="D2418" s="72" t="s">
        <v>2521</v>
      </c>
      <c r="E2418" s="71" t="s">
        <v>2520</v>
      </c>
      <c r="F2418" s="81">
        <v>0</v>
      </c>
      <c r="G2418" s="31">
        <v>0</v>
      </c>
      <c r="H2418" s="73">
        <v>6.8236245255316499</v>
      </c>
      <c r="I2418" s="74">
        <v>39.246839565003683</v>
      </c>
      <c r="J2418" s="77">
        <v>6.8236245255316499</v>
      </c>
      <c r="K2418" s="75">
        <v>46.070464090535332</v>
      </c>
    </row>
    <row r="2419" spans="2:11" x14ac:dyDescent="0.25">
      <c r="B2419" s="70" t="s">
        <v>2518</v>
      </c>
      <c r="C2419" s="71" t="s">
        <v>2519</v>
      </c>
      <c r="D2419" s="72" t="s">
        <v>2523</v>
      </c>
      <c r="E2419" s="71" t="s">
        <v>2522</v>
      </c>
      <c r="F2419" s="81">
        <v>0</v>
      </c>
      <c r="G2419" s="31">
        <v>0</v>
      </c>
      <c r="H2419" s="73">
        <v>9.0584254112849968E-2</v>
      </c>
      <c r="I2419" s="74">
        <v>55.191487079708757</v>
      </c>
      <c r="J2419" s="77">
        <v>9.0584254112849968E-2</v>
      </c>
      <c r="K2419" s="75">
        <v>55.282071333821605</v>
      </c>
    </row>
    <row r="2420" spans="2:11" x14ac:dyDescent="0.25">
      <c r="B2420" s="70" t="s">
        <v>2518</v>
      </c>
      <c r="C2420" s="71" t="s">
        <v>2519</v>
      </c>
      <c r="D2420" s="72" t="s">
        <v>2525</v>
      </c>
      <c r="E2420" s="71" t="s">
        <v>2524</v>
      </c>
      <c r="F2420" s="81">
        <v>0</v>
      </c>
      <c r="G2420" s="31">
        <v>0</v>
      </c>
      <c r="H2420" s="73">
        <v>3.1173743010817505</v>
      </c>
      <c r="I2420" s="74">
        <v>33.192289876856059</v>
      </c>
      <c r="J2420" s="77">
        <v>3.1173743010817505</v>
      </c>
      <c r="K2420" s="75">
        <v>36.309664177937812</v>
      </c>
    </row>
    <row r="2421" spans="2:11" x14ac:dyDescent="0.25">
      <c r="B2421" s="70" t="s">
        <v>2518</v>
      </c>
      <c r="C2421" s="71" t="s">
        <v>2519</v>
      </c>
      <c r="D2421" s="72" t="s">
        <v>2527</v>
      </c>
      <c r="E2421" s="71" t="s">
        <v>2526</v>
      </c>
      <c r="F2421" s="81">
        <v>0</v>
      </c>
      <c r="G2421" s="31">
        <v>0</v>
      </c>
      <c r="H2421" s="73">
        <v>6.0438557099834975</v>
      </c>
      <c r="I2421" s="74">
        <v>35.285790407318871</v>
      </c>
      <c r="J2421" s="77">
        <v>6.0438557099834975</v>
      </c>
      <c r="K2421" s="75">
        <v>41.329646117302367</v>
      </c>
    </row>
    <row r="2422" spans="2:11" x14ac:dyDescent="0.25">
      <c r="B2422" s="70" t="s">
        <v>2518</v>
      </c>
      <c r="C2422" s="71" t="s">
        <v>2519</v>
      </c>
      <c r="D2422" s="72" t="s">
        <v>2529</v>
      </c>
      <c r="E2422" s="71" t="s">
        <v>2528</v>
      </c>
      <c r="F2422" s="81">
        <v>0</v>
      </c>
      <c r="G2422" s="31">
        <v>0</v>
      </c>
      <c r="H2422" s="73">
        <v>1.1590722946108496</v>
      </c>
      <c r="I2422" s="74">
        <v>34.161771278732374</v>
      </c>
      <c r="J2422" s="77">
        <v>1.1590722946108496</v>
      </c>
      <c r="K2422" s="75">
        <v>35.320843573343225</v>
      </c>
    </row>
    <row r="2423" spans="2:11" x14ac:dyDescent="0.25">
      <c r="B2423" s="70" t="s">
        <v>2518</v>
      </c>
      <c r="C2423" s="71" t="s">
        <v>2519</v>
      </c>
      <c r="D2423" s="72" t="s">
        <v>2531</v>
      </c>
      <c r="E2423" s="71" t="s">
        <v>2530</v>
      </c>
      <c r="F2423" s="81">
        <v>0</v>
      </c>
      <c r="G2423" s="31">
        <v>0</v>
      </c>
      <c r="H2423" s="73">
        <v>3.0603295206225014</v>
      </c>
      <c r="I2423" s="74">
        <v>18.384331102518434</v>
      </c>
      <c r="J2423" s="77">
        <v>3.0603295206225014</v>
      </c>
      <c r="K2423" s="75">
        <v>21.444660623140937</v>
      </c>
    </row>
    <row r="2424" spans="2:11" x14ac:dyDescent="0.25">
      <c r="B2424" s="70" t="s">
        <v>2518</v>
      </c>
      <c r="C2424" s="71" t="s">
        <v>2519</v>
      </c>
      <c r="D2424" s="72" t="s">
        <v>2533</v>
      </c>
      <c r="E2424" s="71" t="s">
        <v>2532</v>
      </c>
      <c r="F2424" s="81">
        <v>0</v>
      </c>
      <c r="G2424" s="31">
        <v>0</v>
      </c>
      <c r="H2424" s="73">
        <v>0.51235604214899988</v>
      </c>
      <c r="I2424" s="74">
        <v>27.151231811695389</v>
      </c>
      <c r="J2424" s="77">
        <v>0.51235604214899988</v>
      </c>
      <c r="K2424" s="75">
        <v>27.66358785384439</v>
      </c>
    </row>
    <row r="2425" spans="2:11" x14ac:dyDescent="0.25">
      <c r="B2425" s="86" t="s">
        <v>3656</v>
      </c>
      <c r="C2425" s="87" t="s">
        <v>3657</v>
      </c>
      <c r="D2425" s="88" t="s">
        <v>3661</v>
      </c>
      <c r="E2425" s="87" t="s">
        <v>3660</v>
      </c>
      <c r="F2425" s="89">
        <v>0</v>
      </c>
      <c r="G2425" s="19">
        <v>0</v>
      </c>
      <c r="H2425" s="90">
        <v>0</v>
      </c>
      <c r="I2425" s="91">
        <v>2.0975841894857138E-2</v>
      </c>
      <c r="J2425" s="92">
        <v>0</v>
      </c>
      <c r="K2425" s="93">
        <v>2.0975841894857138E-2</v>
      </c>
    </row>
    <row r="2426" spans="2:11" x14ac:dyDescent="0.25">
      <c r="B2426" s="86" t="s">
        <v>3656</v>
      </c>
      <c r="C2426" s="87" t="s">
        <v>3657</v>
      </c>
      <c r="D2426" s="88" t="s">
        <v>3663</v>
      </c>
      <c r="E2426" s="87" t="s">
        <v>3662</v>
      </c>
      <c r="F2426" s="89">
        <v>0</v>
      </c>
      <c r="G2426" s="19">
        <v>0</v>
      </c>
      <c r="H2426" s="90">
        <v>0</v>
      </c>
      <c r="I2426" s="91">
        <v>0.15274116752400005</v>
      </c>
      <c r="J2426" s="92">
        <v>0</v>
      </c>
      <c r="K2426" s="93">
        <v>0.15274116752400005</v>
      </c>
    </row>
    <row r="2427" spans="2:11" x14ac:dyDescent="0.25">
      <c r="B2427" s="86" t="s">
        <v>3656</v>
      </c>
      <c r="C2427" s="87" t="s">
        <v>3657</v>
      </c>
      <c r="D2427" s="88" t="s">
        <v>3659</v>
      </c>
      <c r="E2427" s="87" t="s">
        <v>3658</v>
      </c>
      <c r="F2427" s="89">
        <v>0</v>
      </c>
      <c r="G2427" s="19">
        <v>0</v>
      </c>
      <c r="H2427" s="90">
        <v>0</v>
      </c>
      <c r="I2427" s="91">
        <v>7.9734427461857119E-2</v>
      </c>
      <c r="J2427" s="92">
        <v>0</v>
      </c>
      <c r="K2427" s="93">
        <v>7.9734427461857119E-2</v>
      </c>
    </row>
    <row r="2428" spans="2:11" x14ac:dyDescent="0.25">
      <c r="B2428" s="86" t="s">
        <v>3656</v>
      </c>
      <c r="C2428" s="87" t="s">
        <v>3657</v>
      </c>
      <c r="D2428" s="88" t="s">
        <v>3665</v>
      </c>
      <c r="E2428" s="87" t="s">
        <v>3664</v>
      </c>
      <c r="F2428" s="89">
        <v>0</v>
      </c>
      <c r="G2428" s="19">
        <v>0</v>
      </c>
      <c r="H2428" s="90">
        <v>0</v>
      </c>
      <c r="I2428" s="91">
        <v>0.13542721631999999</v>
      </c>
      <c r="J2428" s="92">
        <v>0</v>
      </c>
      <c r="K2428" s="93">
        <v>0.13542721631999999</v>
      </c>
    </row>
    <row r="2429" spans="2:11" x14ac:dyDescent="0.25">
      <c r="B2429" s="86" t="s">
        <v>3656</v>
      </c>
      <c r="C2429" s="87" t="s">
        <v>3657</v>
      </c>
      <c r="D2429" s="88" t="s">
        <v>3666</v>
      </c>
      <c r="E2429" s="87" t="s">
        <v>1179</v>
      </c>
      <c r="F2429" s="89">
        <v>0</v>
      </c>
      <c r="G2429" s="19">
        <v>0</v>
      </c>
      <c r="H2429" s="90">
        <v>0</v>
      </c>
      <c r="I2429" s="91">
        <v>0</v>
      </c>
      <c r="J2429" s="92">
        <v>0</v>
      </c>
      <c r="K2429" s="93">
        <v>0</v>
      </c>
    </row>
    <row r="2430" spans="2:11" x14ac:dyDescent="0.25">
      <c r="B2430" s="70" t="s">
        <v>6240</v>
      </c>
      <c r="C2430" s="71" t="s">
        <v>6241</v>
      </c>
      <c r="D2430" s="72" t="s">
        <v>6258</v>
      </c>
      <c r="E2430" s="71" t="s">
        <v>6257</v>
      </c>
      <c r="F2430" s="81">
        <v>0</v>
      </c>
      <c r="G2430" s="31">
        <v>0</v>
      </c>
      <c r="H2430" s="73">
        <v>0</v>
      </c>
      <c r="I2430" s="74">
        <v>0</v>
      </c>
      <c r="J2430" s="77">
        <v>0</v>
      </c>
      <c r="K2430" s="75">
        <v>0</v>
      </c>
    </row>
    <row r="2431" spans="2:11" x14ac:dyDescent="0.25">
      <c r="B2431" s="70" t="s">
        <v>6240</v>
      </c>
      <c r="C2431" s="71" t="s">
        <v>6241</v>
      </c>
      <c r="D2431" s="72" t="s">
        <v>6245</v>
      </c>
      <c r="E2431" s="71" t="s">
        <v>6244</v>
      </c>
      <c r="F2431" s="81">
        <v>0</v>
      </c>
      <c r="G2431" s="31">
        <v>0</v>
      </c>
      <c r="H2431" s="73">
        <v>0</v>
      </c>
      <c r="I2431" s="74">
        <v>0</v>
      </c>
      <c r="J2431" s="77">
        <v>0</v>
      </c>
      <c r="K2431" s="75">
        <v>0</v>
      </c>
    </row>
    <row r="2432" spans="2:11" x14ac:dyDescent="0.25">
      <c r="B2432" s="70" t="s">
        <v>6240</v>
      </c>
      <c r="C2432" s="71" t="s">
        <v>6241</v>
      </c>
      <c r="D2432" s="72" t="s">
        <v>6243</v>
      </c>
      <c r="E2432" s="71" t="s">
        <v>6242</v>
      </c>
      <c r="F2432" s="81">
        <v>0</v>
      </c>
      <c r="G2432" s="31">
        <v>0</v>
      </c>
      <c r="H2432" s="73">
        <v>0</v>
      </c>
      <c r="I2432" s="74">
        <v>0</v>
      </c>
      <c r="J2432" s="77">
        <v>0</v>
      </c>
      <c r="K2432" s="75">
        <v>0</v>
      </c>
    </row>
    <row r="2433" spans="2:11" x14ac:dyDescent="0.25">
      <c r="B2433" s="70" t="s">
        <v>6240</v>
      </c>
      <c r="C2433" s="71" t="s">
        <v>6241</v>
      </c>
      <c r="D2433" s="72" t="s">
        <v>6260</v>
      </c>
      <c r="E2433" s="71" t="s">
        <v>6259</v>
      </c>
      <c r="F2433" s="81">
        <v>0</v>
      </c>
      <c r="G2433" s="31">
        <v>0</v>
      </c>
      <c r="H2433" s="73">
        <v>0</v>
      </c>
      <c r="I2433" s="74">
        <v>0</v>
      </c>
      <c r="J2433" s="77">
        <v>0</v>
      </c>
      <c r="K2433" s="75">
        <v>0</v>
      </c>
    </row>
    <row r="2434" spans="2:11" x14ac:dyDescent="0.25">
      <c r="B2434" s="70" t="s">
        <v>6240</v>
      </c>
      <c r="C2434" s="71" t="s">
        <v>6241</v>
      </c>
      <c r="D2434" s="72" t="s">
        <v>6247</v>
      </c>
      <c r="E2434" s="71" t="s">
        <v>6246</v>
      </c>
      <c r="F2434" s="81">
        <v>0</v>
      </c>
      <c r="G2434" s="31">
        <v>0</v>
      </c>
      <c r="H2434" s="73">
        <v>0</v>
      </c>
      <c r="I2434" s="74">
        <v>0</v>
      </c>
      <c r="J2434" s="77">
        <v>0</v>
      </c>
      <c r="K2434" s="75">
        <v>0</v>
      </c>
    </row>
    <row r="2435" spans="2:11" x14ac:dyDescent="0.25">
      <c r="B2435" s="70" t="s">
        <v>6240</v>
      </c>
      <c r="C2435" s="71" t="s">
        <v>6241</v>
      </c>
      <c r="D2435" s="72" t="s">
        <v>6262</v>
      </c>
      <c r="E2435" s="71" t="s">
        <v>6261</v>
      </c>
      <c r="F2435" s="81">
        <v>0</v>
      </c>
      <c r="G2435" s="31">
        <v>0</v>
      </c>
      <c r="H2435" s="73">
        <v>0</v>
      </c>
      <c r="I2435" s="74">
        <v>0</v>
      </c>
      <c r="J2435" s="77">
        <v>0</v>
      </c>
      <c r="K2435" s="75">
        <v>0</v>
      </c>
    </row>
    <row r="2436" spans="2:11" x14ac:dyDescent="0.25">
      <c r="B2436" s="70" t="s">
        <v>6240</v>
      </c>
      <c r="C2436" s="71" t="s">
        <v>6241</v>
      </c>
      <c r="D2436" s="72" t="s">
        <v>6249</v>
      </c>
      <c r="E2436" s="71" t="s">
        <v>6248</v>
      </c>
      <c r="F2436" s="81">
        <v>0</v>
      </c>
      <c r="G2436" s="31">
        <v>0</v>
      </c>
      <c r="H2436" s="73">
        <v>0</v>
      </c>
      <c r="I2436" s="74">
        <v>0</v>
      </c>
      <c r="J2436" s="77">
        <v>0</v>
      </c>
      <c r="K2436" s="75">
        <v>0</v>
      </c>
    </row>
    <row r="2437" spans="2:11" x14ac:dyDescent="0.25">
      <c r="B2437" s="70" t="s">
        <v>6240</v>
      </c>
      <c r="C2437" s="71" t="s">
        <v>6241</v>
      </c>
      <c r="D2437" s="72" t="s">
        <v>6264</v>
      </c>
      <c r="E2437" s="71" t="s">
        <v>6263</v>
      </c>
      <c r="F2437" s="81">
        <v>0</v>
      </c>
      <c r="G2437" s="31">
        <v>0</v>
      </c>
      <c r="H2437" s="73">
        <v>0</v>
      </c>
      <c r="I2437" s="74">
        <v>3.6902171419324909E-3</v>
      </c>
      <c r="J2437" s="77">
        <v>0</v>
      </c>
      <c r="K2437" s="75">
        <v>3.6902171419324909E-3</v>
      </c>
    </row>
    <row r="2438" spans="2:11" x14ac:dyDescent="0.25">
      <c r="B2438" s="70" t="s">
        <v>6240</v>
      </c>
      <c r="C2438" s="71" t="s">
        <v>6241</v>
      </c>
      <c r="D2438" s="72" t="s">
        <v>6266</v>
      </c>
      <c r="E2438" s="71" t="s">
        <v>6265</v>
      </c>
      <c r="F2438" s="81">
        <v>0</v>
      </c>
      <c r="G2438" s="31">
        <v>0</v>
      </c>
      <c r="H2438" s="73">
        <v>0</v>
      </c>
      <c r="I2438" s="74">
        <v>0</v>
      </c>
      <c r="J2438" s="77">
        <v>0</v>
      </c>
      <c r="K2438" s="75">
        <v>0</v>
      </c>
    </row>
    <row r="2439" spans="2:11" x14ac:dyDescent="0.25">
      <c r="B2439" s="70" t="s">
        <v>6240</v>
      </c>
      <c r="C2439" s="71" t="s">
        <v>6241</v>
      </c>
      <c r="D2439" s="72" t="s">
        <v>6251</v>
      </c>
      <c r="E2439" s="71" t="s">
        <v>6250</v>
      </c>
      <c r="F2439" s="81">
        <v>0</v>
      </c>
      <c r="G2439" s="31">
        <v>0</v>
      </c>
      <c r="H2439" s="73">
        <v>0</v>
      </c>
      <c r="I2439" s="74">
        <v>0</v>
      </c>
      <c r="J2439" s="77">
        <v>0</v>
      </c>
      <c r="K2439" s="75">
        <v>0</v>
      </c>
    </row>
    <row r="2440" spans="2:11" x14ac:dyDescent="0.25">
      <c r="B2440" s="70" t="s">
        <v>6240</v>
      </c>
      <c r="C2440" s="71" t="s">
        <v>6241</v>
      </c>
      <c r="D2440" s="72" t="s">
        <v>6268</v>
      </c>
      <c r="E2440" s="71" t="s">
        <v>6267</v>
      </c>
      <c r="F2440" s="81">
        <v>0</v>
      </c>
      <c r="G2440" s="31">
        <v>0</v>
      </c>
      <c r="H2440" s="73">
        <v>0</v>
      </c>
      <c r="I2440" s="74">
        <v>0</v>
      </c>
      <c r="J2440" s="77">
        <v>0</v>
      </c>
      <c r="K2440" s="75">
        <v>0</v>
      </c>
    </row>
    <row r="2441" spans="2:11" x14ac:dyDescent="0.25">
      <c r="B2441" s="70" t="s">
        <v>6240</v>
      </c>
      <c r="C2441" s="71" t="s">
        <v>6241</v>
      </c>
      <c r="D2441" s="72" t="s">
        <v>6252</v>
      </c>
      <c r="E2441" s="71" t="s">
        <v>4598</v>
      </c>
      <c r="F2441" s="81">
        <v>0</v>
      </c>
      <c r="G2441" s="31">
        <v>0</v>
      </c>
      <c r="H2441" s="73">
        <v>0</v>
      </c>
      <c r="I2441" s="74">
        <v>0</v>
      </c>
      <c r="J2441" s="77">
        <v>0</v>
      </c>
      <c r="K2441" s="75">
        <v>0</v>
      </c>
    </row>
    <row r="2442" spans="2:11" x14ac:dyDescent="0.25">
      <c r="B2442" s="70" t="s">
        <v>6240</v>
      </c>
      <c r="C2442" s="71" t="s">
        <v>6241</v>
      </c>
      <c r="D2442" s="72" t="s">
        <v>6270</v>
      </c>
      <c r="E2442" s="71" t="s">
        <v>6269</v>
      </c>
      <c r="F2442" s="81">
        <v>0</v>
      </c>
      <c r="G2442" s="31">
        <v>0</v>
      </c>
      <c r="H2442" s="73">
        <v>0</v>
      </c>
      <c r="I2442" s="74">
        <v>0</v>
      </c>
      <c r="J2442" s="77">
        <v>0</v>
      </c>
      <c r="K2442" s="75">
        <v>0</v>
      </c>
    </row>
    <row r="2443" spans="2:11" x14ac:dyDescent="0.25">
      <c r="B2443" s="70" t="s">
        <v>6240</v>
      </c>
      <c r="C2443" s="71" t="s">
        <v>6241</v>
      </c>
      <c r="D2443" s="72" t="s">
        <v>6272</v>
      </c>
      <c r="E2443" s="71" t="s">
        <v>6271</v>
      </c>
      <c r="F2443" s="81">
        <v>0</v>
      </c>
      <c r="G2443" s="31">
        <v>0</v>
      </c>
      <c r="H2443" s="73">
        <v>0</v>
      </c>
      <c r="I2443" s="74">
        <v>0</v>
      </c>
      <c r="J2443" s="77">
        <v>0</v>
      </c>
      <c r="K2443" s="75">
        <v>0</v>
      </c>
    </row>
    <row r="2444" spans="2:11" x14ac:dyDescent="0.25">
      <c r="B2444" s="70" t="s">
        <v>6240</v>
      </c>
      <c r="C2444" s="71" t="s">
        <v>6241</v>
      </c>
      <c r="D2444" s="72" t="s">
        <v>6254</v>
      </c>
      <c r="E2444" s="71" t="s">
        <v>6253</v>
      </c>
      <c r="F2444" s="81">
        <v>0</v>
      </c>
      <c r="G2444" s="31">
        <v>0</v>
      </c>
      <c r="H2444" s="73">
        <v>0</v>
      </c>
      <c r="I2444" s="74">
        <v>0</v>
      </c>
      <c r="J2444" s="77">
        <v>0</v>
      </c>
      <c r="K2444" s="75">
        <v>0</v>
      </c>
    </row>
    <row r="2445" spans="2:11" x14ac:dyDescent="0.25">
      <c r="B2445" s="70" t="s">
        <v>6240</v>
      </c>
      <c r="C2445" s="71" t="s">
        <v>6241</v>
      </c>
      <c r="D2445" s="72" t="s">
        <v>6256</v>
      </c>
      <c r="E2445" s="71" t="s">
        <v>6255</v>
      </c>
      <c r="F2445" s="81">
        <v>0</v>
      </c>
      <c r="G2445" s="31">
        <v>0</v>
      </c>
      <c r="H2445" s="73">
        <v>0</v>
      </c>
      <c r="I2445" s="74">
        <v>0</v>
      </c>
      <c r="J2445" s="77">
        <v>0</v>
      </c>
      <c r="K2445" s="75">
        <v>0</v>
      </c>
    </row>
    <row r="2446" spans="2:11" x14ac:dyDescent="0.25">
      <c r="B2446" s="70" t="s">
        <v>6240</v>
      </c>
      <c r="C2446" s="71" t="s">
        <v>6241</v>
      </c>
      <c r="D2446" s="72" t="s">
        <v>6274</v>
      </c>
      <c r="E2446" s="71" t="s">
        <v>6273</v>
      </c>
      <c r="F2446" s="81">
        <v>0</v>
      </c>
      <c r="G2446" s="31">
        <v>0</v>
      </c>
      <c r="H2446" s="73">
        <v>0</v>
      </c>
      <c r="I2446" s="74">
        <v>0</v>
      </c>
      <c r="J2446" s="77">
        <v>0</v>
      </c>
      <c r="K2446" s="75">
        <v>0</v>
      </c>
    </row>
    <row r="2447" spans="2:11" x14ac:dyDescent="0.25">
      <c r="B2447" s="70" t="s">
        <v>6240</v>
      </c>
      <c r="C2447" s="71" t="s">
        <v>6241</v>
      </c>
      <c r="D2447" s="72" t="s">
        <v>6276</v>
      </c>
      <c r="E2447" s="71" t="s">
        <v>6275</v>
      </c>
      <c r="F2447" s="81">
        <v>0</v>
      </c>
      <c r="G2447" s="31">
        <v>0</v>
      </c>
      <c r="H2447" s="73">
        <v>0</v>
      </c>
      <c r="I2447" s="74">
        <v>0</v>
      </c>
      <c r="J2447" s="77">
        <v>0</v>
      </c>
      <c r="K2447" s="75">
        <v>0</v>
      </c>
    </row>
    <row r="2448" spans="2:11" x14ac:dyDescent="0.25">
      <c r="B2448" s="70" t="s">
        <v>6240</v>
      </c>
      <c r="C2448" s="71" t="s">
        <v>6241</v>
      </c>
      <c r="D2448" s="72" t="s">
        <v>6280</v>
      </c>
      <c r="E2448" s="71" t="s">
        <v>6279</v>
      </c>
      <c r="F2448" s="81">
        <v>0</v>
      </c>
      <c r="G2448" s="31">
        <v>0</v>
      </c>
      <c r="H2448" s="73">
        <v>0</v>
      </c>
      <c r="I2448" s="74">
        <v>0</v>
      </c>
      <c r="J2448" s="77">
        <v>0</v>
      </c>
      <c r="K2448" s="75">
        <v>0</v>
      </c>
    </row>
    <row r="2449" spans="2:11" x14ac:dyDescent="0.25">
      <c r="B2449" s="70" t="s">
        <v>6240</v>
      </c>
      <c r="C2449" s="71" t="s">
        <v>6241</v>
      </c>
      <c r="D2449" s="72" t="s">
        <v>6278</v>
      </c>
      <c r="E2449" s="71" t="s">
        <v>6277</v>
      </c>
      <c r="F2449" s="81">
        <v>0</v>
      </c>
      <c r="G2449" s="31">
        <v>0</v>
      </c>
      <c r="H2449" s="73">
        <v>0</v>
      </c>
      <c r="I2449" s="74">
        <v>0</v>
      </c>
      <c r="J2449" s="77">
        <v>0</v>
      </c>
      <c r="K2449" s="75">
        <v>0</v>
      </c>
    </row>
    <row r="2450" spans="2:11" x14ac:dyDescent="0.25">
      <c r="B2450" s="70" t="s">
        <v>6240</v>
      </c>
      <c r="C2450" s="71" t="s">
        <v>6241</v>
      </c>
      <c r="D2450" s="72" t="s">
        <v>6282</v>
      </c>
      <c r="E2450" s="71" t="s">
        <v>6281</v>
      </c>
      <c r="F2450" s="81">
        <v>0</v>
      </c>
      <c r="G2450" s="31">
        <v>0</v>
      </c>
      <c r="H2450" s="73">
        <v>0</v>
      </c>
      <c r="I2450" s="74">
        <v>0</v>
      </c>
      <c r="J2450" s="77">
        <v>0</v>
      </c>
      <c r="K2450" s="75">
        <v>0</v>
      </c>
    </row>
    <row r="2451" spans="2:11" x14ac:dyDescent="0.25">
      <c r="B2451" s="86" t="s">
        <v>4797</v>
      </c>
      <c r="C2451" s="87" t="s">
        <v>4798</v>
      </c>
      <c r="D2451" s="88" t="s">
        <v>4800</v>
      </c>
      <c r="E2451" s="87" t="s">
        <v>4799</v>
      </c>
      <c r="F2451" s="89">
        <v>0</v>
      </c>
      <c r="G2451" s="19">
        <v>1360.6342049922305</v>
      </c>
      <c r="H2451" s="90">
        <v>233.5838582462149</v>
      </c>
      <c r="I2451" s="91">
        <v>3752.4436602976025</v>
      </c>
      <c r="J2451" s="92">
        <v>1594.2180632384454</v>
      </c>
      <c r="K2451" s="93">
        <v>5346.6617235360482</v>
      </c>
    </row>
    <row r="2452" spans="2:11" x14ac:dyDescent="0.25">
      <c r="B2452" s="86" t="s">
        <v>4797</v>
      </c>
      <c r="C2452" s="87" t="s">
        <v>4798</v>
      </c>
      <c r="D2452" s="88" t="s">
        <v>4802</v>
      </c>
      <c r="E2452" s="87" t="s">
        <v>4801</v>
      </c>
      <c r="F2452" s="89">
        <v>0</v>
      </c>
      <c r="G2452" s="19">
        <v>1629.2562210391623</v>
      </c>
      <c r="H2452" s="90">
        <v>132.00301766406452</v>
      </c>
      <c r="I2452" s="91">
        <v>125.29427862465572</v>
      </c>
      <c r="J2452" s="92">
        <v>1761.2592387032269</v>
      </c>
      <c r="K2452" s="93">
        <v>1886.5535173278827</v>
      </c>
    </row>
    <row r="2453" spans="2:11" x14ac:dyDescent="0.25">
      <c r="B2453" s="86" t="s">
        <v>4797</v>
      </c>
      <c r="C2453" s="87" t="s">
        <v>4798</v>
      </c>
      <c r="D2453" s="88" t="s">
        <v>4804</v>
      </c>
      <c r="E2453" s="87" t="s">
        <v>4803</v>
      </c>
      <c r="F2453" s="89">
        <v>0</v>
      </c>
      <c r="G2453" s="19">
        <v>409.34366093880897</v>
      </c>
      <c r="H2453" s="90">
        <v>80.101629147476416</v>
      </c>
      <c r="I2453" s="91">
        <v>52.754406029931872</v>
      </c>
      <c r="J2453" s="92">
        <v>489.44529008628535</v>
      </c>
      <c r="K2453" s="93">
        <v>542.19969611621718</v>
      </c>
    </row>
    <row r="2454" spans="2:11" x14ac:dyDescent="0.25">
      <c r="B2454" s="86" t="s">
        <v>4797</v>
      </c>
      <c r="C2454" s="87" t="s">
        <v>4798</v>
      </c>
      <c r="D2454" s="88" t="s">
        <v>4810</v>
      </c>
      <c r="E2454" s="87" t="s">
        <v>4809</v>
      </c>
      <c r="F2454" s="89">
        <v>0</v>
      </c>
      <c r="G2454" s="19">
        <v>2633.8876331627844</v>
      </c>
      <c r="H2454" s="90">
        <v>623.30168729299157</v>
      </c>
      <c r="I2454" s="91">
        <v>13652.047134264887</v>
      </c>
      <c r="J2454" s="92">
        <v>3257.1893204557759</v>
      </c>
      <c r="K2454" s="93">
        <v>16909.236454720663</v>
      </c>
    </row>
    <row r="2455" spans="2:11" x14ac:dyDescent="0.25">
      <c r="B2455" s="86" t="s">
        <v>4797</v>
      </c>
      <c r="C2455" s="87" t="s">
        <v>4798</v>
      </c>
      <c r="D2455" s="88" t="s">
        <v>4814</v>
      </c>
      <c r="E2455" s="87" t="s">
        <v>4813</v>
      </c>
      <c r="F2455" s="89">
        <v>0</v>
      </c>
      <c r="G2455" s="19">
        <v>307.5377892551399</v>
      </c>
      <c r="H2455" s="90">
        <v>1.2583790092272003</v>
      </c>
      <c r="I2455" s="91">
        <v>0.59921301613799993</v>
      </c>
      <c r="J2455" s="92">
        <v>308.79616826436711</v>
      </c>
      <c r="K2455" s="93">
        <v>309.39538128050509</v>
      </c>
    </row>
    <row r="2456" spans="2:11" x14ac:dyDescent="0.25">
      <c r="B2456" s="86" t="s">
        <v>4797</v>
      </c>
      <c r="C2456" s="87" t="s">
        <v>4798</v>
      </c>
      <c r="D2456" s="88" t="s">
        <v>4806</v>
      </c>
      <c r="E2456" s="87" t="s">
        <v>4805</v>
      </c>
      <c r="F2456" s="89">
        <v>0</v>
      </c>
      <c r="G2456" s="19">
        <v>2683.0508109924126</v>
      </c>
      <c r="H2456" s="90">
        <v>723.96258321322307</v>
      </c>
      <c r="I2456" s="91">
        <v>16804.331631352641</v>
      </c>
      <c r="J2456" s="92">
        <v>3407.0133942056354</v>
      </c>
      <c r="K2456" s="93">
        <v>20211.345025558276</v>
      </c>
    </row>
    <row r="2457" spans="2:11" x14ac:dyDescent="0.25">
      <c r="B2457" s="86" t="s">
        <v>4797</v>
      </c>
      <c r="C2457" s="87" t="s">
        <v>4798</v>
      </c>
      <c r="D2457" s="88" t="s">
        <v>4808</v>
      </c>
      <c r="E2457" s="87" t="s">
        <v>4807</v>
      </c>
      <c r="F2457" s="89">
        <v>0</v>
      </c>
      <c r="G2457" s="19">
        <v>2108.5011369385934</v>
      </c>
      <c r="H2457" s="90">
        <v>632.85864704390394</v>
      </c>
      <c r="I2457" s="91">
        <v>1303.8613993210772</v>
      </c>
      <c r="J2457" s="92">
        <v>2741.3597839824974</v>
      </c>
      <c r="K2457" s="93">
        <v>4045.2211833035744</v>
      </c>
    </row>
    <row r="2458" spans="2:11" x14ac:dyDescent="0.25">
      <c r="B2458" s="86" t="s">
        <v>4797</v>
      </c>
      <c r="C2458" s="87" t="s">
        <v>4798</v>
      </c>
      <c r="D2458" s="88" t="s">
        <v>4812</v>
      </c>
      <c r="E2458" s="87" t="s">
        <v>4811</v>
      </c>
      <c r="F2458" s="89">
        <v>0</v>
      </c>
      <c r="G2458" s="19">
        <v>1468.5182497681553</v>
      </c>
      <c r="H2458" s="90">
        <v>148.8100427534622</v>
      </c>
      <c r="I2458" s="91">
        <v>79.276393032880236</v>
      </c>
      <c r="J2458" s="92">
        <v>1617.3282925216176</v>
      </c>
      <c r="K2458" s="93">
        <v>1696.6046855544978</v>
      </c>
    </row>
    <row r="2459" spans="2:11" x14ac:dyDescent="0.25">
      <c r="B2459" s="86" t="s">
        <v>4797</v>
      </c>
      <c r="C2459" s="87" t="s">
        <v>4798</v>
      </c>
      <c r="D2459" s="88" t="s">
        <v>4816</v>
      </c>
      <c r="E2459" s="87" t="s">
        <v>4815</v>
      </c>
      <c r="F2459" s="89">
        <v>0</v>
      </c>
      <c r="G2459" s="19">
        <v>498.56549564396084</v>
      </c>
      <c r="H2459" s="90">
        <v>44.269096197317239</v>
      </c>
      <c r="I2459" s="91">
        <v>4471.0990654461866</v>
      </c>
      <c r="J2459" s="92">
        <v>542.8345918412781</v>
      </c>
      <c r="K2459" s="93">
        <v>5013.9336572874645</v>
      </c>
    </row>
    <row r="2460" spans="2:11" x14ac:dyDescent="0.25">
      <c r="B2460" s="70" t="s">
        <v>6283</v>
      </c>
      <c r="C2460" s="71" t="s">
        <v>6284</v>
      </c>
      <c r="D2460" s="72" t="s">
        <v>6285</v>
      </c>
      <c r="E2460" s="71" t="s">
        <v>443</v>
      </c>
      <c r="F2460" s="81">
        <v>340.73326794189921</v>
      </c>
      <c r="G2460" s="31">
        <v>1922.3359635090414</v>
      </c>
      <c r="H2460" s="73">
        <v>877.50312619354327</v>
      </c>
      <c r="I2460" s="74">
        <v>4505.6941226716544</v>
      </c>
      <c r="J2460" s="77">
        <v>3140.5723576444839</v>
      </c>
      <c r="K2460" s="75">
        <v>7646.2664803161388</v>
      </c>
    </row>
    <row r="2461" spans="2:11" x14ac:dyDescent="0.25">
      <c r="B2461" s="70" t="s">
        <v>6283</v>
      </c>
      <c r="C2461" s="71" t="s">
        <v>6284</v>
      </c>
      <c r="D2461" s="72" t="s">
        <v>6287</v>
      </c>
      <c r="E2461" s="71" t="s">
        <v>6286</v>
      </c>
      <c r="F2461" s="81">
        <v>204.61632654487531</v>
      </c>
      <c r="G2461" s="31">
        <v>1475.149070270465</v>
      </c>
      <c r="H2461" s="73">
        <v>2171.8986481995667</v>
      </c>
      <c r="I2461" s="74">
        <v>3911.6075509605821</v>
      </c>
      <c r="J2461" s="77">
        <v>3851.6640450149071</v>
      </c>
      <c r="K2461" s="75">
        <v>7763.2715959754896</v>
      </c>
    </row>
    <row r="2462" spans="2:11" x14ac:dyDescent="0.25">
      <c r="B2462" s="70" t="s">
        <v>6283</v>
      </c>
      <c r="C2462" s="71" t="s">
        <v>6284</v>
      </c>
      <c r="D2462" s="72" t="s">
        <v>6288</v>
      </c>
      <c r="E2462" s="71" t="s">
        <v>196</v>
      </c>
      <c r="F2462" s="81">
        <v>163.70248665411793</v>
      </c>
      <c r="G2462" s="31">
        <v>368.12721343777719</v>
      </c>
      <c r="H2462" s="73">
        <v>201.136132896596</v>
      </c>
      <c r="I2462" s="74">
        <v>1976.0085345811876</v>
      </c>
      <c r="J2462" s="77">
        <v>732.96583298849112</v>
      </c>
      <c r="K2462" s="75">
        <v>2708.9743675696786</v>
      </c>
    </row>
    <row r="2463" spans="2:11" x14ac:dyDescent="0.25">
      <c r="B2463" s="70" t="s">
        <v>6283</v>
      </c>
      <c r="C2463" s="71" t="s">
        <v>6284</v>
      </c>
      <c r="D2463" s="72" t="s">
        <v>6290</v>
      </c>
      <c r="E2463" s="71" t="s">
        <v>6289</v>
      </c>
      <c r="F2463" s="81">
        <v>261.20575576487016</v>
      </c>
      <c r="G2463" s="31">
        <v>0</v>
      </c>
      <c r="H2463" s="73">
        <v>1575.7399146608043</v>
      </c>
      <c r="I2463" s="74">
        <v>4297.9544145183118</v>
      </c>
      <c r="J2463" s="77">
        <v>1836.9456704256745</v>
      </c>
      <c r="K2463" s="75">
        <v>6134.9000849439863</v>
      </c>
    </row>
    <row r="2464" spans="2:11" x14ac:dyDescent="0.25">
      <c r="B2464" s="70" t="s">
        <v>6283</v>
      </c>
      <c r="C2464" s="71" t="s">
        <v>6284</v>
      </c>
      <c r="D2464" s="72" t="s">
        <v>6292</v>
      </c>
      <c r="E2464" s="71" t="s">
        <v>6291</v>
      </c>
      <c r="F2464" s="81">
        <v>57.965166807866623</v>
      </c>
      <c r="G2464" s="31">
        <v>442.79003553114842</v>
      </c>
      <c r="H2464" s="73">
        <v>33.147931456405516</v>
      </c>
      <c r="I2464" s="74">
        <v>463.09650763387293</v>
      </c>
      <c r="J2464" s="77">
        <v>533.90313379542056</v>
      </c>
      <c r="K2464" s="75">
        <v>996.99964142929343</v>
      </c>
    </row>
    <row r="2465" spans="2:11" x14ac:dyDescent="0.25">
      <c r="B2465" s="70" t="s">
        <v>6283</v>
      </c>
      <c r="C2465" s="71" t="s">
        <v>6284</v>
      </c>
      <c r="D2465" s="72" t="s">
        <v>6295</v>
      </c>
      <c r="E2465" s="71" t="s">
        <v>444</v>
      </c>
      <c r="F2465" s="81">
        <v>782.9071642619308</v>
      </c>
      <c r="G2465" s="31">
        <v>94.458886151238545</v>
      </c>
      <c r="H2465" s="73">
        <v>2114.5572387479019</v>
      </c>
      <c r="I2465" s="74">
        <v>6180.0810633533238</v>
      </c>
      <c r="J2465" s="77">
        <v>2991.9232891610714</v>
      </c>
      <c r="K2465" s="75">
        <v>9172.0043525143956</v>
      </c>
    </row>
    <row r="2466" spans="2:11" x14ac:dyDescent="0.25">
      <c r="B2466" s="70" t="s">
        <v>6283</v>
      </c>
      <c r="C2466" s="71" t="s">
        <v>6284</v>
      </c>
      <c r="D2466" s="72" t="s">
        <v>6294</v>
      </c>
      <c r="E2466" s="71" t="s">
        <v>6293</v>
      </c>
      <c r="F2466" s="81">
        <v>902.98135862644563</v>
      </c>
      <c r="G2466" s="31">
        <v>218.48979386090235</v>
      </c>
      <c r="H2466" s="73">
        <v>9931.6138384941714</v>
      </c>
      <c r="I2466" s="74">
        <v>5191.4065958864903</v>
      </c>
      <c r="J2466" s="77">
        <v>11053.084990981519</v>
      </c>
      <c r="K2466" s="75">
        <v>16244.491586868009</v>
      </c>
    </row>
    <row r="2467" spans="2:11" x14ac:dyDescent="0.25">
      <c r="B2467" s="70" t="s">
        <v>6283</v>
      </c>
      <c r="C2467" s="71" t="s">
        <v>6284</v>
      </c>
      <c r="D2467" s="72" t="s">
        <v>6296</v>
      </c>
      <c r="E2467" s="71" t="s">
        <v>445</v>
      </c>
      <c r="F2467" s="81">
        <v>72.485873379061161</v>
      </c>
      <c r="G2467" s="31">
        <v>1082.2764182132714</v>
      </c>
      <c r="H2467" s="73">
        <v>246.12984084135005</v>
      </c>
      <c r="I2467" s="74">
        <v>851.54133257152057</v>
      </c>
      <c r="J2467" s="77">
        <v>1400.8921324336825</v>
      </c>
      <c r="K2467" s="75">
        <v>2252.4334650052033</v>
      </c>
    </row>
    <row r="2468" spans="2:11" x14ac:dyDescent="0.25">
      <c r="B2468" s="70" t="s">
        <v>6283</v>
      </c>
      <c r="C2468" s="71" t="s">
        <v>6284</v>
      </c>
      <c r="D2468" s="72" t="s">
        <v>6297</v>
      </c>
      <c r="E2468" s="71" t="s">
        <v>197</v>
      </c>
      <c r="F2468" s="81">
        <v>210.75410001893209</v>
      </c>
      <c r="G2468" s="31">
        <v>483.31329698160675</v>
      </c>
      <c r="H2468" s="73">
        <v>654.67443638697739</v>
      </c>
      <c r="I2468" s="74">
        <v>2515.8118296307703</v>
      </c>
      <c r="J2468" s="77">
        <v>1348.7418333875162</v>
      </c>
      <c r="K2468" s="75">
        <v>3864.5536630182864</v>
      </c>
    </row>
    <row r="2469" spans="2:11" x14ac:dyDescent="0.25">
      <c r="B2469" s="86" t="s">
        <v>6298</v>
      </c>
      <c r="C2469" s="87" t="s">
        <v>6299</v>
      </c>
      <c r="D2469" s="88" t="s">
        <v>6301</v>
      </c>
      <c r="E2469" s="87" t="s">
        <v>6300</v>
      </c>
      <c r="F2469" s="89">
        <v>0.2896024207843711</v>
      </c>
      <c r="G2469" s="19">
        <v>6.5568507221576127</v>
      </c>
      <c r="H2469" s="90">
        <v>5.2594886329785009</v>
      </c>
      <c r="I2469" s="91">
        <v>9.0484990397999954E-2</v>
      </c>
      <c r="J2469" s="92">
        <v>12.105941775920485</v>
      </c>
      <c r="K2469" s="93">
        <v>12.196426766318485</v>
      </c>
    </row>
    <row r="2470" spans="2:11" x14ac:dyDescent="0.25">
      <c r="B2470" s="86" t="s">
        <v>6298</v>
      </c>
      <c r="C2470" s="87" t="s">
        <v>6299</v>
      </c>
      <c r="D2470" s="88" t="s">
        <v>6303</v>
      </c>
      <c r="E2470" s="87" t="s">
        <v>6302</v>
      </c>
      <c r="F2470" s="89">
        <v>2.4917718649709673</v>
      </c>
      <c r="G2470" s="19">
        <v>15.23920841561673</v>
      </c>
      <c r="H2470" s="90">
        <v>4.8846408130128003</v>
      </c>
      <c r="I2470" s="91">
        <v>13.039842555321405</v>
      </c>
      <c r="J2470" s="92">
        <v>22.615621093600499</v>
      </c>
      <c r="K2470" s="93">
        <v>35.655463648921902</v>
      </c>
    </row>
    <row r="2471" spans="2:11" x14ac:dyDescent="0.25">
      <c r="B2471" s="86" t="s">
        <v>6298</v>
      </c>
      <c r="C2471" s="87" t="s">
        <v>6299</v>
      </c>
      <c r="D2471" s="88" t="s">
        <v>6305</v>
      </c>
      <c r="E2471" s="87" t="s">
        <v>6304</v>
      </c>
      <c r="F2471" s="89">
        <v>408.02763116610004</v>
      </c>
      <c r="G2471" s="19">
        <v>0</v>
      </c>
      <c r="H2471" s="90">
        <v>56.261289651985486</v>
      </c>
      <c r="I2471" s="91">
        <v>2805.0392824111009</v>
      </c>
      <c r="J2471" s="92">
        <v>464.2889208180855</v>
      </c>
      <c r="K2471" s="93">
        <v>3269.3282032291863</v>
      </c>
    </row>
    <row r="2472" spans="2:11" x14ac:dyDescent="0.25">
      <c r="B2472" s="86" t="s">
        <v>6298</v>
      </c>
      <c r="C2472" s="87" t="s">
        <v>6299</v>
      </c>
      <c r="D2472" s="88" t="s">
        <v>6307</v>
      </c>
      <c r="E2472" s="87" t="s">
        <v>6306</v>
      </c>
      <c r="F2472" s="89">
        <v>178.94949039697661</v>
      </c>
      <c r="G2472" s="19">
        <v>0</v>
      </c>
      <c r="H2472" s="90">
        <v>55.684225115869047</v>
      </c>
      <c r="I2472" s="91">
        <v>523.82447246317986</v>
      </c>
      <c r="J2472" s="92">
        <v>234.63371551284567</v>
      </c>
      <c r="K2472" s="93">
        <v>758.45818797602556</v>
      </c>
    </row>
    <row r="2473" spans="2:11" x14ac:dyDescent="0.25">
      <c r="B2473" s="86" t="s">
        <v>6298</v>
      </c>
      <c r="C2473" s="87" t="s">
        <v>6299</v>
      </c>
      <c r="D2473" s="88" t="s">
        <v>6309</v>
      </c>
      <c r="E2473" s="87" t="s">
        <v>6308</v>
      </c>
      <c r="F2473" s="89">
        <v>101.84833217842792</v>
      </c>
      <c r="G2473" s="19">
        <v>155.0023709288522</v>
      </c>
      <c r="H2473" s="90">
        <v>119.66800562559447</v>
      </c>
      <c r="I2473" s="91">
        <v>239.05782793670562</v>
      </c>
      <c r="J2473" s="92">
        <v>376.51870873287464</v>
      </c>
      <c r="K2473" s="93">
        <v>615.57653666958026</v>
      </c>
    </row>
    <row r="2474" spans="2:11" x14ac:dyDescent="0.25">
      <c r="B2474" s="86" t="s">
        <v>6298</v>
      </c>
      <c r="C2474" s="87" t="s">
        <v>6299</v>
      </c>
      <c r="D2474" s="88" t="s">
        <v>6319</v>
      </c>
      <c r="E2474" s="87" t="s">
        <v>6318</v>
      </c>
      <c r="F2474" s="89">
        <v>162.62990631330706</v>
      </c>
      <c r="G2474" s="19">
        <v>121.39797939305247</v>
      </c>
      <c r="H2474" s="90">
        <v>200.97578879261636</v>
      </c>
      <c r="I2474" s="91">
        <v>649.1288289977249</v>
      </c>
      <c r="J2474" s="92">
        <v>485.0036744989759</v>
      </c>
      <c r="K2474" s="93">
        <v>1134.1325034967008</v>
      </c>
    </row>
    <row r="2475" spans="2:11" x14ac:dyDescent="0.25">
      <c r="B2475" s="86" t="s">
        <v>6298</v>
      </c>
      <c r="C2475" s="87" t="s">
        <v>6299</v>
      </c>
      <c r="D2475" s="88" t="s">
        <v>6315</v>
      </c>
      <c r="E2475" s="87" t="s">
        <v>6314</v>
      </c>
      <c r="F2475" s="89">
        <v>149.65191026557272</v>
      </c>
      <c r="G2475" s="19">
        <v>0</v>
      </c>
      <c r="H2475" s="90">
        <v>322.63212515331134</v>
      </c>
      <c r="I2475" s="91">
        <v>478.71270478709835</v>
      </c>
      <c r="J2475" s="92">
        <v>472.28403541888406</v>
      </c>
      <c r="K2475" s="93">
        <v>950.99674020598241</v>
      </c>
    </row>
    <row r="2476" spans="2:11" x14ac:dyDescent="0.25">
      <c r="B2476" s="86" t="s">
        <v>6298</v>
      </c>
      <c r="C2476" s="87" t="s">
        <v>6299</v>
      </c>
      <c r="D2476" s="88" t="s">
        <v>6317</v>
      </c>
      <c r="E2476" s="87" t="s">
        <v>6316</v>
      </c>
      <c r="F2476" s="89">
        <v>47.151081700290113</v>
      </c>
      <c r="G2476" s="19">
        <v>71.559730429387173</v>
      </c>
      <c r="H2476" s="90">
        <v>231.48248474808179</v>
      </c>
      <c r="I2476" s="91">
        <v>29.81803429488917</v>
      </c>
      <c r="J2476" s="92">
        <v>350.19329687775905</v>
      </c>
      <c r="K2476" s="93">
        <v>380.01133117264823</v>
      </c>
    </row>
    <row r="2477" spans="2:11" x14ac:dyDescent="0.25">
      <c r="B2477" s="86" t="s">
        <v>6298</v>
      </c>
      <c r="C2477" s="87" t="s">
        <v>6299</v>
      </c>
      <c r="D2477" s="88" t="s">
        <v>6313</v>
      </c>
      <c r="E2477" s="87" t="s">
        <v>6312</v>
      </c>
      <c r="F2477" s="89">
        <v>158.07162235572483</v>
      </c>
      <c r="G2477" s="19">
        <v>0</v>
      </c>
      <c r="H2477" s="90">
        <v>39.552392154247194</v>
      </c>
      <c r="I2477" s="91">
        <v>420.86326606434517</v>
      </c>
      <c r="J2477" s="92">
        <v>197.62401450997203</v>
      </c>
      <c r="K2477" s="93">
        <v>618.4872805743172</v>
      </c>
    </row>
    <row r="2478" spans="2:11" ht="15.75" thickBot="1" x14ac:dyDescent="0.3">
      <c r="B2478" s="96" t="s">
        <v>6298</v>
      </c>
      <c r="C2478" s="97" t="s">
        <v>6299</v>
      </c>
      <c r="D2478" s="98" t="s">
        <v>6311</v>
      </c>
      <c r="E2478" s="97" t="s">
        <v>6310</v>
      </c>
      <c r="F2478" s="145">
        <v>321.09410500756923</v>
      </c>
      <c r="G2478" s="146">
        <v>110.34690590674872</v>
      </c>
      <c r="H2478" s="100">
        <v>231.38539703690699</v>
      </c>
      <c r="I2478" s="148">
        <v>1189.2637893175884</v>
      </c>
      <c r="J2478" s="147">
        <v>662.82640795122495</v>
      </c>
      <c r="K2478" s="102">
        <v>1852.0901972688134</v>
      </c>
    </row>
  </sheetData>
  <mergeCells count="2">
    <mergeCell ref="B6:K8"/>
    <mergeCell ref="N6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 by Continent</vt:lpstr>
      <vt:lpstr>Emissions by Country</vt:lpstr>
      <vt:lpstr>Emissions by Annex 1</vt:lpstr>
      <vt:lpstr>Emissions subnational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Sidman, Gabriel</dc:creator>
  <cp:lastModifiedBy>Bernal, Blanca</cp:lastModifiedBy>
  <dcterms:created xsi:type="dcterms:W3CDTF">2016-10-28T19:12:25Z</dcterms:created>
  <dcterms:modified xsi:type="dcterms:W3CDTF">2018-01-19T15:07:57Z</dcterms:modified>
</cp:coreProperties>
</file>