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manchestergrammarschool-my.sharepoint.com/personal/millingtond_mgs_org/Documents/T drive/GCSE OCR/COMP1/1.2 – Memory and storage/"/>
    </mc:Choice>
  </mc:AlternateContent>
  <xr:revisionPtr revIDLastSave="2" documentId="13_ncr:1_{19430F32-EAC7-374F-A4D2-6916D64FEE23}" xr6:coauthVersionLast="47" xr6:coauthVersionMax="47" xr10:uidLastSave="{1135AD96-1FE7-414B-A875-D7C31CDCE398}"/>
  <bookViews>
    <workbookView minimized="1" xWindow="792" yWindow="2772" windowWidth="17280" windowHeight="8964" tabRatio="678" xr2:uid="{00000000-000D-0000-FFFF-FFFF00000000}"/>
  </bookViews>
  <sheets>
    <sheet name="Binary to hexadecimal" sheetId="1" r:id="rId1"/>
    <sheet name="Hexadecimal to binary" sheetId="3" r:id="rId2"/>
    <sheet name="Denary to hexadecimal" sheetId="5" r:id="rId3"/>
    <sheet name="Hexadecimal to denary" sheetId="6" r:id="rId4"/>
  </sheets>
  <definedNames>
    <definedName name="_xlnm.Print_Area" localSheetId="0">'Binary to hexadecimal'!$A$1:$O$8</definedName>
    <definedName name="_xlnm.Print_Area" localSheetId="2">'Denary to hexadecimal'!$A$1:$O$8</definedName>
    <definedName name="_xlnm.Print_Area" localSheetId="1">'Hexadecimal to binary'!$A$1:$O$7</definedName>
    <definedName name="_xlnm.Print_Area" localSheetId="3">'Hexadecimal to denary'!$A$1:$O$8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6" l="1"/>
  <c r="B89" i="6" s="1"/>
  <c r="C90" i="6"/>
  <c r="M86" i="6" s="1"/>
  <c r="C82" i="6"/>
  <c r="B80" i="6" s="1"/>
  <c r="C81" i="6"/>
  <c r="M77" i="6" s="1"/>
  <c r="C73" i="6"/>
  <c r="B71" i="6" s="1"/>
  <c r="C72" i="6"/>
  <c r="M68" i="6" s="1"/>
  <c r="C64" i="6"/>
  <c r="B62" i="6" s="1"/>
  <c r="C63" i="6"/>
  <c r="M59" i="6" s="1"/>
  <c r="C55" i="6"/>
  <c r="B53" i="6" s="1"/>
  <c r="C54" i="6"/>
  <c r="M50" i="6" s="1"/>
  <c r="C46" i="6"/>
  <c r="B44" i="6" s="1"/>
  <c r="C45" i="6"/>
  <c r="M41" i="6" s="1"/>
  <c r="C37" i="6"/>
  <c r="B35" i="6" s="1"/>
  <c r="C36" i="6"/>
  <c r="M32" i="6" s="1"/>
  <c r="C28" i="6"/>
  <c r="B26" i="6" s="1"/>
  <c r="C27" i="6"/>
  <c r="M23" i="6" s="1"/>
  <c r="C19" i="6"/>
  <c r="B17" i="6" s="1"/>
  <c r="C18" i="6"/>
  <c r="M14" i="6" s="1"/>
  <c r="C10" i="6"/>
  <c r="B8" i="6" s="1"/>
  <c r="C9" i="6"/>
  <c r="M5" i="6" s="1"/>
  <c r="C109" i="5"/>
  <c r="C110" i="5" s="1"/>
  <c r="C108" i="5"/>
  <c r="M104" i="5" s="1"/>
  <c r="G107" i="5"/>
  <c r="C111" i="5" s="1"/>
  <c r="C98" i="5"/>
  <c r="C99" i="5" s="1"/>
  <c r="C97" i="5"/>
  <c r="M93" i="5" s="1"/>
  <c r="G96" i="5"/>
  <c r="C100" i="5" s="1"/>
  <c r="C87" i="5"/>
  <c r="C88" i="5" s="1"/>
  <c r="C86" i="5"/>
  <c r="M82" i="5" s="1"/>
  <c r="G85" i="5"/>
  <c r="C89" i="5" s="1"/>
  <c r="C76" i="5"/>
  <c r="C77" i="5" s="1"/>
  <c r="C75" i="5"/>
  <c r="M71" i="5" s="1"/>
  <c r="G74" i="5"/>
  <c r="C78" i="5" s="1"/>
  <c r="C65" i="5"/>
  <c r="C66" i="5" s="1"/>
  <c r="C64" i="5"/>
  <c r="M60" i="5" s="1"/>
  <c r="G63" i="5"/>
  <c r="C67" i="5" s="1"/>
  <c r="C54" i="5"/>
  <c r="C55" i="5" s="1"/>
  <c r="C53" i="5"/>
  <c r="M49" i="5" s="1"/>
  <c r="G52" i="5"/>
  <c r="C56" i="5" s="1"/>
  <c r="C43" i="5"/>
  <c r="C44" i="5" s="1"/>
  <c r="C42" i="5"/>
  <c r="M38" i="5" s="1"/>
  <c r="G41" i="5"/>
  <c r="C45" i="5" s="1"/>
  <c r="C32" i="5"/>
  <c r="C33" i="5" s="1"/>
  <c r="C31" i="5"/>
  <c r="M27" i="5" s="1"/>
  <c r="G30" i="5"/>
  <c r="C34" i="5" s="1"/>
  <c r="C21" i="5"/>
  <c r="C22" i="5" s="1"/>
  <c r="C20" i="5"/>
  <c r="M16" i="5" s="1"/>
  <c r="G19" i="5"/>
  <c r="C23" i="5" s="1"/>
  <c r="C10" i="5"/>
  <c r="C11" i="5" s="1"/>
  <c r="C9" i="5"/>
  <c r="M5" i="5" s="1"/>
  <c r="G8" i="5"/>
  <c r="C12" i="5" s="1"/>
  <c r="B96" i="5" l="1"/>
  <c r="B107" i="5"/>
  <c r="B85" i="5"/>
  <c r="B74" i="5"/>
  <c r="B41" i="5"/>
  <c r="B19" i="5"/>
  <c r="B8" i="5"/>
  <c r="B63" i="5"/>
  <c r="B52" i="5"/>
  <c r="B30" i="5"/>
  <c r="C81" i="3"/>
  <c r="C80" i="3"/>
  <c r="C73" i="3"/>
  <c r="C72" i="3"/>
  <c r="C65" i="3"/>
  <c r="C64" i="3"/>
  <c r="C57" i="3"/>
  <c r="C56" i="3"/>
  <c r="C49" i="3"/>
  <c r="C48" i="3"/>
  <c r="C41" i="3"/>
  <c r="C40" i="3"/>
  <c r="C33" i="3"/>
  <c r="C32" i="3"/>
  <c r="C25" i="3"/>
  <c r="C24" i="3"/>
  <c r="C17" i="3"/>
  <c r="C16" i="3"/>
  <c r="C9" i="3"/>
  <c r="C8" i="3"/>
  <c r="C111" i="1"/>
  <c r="C109" i="1"/>
  <c r="C108" i="1"/>
  <c r="G106" i="1"/>
  <c r="C100" i="1"/>
  <c r="C98" i="1"/>
  <c r="C97" i="1"/>
  <c r="G95" i="1"/>
  <c r="C89" i="1"/>
  <c r="C87" i="1"/>
  <c r="C86" i="1"/>
  <c r="G84" i="1"/>
  <c r="C78" i="1"/>
  <c r="C76" i="1"/>
  <c r="C75" i="1"/>
  <c r="G73" i="1"/>
  <c r="C67" i="1"/>
  <c r="C65" i="1"/>
  <c r="C64" i="1"/>
  <c r="G62" i="1"/>
  <c r="C56" i="1"/>
  <c r="C54" i="1"/>
  <c r="C53" i="1"/>
  <c r="G51" i="1"/>
  <c r="C45" i="1"/>
  <c r="C43" i="1"/>
  <c r="C42" i="1"/>
  <c r="G40" i="1"/>
  <c r="C34" i="1"/>
  <c r="C32" i="1"/>
  <c r="C31" i="1"/>
  <c r="G29" i="1"/>
  <c r="C23" i="1"/>
  <c r="C21" i="1"/>
  <c r="C20" i="1"/>
  <c r="G18" i="1"/>
  <c r="G7" i="1"/>
  <c r="C12" i="1"/>
  <c r="C10" i="1"/>
  <c r="C9" i="1"/>
  <c r="C88" i="1" l="1"/>
  <c r="B84" i="1" s="1"/>
  <c r="C110" i="1"/>
  <c r="B79" i="3"/>
  <c r="B71" i="3"/>
  <c r="B63" i="3"/>
  <c r="B55" i="3"/>
  <c r="B47" i="3"/>
  <c r="B39" i="3"/>
  <c r="B31" i="3"/>
  <c r="B23" i="3"/>
  <c r="B15" i="3"/>
  <c r="B7" i="3"/>
  <c r="B106" i="1"/>
  <c r="C99" i="1"/>
  <c r="B95" i="1" s="1"/>
  <c r="C77" i="1"/>
  <c r="B73" i="1" s="1"/>
  <c r="C66" i="1"/>
  <c r="B62" i="1" s="1"/>
  <c r="C55" i="1"/>
  <c r="B51" i="1" s="1"/>
  <c r="C44" i="1"/>
  <c r="B40" i="1" s="1"/>
  <c r="C33" i="1"/>
  <c r="B29" i="1" s="1"/>
  <c r="C22" i="1"/>
  <c r="B18" i="1" s="1"/>
  <c r="C11" i="1"/>
  <c r="B7" i="1" s="1"/>
</calcChain>
</file>

<file path=xl/sharedStrings.xml><?xml version="1.0" encoding="utf-8"?>
<sst xmlns="http://schemas.openxmlformats.org/spreadsheetml/2006/main" count="474" uniqueCount="43">
  <si>
    <t>Binary Conversions</t>
  </si>
  <si>
    <t>Name:</t>
  </si>
  <si>
    <t>Question 1:</t>
  </si>
  <si>
    <t>Binary</t>
  </si>
  <si>
    <t>Hex</t>
  </si>
  <si>
    <t>-</t>
  </si>
  <si>
    <t>Correct?</t>
  </si>
  <si>
    <t>=</t>
  </si>
  <si>
    <t>Nibble1</t>
  </si>
  <si>
    <t>Nibble2</t>
  </si>
  <si>
    <t>Answer</t>
  </si>
  <si>
    <t>Answer entered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</si>
  <si>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</si>
  <si>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</si>
  <si>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</si>
  <si>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</si>
  <si>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</si>
  <si>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</si>
  <si>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</si>
  <si>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</si>
  <si>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</si>
  <si>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>34</t>
  </si>
  <si>
    <t>Correct answer</t>
  </si>
  <si>
    <t>67</t>
  </si>
  <si>
    <t>3B</t>
  </si>
  <si>
    <t>6A</t>
  </si>
  <si>
    <t>23</t>
  </si>
  <si>
    <t>BB</t>
  </si>
  <si>
    <t>EA</t>
  </si>
  <si>
    <t>C2</t>
  </si>
  <si>
    <t>EE</t>
  </si>
  <si>
    <t>89</t>
  </si>
  <si>
    <t>Denary Conversions</t>
  </si>
  <si>
    <t>Denary</t>
  </si>
  <si>
    <t>Padded answer</t>
  </si>
  <si>
    <t>AB</t>
  </si>
  <si>
    <t>A4</t>
  </si>
  <si>
    <t>7F</t>
  </si>
  <si>
    <t>DD</t>
  </si>
  <si>
    <t>9E</t>
  </si>
  <si>
    <t>FF</t>
  </si>
  <si>
    <t>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</si>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</sst>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49" fontId="5" fillId="0" borderId="2" xfId="0" quotePrefix="1" applyNumberFormat="1" applyFont="1" applyBorder="1" applyAlignment="1">
      <alignment horizontal="center"/>
    </xf>
    <xf numFmtId="49" fontId="5" fillId="0" borderId="0" xfId="0" quotePrefix="1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5" fillId="0" borderId="10" xfId="0" quotePrefix="1" applyNumberFormat="1" applyFont="1" applyBorder="1" applyAlignment="1">
      <alignment horizontal="center"/>
    </xf>
    <xf numFmtId="0" fontId="9" fillId="0" borderId="0" xfId="0" applyFont="1" applyAlignment="1">
      <alignment horizontal="right"/>
    </xf>
    <xf numFmtId="49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49" fontId="5" fillId="0" borderId="0" xfId="0" quotePrefix="1" applyNumberFormat="1" applyFont="1"/>
    <xf numFmtId="0" fontId="5" fillId="0" borderId="1" xfId="0" quotePrefix="1" applyFont="1" applyBorder="1" applyAlignment="1">
      <alignment horizontal="center"/>
    </xf>
    <xf numFmtId="0" fontId="10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5" fillId="0" borderId="7" xfId="0" quotePrefix="1" applyNumberFormat="1" applyFont="1" applyBorder="1" applyAlignment="1">
      <alignment horizontal="center"/>
    </xf>
    <xf numFmtId="49" fontId="5" fillId="0" borderId="8" xfId="0" quotePrefix="1" applyNumberFormat="1" applyFont="1" applyBorder="1" applyAlignment="1">
      <alignment horizontal="center"/>
    </xf>
    <xf numFmtId="49" fontId="5" fillId="0" borderId="9" xfId="0" quotePrefix="1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49" fontId="5" fillId="0" borderId="14" xfId="0" quotePrefix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5" fillId="0" borderId="0" xfId="0" quotePrefix="1" applyNumberFormat="1" applyFont="1" applyAlignment="1">
      <alignment horizontal="center"/>
    </xf>
  </cellXfs>
  <cellStyles count="1">
    <cellStyle name="Normal" xfId="0" builtinId="0"/>
  </cellStyles>
  <dxfs count="180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1"/>
  <sheetViews>
    <sheetView showGridLines="0" showRowColHeaders="0" tabSelected="1" topLeftCell="A4" zoomScaleNormal="100" workbookViewId="0">
      <selection activeCell="B7" sqref="B7"/>
    </sheetView>
  </sheetViews>
  <sheetFormatPr defaultColWidth="8.88671875" defaultRowHeight="14.4" x14ac:dyDescent="0.3"/>
  <cols>
    <col min="1" max="1" width="18.88671875" bestFit="1" customWidth="1"/>
    <col min="2" max="2" width="4.44140625" style="1" customWidth="1"/>
    <col min="3" max="3" width="9" style="1"/>
    <col min="4" max="11" width="4.44140625" style="1" customWidth="1"/>
    <col min="12" max="12" width="4" style="1" customWidth="1"/>
  </cols>
  <sheetData>
    <row r="1" spans="1:11" ht="21" x14ac:dyDescent="0.4">
      <c r="A1" s="26" t="s">
        <v>0</v>
      </c>
      <c r="C1" s="11" t="s">
        <v>1</v>
      </c>
      <c r="D1" s="32"/>
      <c r="E1" s="33"/>
      <c r="F1" s="33"/>
      <c r="G1" s="33"/>
      <c r="H1" s="33"/>
      <c r="I1" s="33"/>
      <c r="J1" s="33"/>
      <c r="K1" s="34"/>
    </row>
    <row r="3" spans="1:11" x14ac:dyDescent="0.3">
      <c r="A3" s="9" t="s">
        <v>2</v>
      </c>
      <c r="C3" s="1" t="s">
        <v>3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1</v>
      </c>
      <c r="K3" s="6">
        <v>1</v>
      </c>
    </row>
    <row r="4" spans="1:11" ht="15" thickBot="1" x14ac:dyDescent="0.35">
      <c r="D4" s="12"/>
      <c r="E4" s="12"/>
      <c r="F4" s="12"/>
      <c r="G4" s="12"/>
      <c r="H4" s="12"/>
      <c r="I4" s="12"/>
      <c r="J4" s="12"/>
      <c r="K4" s="12"/>
    </row>
    <row r="5" spans="1:11" ht="18.600000000000001" thickTop="1" x14ac:dyDescent="0.35">
      <c r="B5" s="7"/>
      <c r="C5" s="4" t="s">
        <v>4</v>
      </c>
      <c r="D5" s="29" t="s">
        <v>41</v>
      </c>
      <c r="E5" s="30"/>
      <c r="F5" s="30"/>
      <c r="G5" s="31"/>
      <c r="H5" s="29" t="s">
        <v>42</v>
      </c>
      <c r="I5" s="30"/>
      <c r="J5" s="30"/>
      <c r="K5" s="31"/>
    </row>
    <row r="6" spans="1:11" ht="18" x14ac:dyDescent="0.35">
      <c r="B6" s="7"/>
      <c r="C6" s="4"/>
      <c r="D6" s="14"/>
      <c r="E6" s="14"/>
      <c r="F6" s="14"/>
      <c r="G6" s="16"/>
      <c r="H6" s="14"/>
      <c r="I6" s="14"/>
      <c r="J6" s="14"/>
      <c r="K6" s="14"/>
    </row>
    <row r="7" spans="1:11" x14ac:dyDescent="0.3">
      <c r="A7" s="10" t="s">
        <v>6</v>
      </c>
      <c r="B7" s="1" t="str">
        <f>IF(C11=C12,"Y",IF(C12="--","","N"))</f>
        <v>Y</v>
      </c>
      <c r="C7" s="5"/>
      <c r="D7" s="5"/>
      <c r="E7" s="5"/>
      <c r="F7" s="17" t="s">
        <v>7</v>
      </c>
      <c r="G7" s="27" t="str">
        <f>D5&amp;H5</f>
        <v>03</v>
      </c>
      <c r="H7" s="28"/>
      <c r="I7" s="5"/>
      <c r="J7" s="5"/>
      <c r="K7" s="5"/>
    </row>
    <row r="9" spans="1:11" hidden="1" x14ac:dyDescent="0.3">
      <c r="A9" s="2" t="s">
        <v>8</v>
      </c>
      <c r="B9" s="3"/>
      <c r="C9" s="3" t="str">
        <f>BIN2HEX(D3&amp;E3&amp;F3&amp;G3)</f>
        <v>0</v>
      </c>
    </row>
    <row r="10" spans="1:11" hidden="1" x14ac:dyDescent="0.3">
      <c r="A10" s="2" t="s">
        <v>9</v>
      </c>
      <c r="B10" s="3"/>
      <c r="C10" s="3" t="str">
        <f>BIN2HEX(H3&amp;I3&amp;J3&amp;K3)</f>
        <v>3</v>
      </c>
    </row>
    <row r="11" spans="1:11" hidden="1" x14ac:dyDescent="0.3">
      <c r="A11" s="2" t="s">
        <v>10</v>
      </c>
      <c r="B11" s="3"/>
      <c r="C11" s="3" t="str">
        <f>C9&amp;C10</f>
        <v>03</v>
      </c>
    </row>
    <row r="12" spans="1:11" hidden="1" x14ac:dyDescent="0.3">
      <c r="A12" s="2" t="s">
        <v>11</v>
      </c>
      <c r="B12" s="3"/>
      <c r="C12" s="15" t="str">
        <f>D5&amp;H5</f>
        <v>03</v>
      </c>
    </row>
    <row r="14" spans="1:11" x14ac:dyDescent="0.3">
      <c r="A14" s="9" t="s">
        <v>12</v>
      </c>
      <c r="C14" s="1" t="s">
        <v>3</v>
      </c>
      <c r="D14" s="6">
        <v>0</v>
      </c>
      <c r="E14" s="6">
        <v>0</v>
      </c>
      <c r="F14" s="6">
        <v>1</v>
      </c>
      <c r="G14" s="6">
        <v>1</v>
      </c>
      <c r="H14" s="6">
        <v>1</v>
      </c>
      <c r="I14" s="6">
        <v>0</v>
      </c>
      <c r="J14" s="6">
        <v>1</v>
      </c>
      <c r="K14" s="6">
        <v>1</v>
      </c>
    </row>
    <row r="15" spans="1:11" ht="15" thickBot="1" x14ac:dyDescent="0.35">
      <c r="D15" s="12"/>
      <c r="E15" s="12"/>
      <c r="F15" s="12"/>
      <c r="G15" s="12"/>
      <c r="H15" s="12"/>
      <c r="I15" s="12"/>
      <c r="J15" s="12"/>
      <c r="K15" s="12"/>
    </row>
    <row r="16" spans="1:11" ht="18.600000000000001" thickTop="1" x14ac:dyDescent="0.35">
      <c r="B16" s="7"/>
      <c r="C16" s="4" t="s">
        <v>4</v>
      </c>
      <c r="D16" s="29" t="s">
        <v>5</v>
      </c>
      <c r="E16" s="30"/>
      <c r="F16" s="30"/>
      <c r="G16" s="31"/>
      <c r="H16" s="29" t="s">
        <v>5</v>
      </c>
      <c r="I16" s="30"/>
      <c r="J16" s="30"/>
      <c r="K16" s="31"/>
    </row>
    <row r="17" spans="1:11" ht="18" x14ac:dyDescent="0.35">
      <c r="B17" s="7"/>
      <c r="C17" s="4"/>
      <c r="D17" s="14"/>
      <c r="E17" s="14"/>
      <c r="F17" s="14"/>
      <c r="G17" s="16"/>
      <c r="H17" s="14"/>
      <c r="I17" s="14"/>
      <c r="J17" s="14"/>
      <c r="K17" s="14"/>
    </row>
    <row r="18" spans="1:11" x14ac:dyDescent="0.3">
      <c r="A18" s="10" t="s">
        <v>6</v>
      </c>
      <c r="B18" s="1" t="str">
        <f>IF(C22=C23,"Y",IF(C23="--","","N"))</f>
        <v/>
      </c>
      <c r="C18" s="5"/>
      <c r="D18" s="5"/>
      <c r="E18" s="5"/>
      <c r="F18" s="17" t="s">
        <v>7</v>
      </c>
      <c r="G18" s="27" t="str">
        <f>D16&amp;H16</f>
        <v>--</v>
      </c>
      <c r="H18" s="28"/>
      <c r="I18" s="5"/>
      <c r="J18" s="5"/>
      <c r="K18" s="5"/>
    </row>
    <row r="20" spans="1:11" hidden="1" x14ac:dyDescent="0.3">
      <c r="A20" s="2" t="s">
        <v>8</v>
      </c>
      <c r="B20" s="3"/>
      <c r="C20" s="3" t="str">
        <f>BIN2HEX(D14&amp;E14&amp;F14&amp;G14)</f>
        <v>3</v>
      </c>
    </row>
    <row r="21" spans="1:11" hidden="1" x14ac:dyDescent="0.3">
      <c r="A21" s="2" t="s">
        <v>9</v>
      </c>
      <c r="B21" s="3"/>
      <c r="C21" s="3" t="str">
        <f>BIN2HEX(H14&amp;I14&amp;J14&amp;K14)</f>
        <v>B</v>
      </c>
    </row>
    <row r="22" spans="1:11" hidden="1" x14ac:dyDescent="0.3">
      <c r="A22" s="2" t="s">
        <v>10</v>
      </c>
      <c r="B22" s="3"/>
      <c r="C22" s="3" t="str">
        <f>C20&amp;C21</f>
        <v>3B</v>
      </c>
    </row>
    <row r="23" spans="1:11" hidden="1" x14ac:dyDescent="0.3">
      <c r="A23" s="2" t="s">
        <v>11</v>
      </c>
      <c r="B23" s="3"/>
      <c r="C23" s="15" t="str">
        <f>D16&amp;H16</f>
        <v>--</v>
      </c>
    </row>
    <row r="25" spans="1:11" x14ac:dyDescent="0.3">
      <c r="A25" s="9" t="s">
        <v>13</v>
      </c>
      <c r="C25" s="1" t="s">
        <v>3</v>
      </c>
      <c r="D25" s="6">
        <v>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</row>
    <row r="26" spans="1:11" ht="15" thickBot="1" x14ac:dyDescent="0.35">
      <c r="D26" s="12"/>
      <c r="E26" s="12"/>
      <c r="F26" s="12"/>
      <c r="G26" s="12"/>
      <c r="H26" s="12"/>
      <c r="I26" s="12"/>
      <c r="J26" s="12"/>
      <c r="K26" s="12"/>
    </row>
    <row r="27" spans="1:11" ht="18.600000000000001" thickTop="1" x14ac:dyDescent="0.35">
      <c r="B27" s="7"/>
      <c r="C27" s="4" t="s">
        <v>4</v>
      </c>
      <c r="D27" s="29" t="s">
        <v>5</v>
      </c>
      <c r="E27" s="30"/>
      <c r="F27" s="30"/>
      <c r="G27" s="31"/>
      <c r="H27" s="29" t="s">
        <v>5</v>
      </c>
      <c r="I27" s="30"/>
      <c r="J27" s="30"/>
      <c r="K27" s="31"/>
    </row>
    <row r="28" spans="1:11" ht="18" x14ac:dyDescent="0.35">
      <c r="B28" s="7"/>
      <c r="C28" s="4"/>
      <c r="D28" s="14"/>
      <c r="E28" s="14"/>
      <c r="F28" s="14"/>
      <c r="G28" s="16"/>
      <c r="H28" s="14"/>
      <c r="I28" s="14"/>
      <c r="J28" s="14"/>
      <c r="K28" s="14"/>
    </row>
    <row r="29" spans="1:11" x14ac:dyDescent="0.3">
      <c r="A29" s="10" t="s">
        <v>6</v>
      </c>
      <c r="B29" s="1" t="str">
        <f>IF(C33=C34,"Y",IF(C34="--","","N"))</f>
        <v/>
      </c>
      <c r="C29" s="5"/>
      <c r="D29" s="5"/>
      <c r="E29" s="5"/>
      <c r="F29" s="17" t="s">
        <v>7</v>
      </c>
      <c r="G29" s="27" t="str">
        <f>D27&amp;H27</f>
        <v>--</v>
      </c>
      <c r="H29" s="28"/>
      <c r="I29" s="5"/>
      <c r="J29" s="5"/>
      <c r="K29" s="5"/>
    </row>
    <row r="31" spans="1:11" hidden="1" x14ac:dyDescent="0.3">
      <c r="A31" s="2" t="s">
        <v>8</v>
      </c>
      <c r="B31" s="3"/>
      <c r="C31" s="3" t="str">
        <f>BIN2HEX(D25&amp;E25&amp;F25&amp;G25)</f>
        <v>1</v>
      </c>
    </row>
    <row r="32" spans="1:11" hidden="1" x14ac:dyDescent="0.3">
      <c r="A32" s="2" t="s">
        <v>9</v>
      </c>
      <c r="B32" s="3"/>
      <c r="C32" s="3" t="str">
        <f>BIN2HEX(H25&amp;I25&amp;J25&amp;K25)</f>
        <v>0</v>
      </c>
    </row>
    <row r="33" spans="1:11" hidden="1" x14ac:dyDescent="0.3">
      <c r="A33" s="2" t="s">
        <v>10</v>
      </c>
      <c r="B33" s="3"/>
      <c r="C33" s="3" t="str">
        <f>C31&amp;C32</f>
        <v>10</v>
      </c>
    </row>
    <row r="34" spans="1:11" hidden="1" x14ac:dyDescent="0.3">
      <c r="A34" s="2" t="s">
        <v>11</v>
      </c>
      <c r="B34" s="3"/>
      <c r="C34" s="15" t="str">
        <f>D27&amp;H27</f>
        <v>--</v>
      </c>
    </row>
    <row r="36" spans="1:11" x14ac:dyDescent="0.3">
      <c r="A36" s="9" t="s">
        <v>14</v>
      </c>
      <c r="C36" s="1" t="s">
        <v>3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v>1</v>
      </c>
      <c r="J36" s="6">
        <v>1</v>
      </c>
      <c r="K36" s="6">
        <v>1</v>
      </c>
    </row>
    <row r="37" spans="1:11" ht="15" thickBot="1" x14ac:dyDescent="0.35">
      <c r="D37" s="12"/>
      <c r="E37" s="12"/>
      <c r="F37" s="12"/>
      <c r="G37" s="12"/>
      <c r="H37" s="12"/>
      <c r="I37" s="12"/>
      <c r="J37" s="12"/>
      <c r="K37" s="12"/>
    </row>
    <row r="38" spans="1:11" ht="18.600000000000001" thickTop="1" x14ac:dyDescent="0.35">
      <c r="B38" s="7"/>
      <c r="C38" s="4" t="s">
        <v>4</v>
      </c>
      <c r="D38" s="29" t="s">
        <v>5</v>
      </c>
      <c r="E38" s="30"/>
      <c r="F38" s="30"/>
      <c r="G38" s="31"/>
      <c r="H38" s="29" t="s">
        <v>5</v>
      </c>
      <c r="I38" s="30"/>
      <c r="J38" s="30"/>
      <c r="K38" s="31"/>
    </row>
    <row r="39" spans="1:11" ht="18" x14ac:dyDescent="0.35">
      <c r="B39" s="7"/>
      <c r="C39" s="4"/>
      <c r="D39" s="14"/>
      <c r="E39" s="14"/>
      <c r="F39" s="14"/>
      <c r="G39" s="16"/>
      <c r="H39" s="14"/>
      <c r="I39" s="14"/>
      <c r="J39" s="14"/>
      <c r="K39" s="14"/>
    </row>
    <row r="40" spans="1:11" x14ac:dyDescent="0.3">
      <c r="A40" s="10" t="s">
        <v>6</v>
      </c>
      <c r="B40" s="1" t="str">
        <f>IF(C44=C45,"Y",IF(C45="--","","N"))</f>
        <v/>
      </c>
      <c r="C40" s="5"/>
      <c r="D40" s="5"/>
      <c r="E40" s="5"/>
      <c r="F40" s="17" t="s">
        <v>7</v>
      </c>
      <c r="G40" s="27" t="str">
        <f>D38&amp;H38</f>
        <v>--</v>
      </c>
      <c r="H40" s="28"/>
      <c r="I40" s="5"/>
      <c r="J40" s="5"/>
      <c r="K40" s="5"/>
    </row>
    <row r="42" spans="1:11" hidden="1" x14ac:dyDescent="0.3">
      <c r="A42" s="2" t="s">
        <v>8</v>
      </c>
      <c r="B42" s="3"/>
      <c r="C42" s="3" t="str">
        <f>BIN2HEX(D36&amp;E36&amp;F36&amp;G36)</f>
        <v>4</v>
      </c>
    </row>
    <row r="43" spans="1:11" hidden="1" x14ac:dyDescent="0.3">
      <c r="A43" s="2" t="s">
        <v>9</v>
      </c>
      <c r="B43" s="3"/>
      <c r="C43" s="3" t="str">
        <f>BIN2HEX(H36&amp;I36&amp;J36&amp;K36)</f>
        <v>7</v>
      </c>
    </row>
    <row r="44" spans="1:11" hidden="1" x14ac:dyDescent="0.3">
      <c r="A44" s="2" t="s">
        <v>10</v>
      </c>
      <c r="B44" s="3"/>
      <c r="C44" s="3" t="str">
        <f>C42&amp;C43</f>
        <v>47</v>
      </c>
    </row>
    <row r="45" spans="1:11" hidden="1" x14ac:dyDescent="0.3">
      <c r="A45" s="2" t="s">
        <v>11</v>
      </c>
      <c r="B45" s="3"/>
      <c r="C45" s="15" t="str">
        <f>D38&amp;H38</f>
        <v>--</v>
      </c>
    </row>
    <row r="47" spans="1:11" x14ac:dyDescent="0.3">
      <c r="A47" s="9" t="s">
        <v>15</v>
      </c>
      <c r="C47" s="1" t="s">
        <v>3</v>
      </c>
      <c r="D47" s="6">
        <v>0</v>
      </c>
      <c r="E47" s="6">
        <v>1</v>
      </c>
      <c r="F47" s="6">
        <v>1</v>
      </c>
      <c r="G47" s="6">
        <v>1</v>
      </c>
      <c r="H47" s="6">
        <v>0</v>
      </c>
      <c r="I47" s="6">
        <v>1</v>
      </c>
      <c r="J47" s="6">
        <v>1</v>
      </c>
      <c r="K47" s="6">
        <v>1</v>
      </c>
    </row>
    <row r="48" spans="1:11" ht="15" thickBot="1" x14ac:dyDescent="0.35">
      <c r="D48" s="12"/>
      <c r="E48" s="12"/>
      <c r="F48" s="12"/>
      <c r="G48" s="12"/>
      <c r="H48" s="12"/>
      <c r="I48" s="12"/>
      <c r="J48" s="12"/>
      <c r="K48" s="12"/>
    </row>
    <row r="49" spans="1:11" ht="18.600000000000001" thickTop="1" x14ac:dyDescent="0.35">
      <c r="B49" s="7"/>
      <c r="C49" s="4" t="s">
        <v>4</v>
      </c>
      <c r="D49" s="29" t="s">
        <v>5</v>
      </c>
      <c r="E49" s="30"/>
      <c r="F49" s="30"/>
      <c r="G49" s="31"/>
      <c r="H49" s="29" t="s">
        <v>5</v>
      </c>
      <c r="I49" s="30"/>
      <c r="J49" s="30"/>
      <c r="K49" s="31"/>
    </row>
    <row r="50" spans="1:11" ht="18" x14ac:dyDescent="0.35">
      <c r="B50" s="7"/>
      <c r="C50" s="4"/>
      <c r="D50" s="14"/>
      <c r="E50" s="14"/>
      <c r="F50" s="14"/>
      <c r="G50" s="16"/>
      <c r="H50" s="14"/>
      <c r="I50" s="14"/>
      <c r="J50" s="14"/>
      <c r="K50" s="14"/>
    </row>
    <row r="51" spans="1:11" x14ac:dyDescent="0.3">
      <c r="A51" s="10" t="s">
        <v>6</v>
      </c>
      <c r="B51" s="1" t="str">
        <f>IF(C55=C56,"Y",IF(C56="--","","N"))</f>
        <v/>
      </c>
      <c r="C51" s="5"/>
      <c r="D51" s="5"/>
      <c r="E51" s="5"/>
      <c r="F51" s="17" t="s">
        <v>7</v>
      </c>
      <c r="G51" s="27" t="str">
        <f>D49&amp;H49</f>
        <v>--</v>
      </c>
      <c r="H51" s="28"/>
      <c r="I51" s="5"/>
      <c r="J51" s="5"/>
      <c r="K51" s="5"/>
    </row>
    <row r="53" spans="1:11" hidden="1" x14ac:dyDescent="0.3">
      <c r="A53" s="2" t="s">
        <v>8</v>
      </c>
      <c r="B53" s="3"/>
      <c r="C53" s="3" t="str">
        <f>BIN2HEX(D47&amp;E47&amp;F47&amp;G47)</f>
        <v>7</v>
      </c>
    </row>
    <row r="54" spans="1:11" hidden="1" x14ac:dyDescent="0.3">
      <c r="A54" s="2" t="s">
        <v>9</v>
      </c>
      <c r="B54" s="3"/>
      <c r="C54" s="3" t="str">
        <f>BIN2HEX(H47&amp;I47&amp;J47&amp;K47)</f>
        <v>7</v>
      </c>
    </row>
    <row r="55" spans="1:11" hidden="1" x14ac:dyDescent="0.3">
      <c r="A55" s="2" t="s">
        <v>10</v>
      </c>
      <c r="B55" s="3"/>
      <c r="C55" s="3" t="str">
        <f>C53&amp;C54</f>
        <v>77</v>
      </c>
    </row>
    <row r="56" spans="1:11" hidden="1" x14ac:dyDescent="0.3">
      <c r="A56" s="2" t="s">
        <v>11</v>
      </c>
      <c r="B56" s="3"/>
      <c r="C56" s="15" t="str">
        <f>D49&amp;H49</f>
        <v>--</v>
      </c>
    </row>
    <row r="58" spans="1:11" x14ac:dyDescent="0.3">
      <c r="A58" s="9" t="s">
        <v>16</v>
      </c>
      <c r="C58" s="1" t="s">
        <v>3</v>
      </c>
      <c r="D58" s="6">
        <v>1</v>
      </c>
      <c r="E58" s="6">
        <v>0</v>
      </c>
      <c r="F58" s="6">
        <v>0</v>
      </c>
      <c r="G58" s="6">
        <v>1</v>
      </c>
      <c r="H58" s="6">
        <v>1</v>
      </c>
      <c r="I58" s="6">
        <v>0</v>
      </c>
      <c r="J58" s="6">
        <v>1</v>
      </c>
      <c r="K58" s="6">
        <v>0</v>
      </c>
    </row>
    <row r="59" spans="1:11" ht="15" thickBot="1" x14ac:dyDescent="0.35">
      <c r="D59" s="12"/>
      <c r="E59" s="12"/>
      <c r="F59" s="12"/>
      <c r="G59" s="12"/>
      <c r="H59" s="12"/>
      <c r="I59" s="12"/>
      <c r="J59" s="12"/>
      <c r="K59" s="12"/>
    </row>
    <row r="60" spans="1:11" ht="18.600000000000001" thickTop="1" x14ac:dyDescent="0.35">
      <c r="B60" s="7"/>
      <c r="C60" s="4" t="s">
        <v>4</v>
      </c>
      <c r="D60" s="29" t="s">
        <v>5</v>
      </c>
      <c r="E60" s="30"/>
      <c r="F60" s="30"/>
      <c r="G60" s="31"/>
      <c r="H60" s="29" t="s">
        <v>5</v>
      </c>
      <c r="I60" s="30"/>
      <c r="J60" s="30"/>
      <c r="K60" s="31"/>
    </row>
    <row r="61" spans="1:11" ht="18" x14ac:dyDescent="0.35">
      <c r="B61" s="7"/>
      <c r="C61" s="4"/>
      <c r="D61" s="14"/>
      <c r="E61" s="14"/>
      <c r="F61" s="14"/>
      <c r="G61" s="16"/>
      <c r="H61" s="14"/>
      <c r="I61" s="14"/>
      <c r="J61" s="14"/>
      <c r="K61" s="14"/>
    </row>
    <row r="62" spans="1:11" x14ac:dyDescent="0.3">
      <c r="A62" s="10" t="s">
        <v>6</v>
      </c>
      <c r="B62" s="1" t="str">
        <f>IF(C66=C67,"Y",IF(C67="--","","N"))</f>
        <v/>
      </c>
      <c r="C62" s="5"/>
      <c r="D62" s="5"/>
      <c r="E62" s="5"/>
      <c r="F62" s="17" t="s">
        <v>7</v>
      </c>
      <c r="G62" s="27" t="str">
        <f>D60&amp;H60</f>
        <v>--</v>
      </c>
      <c r="H62" s="28"/>
      <c r="I62" s="5"/>
      <c r="J62" s="5"/>
      <c r="K62" s="5"/>
    </row>
    <row r="64" spans="1:11" hidden="1" x14ac:dyDescent="0.3">
      <c r="A64" s="2" t="s">
        <v>8</v>
      </c>
      <c r="B64" s="3"/>
      <c r="C64" s="3" t="str">
        <f>BIN2HEX(D58&amp;E58&amp;F58&amp;G58)</f>
        <v>9</v>
      </c>
    </row>
    <row r="65" spans="1:11" hidden="1" x14ac:dyDescent="0.3">
      <c r="A65" s="2" t="s">
        <v>9</v>
      </c>
      <c r="B65" s="3"/>
      <c r="C65" s="3" t="str">
        <f>BIN2HEX(H58&amp;I58&amp;J58&amp;K58)</f>
        <v>A</v>
      </c>
    </row>
    <row r="66" spans="1:11" hidden="1" x14ac:dyDescent="0.3">
      <c r="A66" s="2" t="s">
        <v>10</v>
      </c>
      <c r="B66" s="3"/>
      <c r="C66" s="3" t="str">
        <f>C64&amp;C65</f>
        <v>9A</v>
      </c>
    </row>
    <row r="67" spans="1:11" hidden="1" x14ac:dyDescent="0.3">
      <c r="A67" s="2" t="s">
        <v>11</v>
      </c>
      <c r="B67" s="3"/>
      <c r="C67" s="15" t="str">
        <f>D60&amp;H60</f>
        <v>--</v>
      </c>
    </row>
    <row r="69" spans="1:11" x14ac:dyDescent="0.3">
      <c r="A69" s="9" t="s">
        <v>17</v>
      </c>
      <c r="C69" s="1" t="s">
        <v>3</v>
      </c>
      <c r="D69" s="6">
        <v>1</v>
      </c>
      <c r="E69" s="6">
        <v>1</v>
      </c>
      <c r="F69" s="6">
        <v>0</v>
      </c>
      <c r="G69" s="6">
        <v>1</v>
      </c>
      <c r="H69" s="6">
        <v>1</v>
      </c>
      <c r="I69" s="6">
        <v>1</v>
      </c>
      <c r="J69" s="6">
        <v>0</v>
      </c>
      <c r="K69" s="6">
        <v>0</v>
      </c>
    </row>
    <row r="70" spans="1:11" ht="15" thickBot="1" x14ac:dyDescent="0.35">
      <c r="D70" s="12"/>
      <c r="E70" s="12"/>
      <c r="F70" s="12"/>
      <c r="G70" s="12"/>
      <c r="H70" s="12"/>
      <c r="I70" s="12"/>
      <c r="J70" s="12"/>
      <c r="K70" s="12"/>
    </row>
    <row r="71" spans="1:11" ht="18.600000000000001" thickTop="1" x14ac:dyDescent="0.35">
      <c r="B71" s="7"/>
      <c r="C71" s="4" t="s">
        <v>4</v>
      </c>
      <c r="D71" s="29" t="s">
        <v>5</v>
      </c>
      <c r="E71" s="30"/>
      <c r="F71" s="30"/>
      <c r="G71" s="31"/>
      <c r="H71" s="29" t="s">
        <v>5</v>
      </c>
      <c r="I71" s="30"/>
      <c r="J71" s="30"/>
      <c r="K71" s="31"/>
    </row>
    <row r="72" spans="1:11" ht="18" x14ac:dyDescent="0.35">
      <c r="B72" s="7"/>
      <c r="C72" s="4"/>
      <c r="D72" s="14"/>
      <c r="E72" s="14"/>
      <c r="F72" s="14"/>
      <c r="G72" s="16"/>
      <c r="H72" s="14"/>
      <c r="I72" s="14"/>
      <c r="J72" s="14"/>
      <c r="K72" s="14"/>
    </row>
    <row r="73" spans="1:11" x14ac:dyDescent="0.3">
      <c r="A73" s="10" t="s">
        <v>6</v>
      </c>
      <c r="B73" s="1" t="str">
        <f>IF(C77=C78,"Y",IF(C78="--","","N"))</f>
        <v/>
      </c>
      <c r="C73" s="5"/>
      <c r="D73" s="5"/>
      <c r="E73" s="5"/>
      <c r="F73" s="17" t="s">
        <v>7</v>
      </c>
      <c r="G73" s="27" t="str">
        <f>D71&amp;H71</f>
        <v>--</v>
      </c>
      <c r="H73" s="28"/>
      <c r="I73" s="5"/>
      <c r="J73" s="5"/>
      <c r="K73" s="5"/>
    </row>
    <row r="75" spans="1:11" hidden="1" x14ac:dyDescent="0.3">
      <c r="A75" s="2" t="s">
        <v>8</v>
      </c>
      <c r="B75" s="3"/>
      <c r="C75" s="3" t="str">
        <f>BIN2HEX(D69&amp;E69&amp;F69&amp;G69)</f>
        <v>D</v>
      </c>
    </row>
    <row r="76" spans="1:11" hidden="1" x14ac:dyDescent="0.3">
      <c r="A76" s="2" t="s">
        <v>9</v>
      </c>
      <c r="B76" s="3"/>
      <c r="C76" s="3" t="str">
        <f>BIN2HEX(H69&amp;I69&amp;J69&amp;K69)</f>
        <v>C</v>
      </c>
    </row>
    <row r="77" spans="1:11" hidden="1" x14ac:dyDescent="0.3">
      <c r="A77" s="2" t="s">
        <v>10</v>
      </c>
      <c r="B77" s="3"/>
      <c r="C77" s="3" t="str">
        <f>C75&amp;C76</f>
        <v>DC</v>
      </c>
    </row>
    <row r="78" spans="1:11" hidden="1" x14ac:dyDescent="0.3">
      <c r="A78" s="2" t="s">
        <v>11</v>
      </c>
      <c r="B78" s="3"/>
      <c r="C78" s="15" t="str">
        <f>D71&amp;H71</f>
        <v>--</v>
      </c>
    </row>
    <row r="80" spans="1:11" x14ac:dyDescent="0.3">
      <c r="A80" s="9" t="s">
        <v>18</v>
      </c>
      <c r="C80" s="1" t="s">
        <v>3</v>
      </c>
      <c r="D80" s="6">
        <v>0</v>
      </c>
      <c r="E80" s="6">
        <v>0</v>
      </c>
      <c r="F80" s="6">
        <v>1</v>
      </c>
      <c r="G80" s="6">
        <v>0</v>
      </c>
      <c r="H80" s="6">
        <v>1</v>
      </c>
      <c r="I80" s="6">
        <v>1</v>
      </c>
      <c r="J80" s="6">
        <v>1</v>
      </c>
      <c r="K80" s="6">
        <v>1</v>
      </c>
    </row>
    <row r="81" spans="1:11" ht="15" thickBot="1" x14ac:dyDescent="0.35">
      <c r="D81" s="12"/>
      <c r="E81" s="12"/>
      <c r="F81" s="12"/>
      <c r="G81" s="12"/>
      <c r="H81" s="12"/>
      <c r="I81" s="12"/>
      <c r="J81" s="12"/>
      <c r="K81" s="12"/>
    </row>
    <row r="82" spans="1:11" ht="18.600000000000001" thickTop="1" x14ac:dyDescent="0.35">
      <c r="B82" s="7"/>
      <c r="C82" s="4" t="s">
        <v>4</v>
      </c>
      <c r="D82" s="29" t="s">
        <v>5</v>
      </c>
      <c r="E82" s="30"/>
      <c r="F82" s="30"/>
      <c r="G82" s="31"/>
      <c r="H82" s="29" t="s">
        <v>5</v>
      </c>
      <c r="I82" s="30"/>
      <c r="J82" s="30"/>
      <c r="K82" s="31"/>
    </row>
    <row r="83" spans="1:11" ht="18" x14ac:dyDescent="0.35">
      <c r="B83" s="7"/>
      <c r="C83" s="4"/>
      <c r="D83" s="14"/>
      <c r="E83" s="14"/>
      <c r="F83" s="14"/>
      <c r="G83" s="16"/>
      <c r="H83" s="14"/>
      <c r="I83" s="14"/>
      <c r="J83" s="14"/>
      <c r="K83" s="14"/>
    </row>
    <row r="84" spans="1:11" x14ac:dyDescent="0.3">
      <c r="A84" s="10" t="s">
        <v>6</v>
      </c>
      <c r="B84" s="1" t="str">
        <f>IF(C88=C89,"Y",IF(C89="--","","N"))</f>
        <v/>
      </c>
      <c r="C84" s="5"/>
      <c r="D84" s="5"/>
      <c r="E84" s="5"/>
      <c r="F84" s="17" t="s">
        <v>7</v>
      </c>
      <c r="G84" s="27" t="str">
        <f>D82&amp;H82</f>
        <v>--</v>
      </c>
      <c r="H84" s="28"/>
      <c r="I84" s="5"/>
      <c r="J84" s="5"/>
      <c r="K84" s="5"/>
    </row>
    <row r="86" spans="1:11" hidden="1" x14ac:dyDescent="0.3">
      <c r="A86" s="2" t="s">
        <v>8</v>
      </c>
      <c r="B86" s="3"/>
      <c r="C86" s="3" t="str">
        <f>BIN2HEX(D80&amp;E80&amp;F80&amp;G80)</f>
        <v>2</v>
      </c>
    </row>
    <row r="87" spans="1:11" hidden="1" x14ac:dyDescent="0.3">
      <c r="A87" s="2" t="s">
        <v>9</v>
      </c>
      <c r="B87" s="3"/>
      <c r="C87" s="3" t="str">
        <f>BIN2HEX(H80&amp;I80&amp;J80&amp;K80)</f>
        <v>F</v>
      </c>
    </row>
    <row r="88" spans="1:11" hidden="1" x14ac:dyDescent="0.3">
      <c r="A88" s="2" t="s">
        <v>10</v>
      </c>
      <c r="B88" s="3"/>
      <c r="C88" s="3" t="str">
        <f>C86&amp;C87</f>
        <v>2F</v>
      </c>
    </row>
    <row r="89" spans="1:11" hidden="1" x14ac:dyDescent="0.3">
      <c r="A89" s="2" t="s">
        <v>11</v>
      </c>
      <c r="B89" s="3"/>
      <c r="C89" s="15" t="str">
        <f>D82&amp;H82</f>
        <v>--</v>
      </c>
    </row>
    <row r="91" spans="1:11" x14ac:dyDescent="0.3">
      <c r="A91" s="9" t="s">
        <v>19</v>
      </c>
      <c r="C91" s="1" t="s">
        <v>3</v>
      </c>
      <c r="D91" s="6">
        <v>1</v>
      </c>
      <c r="E91" s="6">
        <v>1</v>
      </c>
      <c r="F91" s="6">
        <v>1</v>
      </c>
      <c r="G91" s="6">
        <v>0</v>
      </c>
      <c r="H91" s="6">
        <v>0</v>
      </c>
      <c r="I91" s="6">
        <v>0</v>
      </c>
      <c r="J91" s="6">
        <v>1</v>
      </c>
      <c r="K91" s="6">
        <v>0</v>
      </c>
    </row>
    <row r="92" spans="1:11" ht="15" thickBot="1" x14ac:dyDescent="0.35">
      <c r="D92" s="12"/>
      <c r="E92" s="12"/>
      <c r="F92" s="12"/>
      <c r="G92" s="12"/>
      <c r="H92" s="12"/>
      <c r="I92" s="12"/>
      <c r="J92" s="12"/>
      <c r="K92" s="12"/>
    </row>
    <row r="93" spans="1:11" ht="18.600000000000001" thickTop="1" x14ac:dyDescent="0.35">
      <c r="B93" s="7"/>
      <c r="C93" s="4" t="s">
        <v>4</v>
      </c>
      <c r="D93" s="29" t="s">
        <v>5</v>
      </c>
      <c r="E93" s="30"/>
      <c r="F93" s="30"/>
      <c r="G93" s="31"/>
      <c r="H93" s="29" t="s">
        <v>5</v>
      </c>
      <c r="I93" s="30"/>
      <c r="J93" s="30"/>
      <c r="K93" s="31"/>
    </row>
    <row r="94" spans="1:11" ht="18" x14ac:dyDescent="0.35">
      <c r="B94" s="7"/>
      <c r="C94" s="4"/>
      <c r="D94" s="14"/>
      <c r="E94" s="14"/>
      <c r="F94" s="14"/>
      <c r="G94" s="16"/>
      <c r="H94" s="14"/>
      <c r="I94" s="14"/>
      <c r="J94" s="14"/>
      <c r="K94" s="14"/>
    </row>
    <row r="95" spans="1:11" x14ac:dyDescent="0.3">
      <c r="A95" s="10" t="s">
        <v>6</v>
      </c>
      <c r="B95" s="1" t="str">
        <f>IF(C99=C100,"Y",IF(C100="--","","N"))</f>
        <v/>
      </c>
      <c r="C95" s="5"/>
      <c r="D95" s="5"/>
      <c r="E95" s="5"/>
      <c r="F95" s="17" t="s">
        <v>7</v>
      </c>
      <c r="G95" s="27" t="str">
        <f>D93&amp;H93</f>
        <v>--</v>
      </c>
      <c r="H95" s="28"/>
      <c r="I95" s="5"/>
      <c r="J95" s="5"/>
      <c r="K95" s="5"/>
    </row>
    <row r="97" spans="1:11" hidden="1" x14ac:dyDescent="0.3">
      <c r="A97" s="2" t="s">
        <v>8</v>
      </c>
      <c r="B97" s="3"/>
      <c r="C97" s="3" t="str">
        <f>BIN2HEX(D91&amp;E91&amp;F91&amp;G91)</f>
        <v>E</v>
      </c>
    </row>
    <row r="98" spans="1:11" hidden="1" x14ac:dyDescent="0.3">
      <c r="A98" s="2" t="s">
        <v>9</v>
      </c>
      <c r="B98" s="3"/>
      <c r="C98" s="3" t="str">
        <f>BIN2HEX(H91&amp;I91&amp;J91&amp;K91)</f>
        <v>2</v>
      </c>
    </row>
    <row r="99" spans="1:11" hidden="1" x14ac:dyDescent="0.3">
      <c r="A99" s="2" t="s">
        <v>10</v>
      </c>
      <c r="B99" s="3"/>
      <c r="C99" s="3" t="str">
        <f>C97&amp;C98</f>
        <v>E2</v>
      </c>
    </row>
    <row r="100" spans="1:11" hidden="1" x14ac:dyDescent="0.3">
      <c r="A100" s="2" t="s">
        <v>11</v>
      </c>
      <c r="B100" s="3"/>
      <c r="C100" s="15" t="str">
        <f>D93&amp;H93</f>
        <v>--</v>
      </c>
    </row>
    <row r="102" spans="1:11" x14ac:dyDescent="0.3">
      <c r="A102" s="9" t="s">
        <v>20</v>
      </c>
      <c r="C102" s="1" t="s">
        <v>3</v>
      </c>
      <c r="D102" s="6">
        <v>1</v>
      </c>
      <c r="E102" s="6">
        <v>1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</row>
    <row r="103" spans="1:11" ht="15" thickBot="1" x14ac:dyDescent="0.35">
      <c r="D103" s="12"/>
      <c r="E103" s="12"/>
      <c r="F103" s="12"/>
      <c r="G103" s="12"/>
      <c r="H103" s="12"/>
      <c r="I103" s="12"/>
      <c r="J103" s="12"/>
      <c r="K103" s="12"/>
    </row>
    <row r="104" spans="1:11" ht="18.600000000000001" thickTop="1" x14ac:dyDescent="0.35">
      <c r="B104" s="7"/>
      <c r="C104" s="4" t="s">
        <v>4</v>
      </c>
      <c r="D104" s="29" t="s">
        <v>5</v>
      </c>
      <c r="E104" s="30"/>
      <c r="F104" s="30"/>
      <c r="G104" s="31"/>
      <c r="H104" s="29" t="s">
        <v>5</v>
      </c>
      <c r="I104" s="30"/>
      <c r="J104" s="30"/>
      <c r="K104" s="31"/>
    </row>
    <row r="105" spans="1:11" ht="18" x14ac:dyDescent="0.35">
      <c r="B105" s="7"/>
      <c r="C105" s="4"/>
      <c r="D105" s="14"/>
      <c r="E105" s="14"/>
      <c r="F105" s="14"/>
      <c r="G105" s="16"/>
      <c r="H105" s="14"/>
      <c r="I105" s="14"/>
      <c r="J105" s="14"/>
      <c r="K105" s="14"/>
    </row>
    <row r="106" spans="1:11" x14ac:dyDescent="0.3">
      <c r="A106" s="10" t="s">
        <v>6</v>
      </c>
      <c r="B106" s="1" t="str">
        <f>IF(C110=C111,"Y",IF(C111="--","","N"))</f>
        <v/>
      </c>
      <c r="C106" s="5"/>
      <c r="D106" s="5"/>
      <c r="E106" s="5"/>
      <c r="F106" s="17" t="s">
        <v>7</v>
      </c>
      <c r="G106" s="27" t="str">
        <f>D104&amp;H104</f>
        <v>--</v>
      </c>
      <c r="H106" s="28"/>
      <c r="I106" s="5"/>
      <c r="J106" s="5"/>
      <c r="K106" s="5"/>
    </row>
    <row r="108" spans="1:11" hidden="1" x14ac:dyDescent="0.3">
      <c r="A108" s="2" t="s">
        <v>8</v>
      </c>
      <c r="B108" s="3"/>
      <c r="C108" s="3" t="str">
        <f>BIN2HEX(D102&amp;E102&amp;F102&amp;G102)</f>
        <v>F</v>
      </c>
    </row>
    <row r="109" spans="1:11" hidden="1" x14ac:dyDescent="0.3">
      <c r="A109" s="2" t="s">
        <v>9</v>
      </c>
      <c r="B109" s="3"/>
      <c r="C109" s="3" t="str">
        <f>BIN2HEX(H102&amp;I102&amp;J102&amp;K102)</f>
        <v>F</v>
      </c>
    </row>
    <row r="110" spans="1:11" hidden="1" x14ac:dyDescent="0.3">
      <c r="A110" s="2" t="s">
        <v>10</v>
      </c>
      <c r="B110" s="3"/>
      <c r="C110" s="3" t="str">
        <f>C108&amp;C109</f>
        <v>FF</v>
      </c>
    </row>
    <row r="111" spans="1:11" hidden="1" x14ac:dyDescent="0.3">
      <c r="A111" s="2" t="s">
        <v>11</v>
      </c>
      <c r="B111" s="3"/>
      <c r="C111" s="15" t="str">
        <f>D104&amp;H104</f>
        <v>--</v>
      </c>
    </row>
  </sheetData>
  <mergeCells count="31">
    <mergeCell ref="D1:K1"/>
    <mergeCell ref="D5:G5"/>
    <mergeCell ref="H5:K5"/>
    <mergeCell ref="G7:H7"/>
    <mergeCell ref="D16:G16"/>
    <mergeCell ref="H16:K16"/>
    <mergeCell ref="G18:H18"/>
    <mergeCell ref="D27:G27"/>
    <mergeCell ref="H27:K27"/>
    <mergeCell ref="G29:H29"/>
    <mergeCell ref="D38:G38"/>
    <mergeCell ref="H38:K38"/>
    <mergeCell ref="G40:H40"/>
    <mergeCell ref="D49:G49"/>
    <mergeCell ref="H49:K49"/>
    <mergeCell ref="G51:H51"/>
    <mergeCell ref="D60:G60"/>
    <mergeCell ref="H60:K60"/>
    <mergeCell ref="G62:H62"/>
    <mergeCell ref="D71:G71"/>
    <mergeCell ref="H71:K71"/>
    <mergeCell ref="G73:H73"/>
    <mergeCell ref="D82:G82"/>
    <mergeCell ref="H82:K82"/>
    <mergeCell ref="G106:H106"/>
    <mergeCell ref="G84:H84"/>
    <mergeCell ref="D93:G93"/>
    <mergeCell ref="H93:K93"/>
    <mergeCell ref="G95:H95"/>
    <mergeCell ref="D104:G104"/>
    <mergeCell ref="H104:K104"/>
  </mergeCells>
  <conditionalFormatting sqref="D8:K8 C10">
    <cfRule type="cellIs" dxfId="179" priority="189" operator="equal">
      <formula>"C"</formula>
    </cfRule>
    <cfRule type="cellIs" dxfId="178" priority="190" operator="equal">
      <formula>"A"</formula>
    </cfRule>
    <cfRule type="cellIs" dxfId="177" priority="191" operator="equal">
      <formula>"Y"</formula>
    </cfRule>
  </conditionalFormatting>
  <conditionalFormatting sqref="B7">
    <cfRule type="cellIs" dxfId="176" priority="139" operator="equal">
      <formula>"Y"</formula>
    </cfRule>
  </conditionalFormatting>
  <conditionalFormatting sqref="B7">
    <cfRule type="cellIs" dxfId="175" priority="136" operator="equal">
      <formula>"N"</formula>
    </cfRule>
  </conditionalFormatting>
  <conditionalFormatting sqref="D19:K19 C21">
    <cfRule type="cellIs" dxfId="174" priority="43" operator="equal">
      <formula>"C"</formula>
    </cfRule>
    <cfRule type="cellIs" dxfId="173" priority="44" operator="equal">
      <formula>"A"</formula>
    </cfRule>
    <cfRule type="cellIs" dxfId="172" priority="45" operator="equal">
      <formula>"Y"</formula>
    </cfRule>
  </conditionalFormatting>
  <conditionalFormatting sqref="B18">
    <cfRule type="cellIs" dxfId="171" priority="42" operator="equal">
      <formula>"Y"</formula>
    </cfRule>
  </conditionalFormatting>
  <conditionalFormatting sqref="B18">
    <cfRule type="cellIs" dxfId="170" priority="41" operator="equal">
      <formula>"N"</formula>
    </cfRule>
  </conditionalFormatting>
  <conditionalFormatting sqref="D30:K30 C32">
    <cfRule type="cellIs" dxfId="169" priority="38" operator="equal">
      <formula>"C"</formula>
    </cfRule>
    <cfRule type="cellIs" dxfId="168" priority="39" operator="equal">
      <formula>"A"</formula>
    </cfRule>
    <cfRule type="cellIs" dxfId="167" priority="40" operator="equal">
      <formula>"Y"</formula>
    </cfRule>
  </conditionalFormatting>
  <conditionalFormatting sqref="B29">
    <cfRule type="cellIs" dxfId="166" priority="37" operator="equal">
      <formula>"Y"</formula>
    </cfRule>
  </conditionalFormatting>
  <conditionalFormatting sqref="B29">
    <cfRule type="cellIs" dxfId="165" priority="36" operator="equal">
      <formula>"N"</formula>
    </cfRule>
  </conditionalFormatting>
  <conditionalFormatting sqref="D41:K41 C43">
    <cfRule type="cellIs" dxfId="164" priority="33" operator="equal">
      <formula>"C"</formula>
    </cfRule>
    <cfRule type="cellIs" dxfId="163" priority="34" operator="equal">
      <formula>"A"</formula>
    </cfRule>
    <cfRule type="cellIs" dxfId="162" priority="35" operator="equal">
      <formula>"Y"</formula>
    </cfRule>
  </conditionalFormatting>
  <conditionalFormatting sqref="B40">
    <cfRule type="cellIs" dxfId="161" priority="32" operator="equal">
      <formula>"Y"</formula>
    </cfRule>
  </conditionalFormatting>
  <conditionalFormatting sqref="B40">
    <cfRule type="cellIs" dxfId="160" priority="31" operator="equal">
      <formula>"N"</formula>
    </cfRule>
  </conditionalFormatting>
  <conditionalFormatting sqref="D52:K52 C54">
    <cfRule type="cellIs" dxfId="159" priority="28" operator="equal">
      <formula>"C"</formula>
    </cfRule>
    <cfRule type="cellIs" dxfId="158" priority="29" operator="equal">
      <formula>"A"</formula>
    </cfRule>
    <cfRule type="cellIs" dxfId="157" priority="30" operator="equal">
      <formula>"Y"</formula>
    </cfRule>
  </conditionalFormatting>
  <conditionalFormatting sqref="B51">
    <cfRule type="cellIs" dxfId="156" priority="27" operator="equal">
      <formula>"Y"</formula>
    </cfRule>
  </conditionalFormatting>
  <conditionalFormatting sqref="B51">
    <cfRule type="cellIs" dxfId="155" priority="26" operator="equal">
      <formula>"N"</formula>
    </cfRule>
  </conditionalFormatting>
  <conditionalFormatting sqref="D63:K63 C65">
    <cfRule type="cellIs" dxfId="154" priority="23" operator="equal">
      <formula>"C"</formula>
    </cfRule>
    <cfRule type="cellIs" dxfId="153" priority="24" operator="equal">
      <formula>"A"</formula>
    </cfRule>
    <cfRule type="cellIs" dxfId="152" priority="25" operator="equal">
      <formula>"Y"</formula>
    </cfRule>
  </conditionalFormatting>
  <conditionalFormatting sqref="B62">
    <cfRule type="cellIs" dxfId="151" priority="22" operator="equal">
      <formula>"Y"</formula>
    </cfRule>
  </conditionalFormatting>
  <conditionalFormatting sqref="B62">
    <cfRule type="cellIs" dxfId="150" priority="21" operator="equal">
      <formula>"N"</formula>
    </cfRule>
  </conditionalFormatting>
  <conditionalFormatting sqref="D74:K74 C76">
    <cfRule type="cellIs" dxfId="149" priority="18" operator="equal">
      <formula>"C"</formula>
    </cfRule>
    <cfRule type="cellIs" dxfId="148" priority="19" operator="equal">
      <formula>"A"</formula>
    </cfRule>
    <cfRule type="cellIs" dxfId="147" priority="20" operator="equal">
      <formula>"Y"</formula>
    </cfRule>
  </conditionalFormatting>
  <conditionalFormatting sqref="B73">
    <cfRule type="cellIs" dxfId="146" priority="17" operator="equal">
      <formula>"Y"</formula>
    </cfRule>
  </conditionalFormatting>
  <conditionalFormatting sqref="B73">
    <cfRule type="cellIs" dxfId="145" priority="16" operator="equal">
      <formula>"N"</formula>
    </cfRule>
  </conditionalFormatting>
  <conditionalFormatting sqref="D85:K85 C87">
    <cfRule type="cellIs" dxfId="144" priority="13" operator="equal">
      <formula>"C"</formula>
    </cfRule>
    <cfRule type="cellIs" dxfId="143" priority="14" operator="equal">
      <formula>"A"</formula>
    </cfRule>
    <cfRule type="cellIs" dxfId="142" priority="15" operator="equal">
      <formula>"Y"</formula>
    </cfRule>
  </conditionalFormatting>
  <conditionalFormatting sqref="B84">
    <cfRule type="cellIs" dxfId="141" priority="12" operator="equal">
      <formula>"Y"</formula>
    </cfRule>
  </conditionalFormatting>
  <conditionalFormatting sqref="B84">
    <cfRule type="cellIs" dxfId="140" priority="11" operator="equal">
      <formula>"N"</formula>
    </cfRule>
  </conditionalFormatting>
  <conditionalFormatting sqref="D96:K96 C98">
    <cfRule type="cellIs" dxfId="139" priority="8" operator="equal">
      <formula>"C"</formula>
    </cfRule>
    <cfRule type="cellIs" dxfId="138" priority="9" operator="equal">
      <formula>"A"</formula>
    </cfRule>
    <cfRule type="cellIs" dxfId="137" priority="10" operator="equal">
      <formula>"Y"</formula>
    </cfRule>
  </conditionalFormatting>
  <conditionalFormatting sqref="B95">
    <cfRule type="cellIs" dxfId="136" priority="7" operator="equal">
      <formula>"Y"</formula>
    </cfRule>
  </conditionalFormatting>
  <conditionalFormatting sqref="B95">
    <cfRule type="cellIs" dxfId="135" priority="6" operator="equal">
      <formula>"N"</formula>
    </cfRule>
  </conditionalFormatting>
  <conditionalFormatting sqref="D107:K107 C109">
    <cfRule type="cellIs" dxfId="134" priority="3" operator="equal">
      <formula>"C"</formula>
    </cfRule>
    <cfRule type="cellIs" dxfId="133" priority="4" operator="equal">
      <formula>"A"</formula>
    </cfRule>
    <cfRule type="cellIs" dxfId="132" priority="5" operator="equal">
      <formula>"Y"</formula>
    </cfRule>
  </conditionalFormatting>
  <conditionalFormatting sqref="B106">
    <cfRule type="cellIs" dxfId="131" priority="2" operator="equal">
      <formula>"Y"</formula>
    </cfRule>
  </conditionalFormatting>
  <conditionalFormatting sqref="B106">
    <cfRule type="cellIs" dxfId="13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  <ignoredErrors>
    <ignoredError sqref="E16:G16 E27:G27 E38:G38 E49:G49 E60:G60 E82:G82 I16:K16 I27:K27 I38:K38 I49:K49 I60:K60 I82:K8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81"/>
  <sheetViews>
    <sheetView showGridLines="0" showRowColHeaders="0" topLeftCell="A45" workbookViewId="0">
      <selection activeCell="D77" sqref="D77:K77"/>
    </sheetView>
  </sheetViews>
  <sheetFormatPr defaultColWidth="8.88671875" defaultRowHeight="14.4" x14ac:dyDescent="0.3"/>
  <cols>
    <col min="1" max="1" width="18.88671875" bestFit="1" customWidth="1"/>
    <col min="2" max="2" width="4.44140625" style="1" customWidth="1"/>
    <col min="3" max="3" width="9" style="1"/>
    <col min="4" max="11" width="4.44140625" style="1" customWidth="1"/>
    <col min="12" max="12" width="4" style="1" customWidth="1"/>
  </cols>
  <sheetData>
    <row r="1" spans="1:11" ht="21" x14ac:dyDescent="0.4">
      <c r="A1" s="8" t="s">
        <v>0</v>
      </c>
      <c r="C1" s="11" t="s">
        <v>1</v>
      </c>
      <c r="D1" s="32"/>
      <c r="E1" s="33"/>
      <c r="F1" s="33"/>
      <c r="G1" s="33"/>
      <c r="H1" s="33"/>
      <c r="I1" s="33"/>
      <c r="J1" s="33"/>
      <c r="K1" s="34"/>
    </row>
    <row r="3" spans="1:11" x14ac:dyDescent="0.3">
      <c r="A3" s="9" t="s">
        <v>2</v>
      </c>
      <c r="C3" s="1" t="s">
        <v>4</v>
      </c>
      <c r="D3" s="18" t="s">
        <v>21</v>
      </c>
    </row>
    <row r="4" spans="1:11" ht="15" thickBot="1" x14ac:dyDescent="0.35">
      <c r="D4" s="12"/>
      <c r="E4" s="12"/>
      <c r="F4" s="12"/>
      <c r="G4" s="12"/>
      <c r="H4" s="12"/>
      <c r="I4" s="12"/>
      <c r="J4" s="12"/>
      <c r="K4" s="12"/>
    </row>
    <row r="5" spans="1:11" ht="18.600000000000001" thickTop="1" x14ac:dyDescent="0.35">
      <c r="B5" s="7"/>
      <c r="C5" s="4" t="s">
        <v>3</v>
      </c>
      <c r="D5" s="13" t="s">
        <v>5</v>
      </c>
      <c r="E5" s="13" t="s">
        <v>5</v>
      </c>
      <c r="F5" s="13" t="s">
        <v>5</v>
      </c>
      <c r="G5" s="13" t="s">
        <v>5</v>
      </c>
      <c r="H5" s="13" t="s">
        <v>5</v>
      </c>
      <c r="I5" s="13" t="s">
        <v>5</v>
      </c>
      <c r="J5" s="13" t="s">
        <v>5</v>
      </c>
      <c r="K5" s="13" t="s">
        <v>5</v>
      </c>
    </row>
    <row r="6" spans="1:11" x14ac:dyDescent="0.3"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3">
      <c r="A7" s="10" t="s">
        <v>6</v>
      </c>
      <c r="B7" s="1" t="str">
        <f>IF(C8=C9,"Y",IF(C9="--------","","N"))</f>
        <v/>
      </c>
    </row>
    <row r="8" spans="1:11" hidden="1" x14ac:dyDescent="0.3">
      <c r="A8" s="2" t="s">
        <v>22</v>
      </c>
      <c r="B8" s="3"/>
      <c r="C8" s="3" t="str">
        <f>TEXT(HEX2BIN(D3),"00000000")</f>
        <v>00110100</v>
      </c>
    </row>
    <row r="9" spans="1:11" hidden="1" x14ac:dyDescent="0.3">
      <c r="A9" s="2" t="s">
        <v>11</v>
      </c>
      <c r="C9" s="15" t="str">
        <f>D5&amp;E5&amp;F5&amp;G5&amp;H5&amp;I5&amp;J5&amp;K5</f>
        <v>--------</v>
      </c>
    </row>
    <row r="11" spans="1:11" x14ac:dyDescent="0.3">
      <c r="A11" s="9" t="s">
        <v>12</v>
      </c>
      <c r="C11" s="1" t="s">
        <v>4</v>
      </c>
      <c r="D11" s="18" t="s">
        <v>23</v>
      </c>
    </row>
    <row r="12" spans="1:11" ht="15" thickBot="1" x14ac:dyDescent="0.35">
      <c r="D12" s="12"/>
      <c r="E12" s="12"/>
      <c r="F12" s="12"/>
      <c r="G12" s="12"/>
      <c r="H12" s="12"/>
      <c r="I12" s="12"/>
      <c r="J12" s="12"/>
      <c r="K12" s="12"/>
    </row>
    <row r="13" spans="1:11" ht="18.600000000000001" thickTop="1" x14ac:dyDescent="0.35">
      <c r="B13" s="7"/>
      <c r="C13" s="4" t="s">
        <v>3</v>
      </c>
      <c r="D13" s="13" t="s">
        <v>5</v>
      </c>
      <c r="E13" s="13" t="s">
        <v>5</v>
      </c>
      <c r="F13" s="13" t="s">
        <v>5</v>
      </c>
      <c r="G13" s="13" t="s">
        <v>5</v>
      </c>
      <c r="H13" s="13" t="s">
        <v>5</v>
      </c>
      <c r="I13" s="13" t="s">
        <v>5</v>
      </c>
      <c r="J13" s="13" t="s">
        <v>5</v>
      </c>
      <c r="K13" s="13" t="s">
        <v>5</v>
      </c>
    </row>
    <row r="14" spans="1:11" x14ac:dyDescent="0.3"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">
      <c r="A15" s="10" t="s">
        <v>6</v>
      </c>
      <c r="B15" s="1" t="str">
        <f>IF(C16=C17,"Y",IF(C17="--------","","N"))</f>
        <v/>
      </c>
    </row>
    <row r="16" spans="1:11" hidden="1" x14ac:dyDescent="0.3">
      <c r="A16" s="2" t="s">
        <v>22</v>
      </c>
      <c r="B16" s="3"/>
      <c r="C16" s="3" t="str">
        <f>TEXT(HEX2BIN(D11),"00000000")</f>
        <v>01100111</v>
      </c>
    </row>
    <row r="17" spans="1:11" hidden="1" x14ac:dyDescent="0.3">
      <c r="A17" s="2" t="s">
        <v>11</v>
      </c>
      <c r="C17" s="15" t="str">
        <f>D13&amp;E13&amp;F13&amp;G13&amp;H13&amp;I13&amp;J13&amp;K13</f>
        <v>--------</v>
      </c>
    </row>
    <row r="19" spans="1:11" x14ac:dyDescent="0.3">
      <c r="A19" s="9" t="s">
        <v>13</v>
      </c>
      <c r="C19" s="1" t="s">
        <v>4</v>
      </c>
      <c r="D19" s="18" t="s">
        <v>24</v>
      </c>
    </row>
    <row r="20" spans="1:11" ht="15" thickBot="1" x14ac:dyDescent="0.35">
      <c r="D20" s="12"/>
      <c r="E20" s="12"/>
      <c r="F20" s="12"/>
      <c r="G20" s="12"/>
      <c r="H20" s="12"/>
      <c r="I20" s="12"/>
      <c r="J20" s="12"/>
      <c r="K20" s="12"/>
    </row>
    <row r="21" spans="1:11" ht="18.600000000000001" thickTop="1" x14ac:dyDescent="0.35">
      <c r="B21" s="7"/>
      <c r="C21" s="4" t="s">
        <v>3</v>
      </c>
      <c r="D21" s="13" t="s">
        <v>5</v>
      </c>
      <c r="E21" s="13" t="s">
        <v>5</v>
      </c>
      <c r="F21" s="13" t="s">
        <v>5</v>
      </c>
      <c r="G21" s="13" t="s">
        <v>5</v>
      </c>
      <c r="H21" s="13" t="s">
        <v>5</v>
      </c>
      <c r="I21" s="13" t="s">
        <v>5</v>
      </c>
      <c r="J21" s="13" t="s">
        <v>5</v>
      </c>
      <c r="K21" s="13" t="s">
        <v>5</v>
      </c>
    </row>
    <row r="22" spans="1:11" x14ac:dyDescent="0.3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3">
      <c r="A23" s="10" t="s">
        <v>6</v>
      </c>
      <c r="B23" s="1" t="str">
        <f>IF(C24=C25,"Y",IF(C25="--------","","N"))</f>
        <v/>
      </c>
    </row>
    <row r="24" spans="1:11" hidden="1" x14ac:dyDescent="0.3">
      <c r="A24" s="2" t="s">
        <v>22</v>
      </c>
      <c r="B24" s="3"/>
      <c r="C24" s="3" t="str">
        <f>TEXT(HEX2BIN(D19),"00000000")</f>
        <v>00111011</v>
      </c>
    </row>
    <row r="25" spans="1:11" hidden="1" x14ac:dyDescent="0.3">
      <c r="A25" s="2" t="s">
        <v>11</v>
      </c>
      <c r="C25" s="15" t="str">
        <f>D21&amp;E21&amp;F21&amp;G21&amp;H21&amp;I21&amp;J21&amp;K21</f>
        <v>--------</v>
      </c>
    </row>
    <row r="27" spans="1:11" x14ac:dyDescent="0.3">
      <c r="A27" s="9" t="s">
        <v>14</v>
      </c>
      <c r="C27" s="1" t="s">
        <v>4</v>
      </c>
      <c r="D27" s="18" t="s">
        <v>25</v>
      </c>
    </row>
    <row r="28" spans="1:11" ht="15" thickBot="1" x14ac:dyDescent="0.35">
      <c r="D28" s="12"/>
      <c r="E28" s="12"/>
      <c r="F28" s="12"/>
      <c r="G28" s="12"/>
      <c r="H28" s="12"/>
      <c r="I28" s="12"/>
      <c r="J28" s="12"/>
      <c r="K28" s="12"/>
    </row>
    <row r="29" spans="1:11" ht="18.600000000000001" thickTop="1" x14ac:dyDescent="0.35">
      <c r="B29" s="7"/>
      <c r="C29" s="4" t="s">
        <v>3</v>
      </c>
      <c r="D29" s="13" t="s">
        <v>5</v>
      </c>
      <c r="E29" s="13" t="s">
        <v>5</v>
      </c>
      <c r="F29" s="13" t="s">
        <v>5</v>
      </c>
      <c r="G29" s="13" t="s">
        <v>5</v>
      </c>
      <c r="H29" s="13" t="s">
        <v>5</v>
      </c>
      <c r="I29" s="13" t="s">
        <v>5</v>
      </c>
      <c r="J29" s="13" t="s">
        <v>5</v>
      </c>
      <c r="K29" s="13" t="s">
        <v>5</v>
      </c>
    </row>
    <row r="30" spans="1:11" x14ac:dyDescent="0.3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">
      <c r="A31" s="10" t="s">
        <v>6</v>
      </c>
      <c r="B31" s="1" t="str">
        <f>IF(C32=C33,"Y",IF(C33="--------","","N"))</f>
        <v/>
      </c>
    </row>
    <row r="32" spans="1:11" hidden="1" x14ac:dyDescent="0.3">
      <c r="A32" s="2" t="s">
        <v>22</v>
      </c>
      <c r="B32" s="3"/>
      <c r="C32" s="3" t="str">
        <f>TEXT(HEX2BIN(D27),"00000000")</f>
        <v>01101010</v>
      </c>
    </row>
    <row r="33" spans="1:11" hidden="1" x14ac:dyDescent="0.3">
      <c r="A33" s="2" t="s">
        <v>11</v>
      </c>
      <c r="C33" s="15" t="str">
        <f>D29&amp;E29&amp;F29&amp;G29&amp;H29&amp;I29&amp;J29&amp;K29</f>
        <v>--------</v>
      </c>
    </row>
    <row r="35" spans="1:11" x14ac:dyDescent="0.3">
      <c r="A35" s="9" t="s">
        <v>15</v>
      </c>
      <c r="C35" s="1" t="s">
        <v>4</v>
      </c>
      <c r="D35" s="18" t="s">
        <v>26</v>
      </c>
    </row>
    <row r="36" spans="1:11" ht="15" thickBot="1" x14ac:dyDescent="0.35">
      <c r="D36" s="12"/>
      <c r="E36" s="12"/>
      <c r="F36" s="12"/>
      <c r="G36" s="12"/>
      <c r="H36" s="12"/>
      <c r="I36" s="12"/>
      <c r="J36" s="12"/>
      <c r="K36" s="12"/>
    </row>
    <row r="37" spans="1:11" ht="18.600000000000001" thickTop="1" x14ac:dyDescent="0.35">
      <c r="B37" s="7"/>
      <c r="C37" s="4" t="s">
        <v>3</v>
      </c>
      <c r="D37" s="13" t="s">
        <v>5</v>
      </c>
      <c r="E37" s="13" t="s">
        <v>5</v>
      </c>
      <c r="F37" s="13" t="s">
        <v>5</v>
      </c>
      <c r="G37" s="13" t="s">
        <v>5</v>
      </c>
      <c r="H37" s="13" t="s">
        <v>5</v>
      </c>
      <c r="I37" s="13" t="s">
        <v>5</v>
      </c>
      <c r="J37" s="13" t="s">
        <v>5</v>
      </c>
      <c r="K37" s="13" t="s">
        <v>5</v>
      </c>
    </row>
    <row r="38" spans="1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3">
      <c r="A39" s="10" t="s">
        <v>6</v>
      </c>
      <c r="B39" s="1" t="str">
        <f>IF(C40=C41,"Y",IF(C41="--------","","N"))</f>
        <v/>
      </c>
    </row>
    <row r="40" spans="1:11" hidden="1" x14ac:dyDescent="0.3">
      <c r="A40" s="2" t="s">
        <v>22</v>
      </c>
      <c r="B40" s="3"/>
      <c r="C40" s="3" t="str">
        <f>TEXT(HEX2BIN(D35),"00000000")</f>
        <v>00100011</v>
      </c>
    </row>
    <row r="41" spans="1:11" hidden="1" x14ac:dyDescent="0.3">
      <c r="A41" s="2" t="s">
        <v>11</v>
      </c>
      <c r="C41" s="15" t="str">
        <f>D37&amp;E37&amp;F37&amp;G37&amp;H37&amp;I37&amp;J37&amp;K37</f>
        <v>--------</v>
      </c>
    </row>
    <row r="43" spans="1:11" x14ac:dyDescent="0.3">
      <c r="A43" s="9" t="s">
        <v>16</v>
      </c>
      <c r="C43" s="1" t="s">
        <v>4</v>
      </c>
      <c r="D43" s="18" t="s">
        <v>27</v>
      </c>
    </row>
    <row r="44" spans="1:11" ht="15" thickBot="1" x14ac:dyDescent="0.35">
      <c r="D44" s="12"/>
      <c r="E44" s="12"/>
      <c r="F44" s="12"/>
      <c r="G44" s="12"/>
      <c r="H44" s="12"/>
      <c r="I44" s="12"/>
      <c r="J44" s="12"/>
      <c r="K44" s="12"/>
    </row>
    <row r="45" spans="1:11" ht="18.600000000000001" thickTop="1" x14ac:dyDescent="0.35">
      <c r="B45" s="7"/>
      <c r="C45" s="4" t="s">
        <v>3</v>
      </c>
      <c r="D45" s="13" t="s">
        <v>5</v>
      </c>
      <c r="E45" s="13" t="s">
        <v>5</v>
      </c>
      <c r="F45" s="13" t="s">
        <v>5</v>
      </c>
      <c r="G45" s="13" t="s">
        <v>5</v>
      </c>
      <c r="H45" s="13" t="s">
        <v>5</v>
      </c>
      <c r="I45" s="13" t="s">
        <v>5</v>
      </c>
      <c r="J45" s="13" t="s">
        <v>5</v>
      </c>
      <c r="K45" s="13" t="s">
        <v>5</v>
      </c>
    </row>
    <row r="46" spans="1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">
      <c r="A47" s="10" t="s">
        <v>6</v>
      </c>
      <c r="B47" s="1" t="str">
        <f>IF(C48=C49,"Y",IF(C49="--------","","N"))</f>
        <v/>
      </c>
    </row>
    <row r="48" spans="1:11" hidden="1" x14ac:dyDescent="0.3">
      <c r="A48" s="2" t="s">
        <v>22</v>
      </c>
      <c r="B48" s="3"/>
      <c r="C48" s="3" t="str">
        <f>TEXT(HEX2BIN(D43),"00000000")</f>
        <v>10111011</v>
      </c>
    </row>
    <row r="49" spans="1:11" hidden="1" x14ac:dyDescent="0.3">
      <c r="A49" s="2" t="s">
        <v>11</v>
      </c>
      <c r="C49" s="15" t="str">
        <f>D45&amp;E45&amp;F45&amp;G45&amp;H45&amp;I45&amp;J45&amp;K45</f>
        <v>--------</v>
      </c>
    </row>
    <row r="51" spans="1:11" x14ac:dyDescent="0.3">
      <c r="A51" s="9" t="s">
        <v>17</v>
      </c>
      <c r="C51" s="1" t="s">
        <v>4</v>
      </c>
      <c r="D51" s="18" t="s">
        <v>28</v>
      </c>
    </row>
    <row r="52" spans="1:11" ht="15" thickBot="1" x14ac:dyDescent="0.35">
      <c r="D52" s="12"/>
      <c r="E52" s="12"/>
      <c r="F52" s="12"/>
      <c r="G52" s="12"/>
      <c r="H52" s="12"/>
      <c r="I52" s="12"/>
      <c r="J52" s="12"/>
      <c r="K52" s="12"/>
    </row>
    <row r="53" spans="1:11" ht="18.600000000000001" thickTop="1" x14ac:dyDescent="0.35">
      <c r="B53" s="7"/>
      <c r="C53" s="4" t="s">
        <v>3</v>
      </c>
      <c r="D53" s="13" t="s">
        <v>5</v>
      </c>
      <c r="E53" s="13" t="s">
        <v>5</v>
      </c>
      <c r="F53" s="13" t="s">
        <v>5</v>
      </c>
      <c r="G53" s="13" t="s">
        <v>5</v>
      </c>
      <c r="H53" s="13" t="s">
        <v>5</v>
      </c>
      <c r="I53" s="13" t="s">
        <v>5</v>
      </c>
      <c r="J53" s="13" t="s">
        <v>5</v>
      </c>
      <c r="K53" s="13" t="s">
        <v>5</v>
      </c>
    </row>
    <row r="54" spans="1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3">
      <c r="A55" s="10" t="s">
        <v>6</v>
      </c>
      <c r="B55" s="1" t="str">
        <f>IF(C56=C57,"Y",IF(C57="--------","","N"))</f>
        <v/>
      </c>
    </row>
    <row r="56" spans="1:11" hidden="1" x14ac:dyDescent="0.3">
      <c r="A56" s="2" t="s">
        <v>22</v>
      </c>
      <c r="B56" s="3"/>
      <c r="C56" s="3" t="str">
        <f>TEXT(HEX2BIN(D51),"00000000")</f>
        <v>11101010</v>
      </c>
    </row>
    <row r="57" spans="1:11" hidden="1" x14ac:dyDescent="0.3">
      <c r="A57" s="2" t="s">
        <v>11</v>
      </c>
      <c r="C57" s="15" t="str">
        <f>D53&amp;E53&amp;F53&amp;G53&amp;H53&amp;I53&amp;J53&amp;K53</f>
        <v>--------</v>
      </c>
    </row>
    <row r="59" spans="1:11" x14ac:dyDescent="0.3">
      <c r="A59" s="9" t="s">
        <v>18</v>
      </c>
      <c r="C59" s="1" t="s">
        <v>4</v>
      </c>
      <c r="D59" s="18" t="s">
        <v>29</v>
      </c>
    </row>
    <row r="60" spans="1:11" ht="15" thickBot="1" x14ac:dyDescent="0.35">
      <c r="D60" s="12"/>
      <c r="E60" s="12"/>
      <c r="F60" s="12"/>
      <c r="G60" s="12"/>
      <c r="H60" s="12"/>
      <c r="I60" s="12"/>
      <c r="J60" s="12"/>
      <c r="K60" s="12"/>
    </row>
    <row r="61" spans="1:11" ht="18.600000000000001" thickTop="1" x14ac:dyDescent="0.35">
      <c r="B61" s="7"/>
      <c r="C61" s="4" t="s">
        <v>3</v>
      </c>
      <c r="D61" s="13" t="s">
        <v>5</v>
      </c>
      <c r="E61" s="13" t="s">
        <v>5</v>
      </c>
      <c r="F61" s="13" t="s">
        <v>5</v>
      </c>
      <c r="G61" s="13" t="s">
        <v>5</v>
      </c>
      <c r="H61" s="13" t="s">
        <v>5</v>
      </c>
      <c r="I61" s="13" t="s">
        <v>5</v>
      </c>
      <c r="J61" s="13" t="s">
        <v>5</v>
      </c>
      <c r="K61" s="13" t="s">
        <v>5</v>
      </c>
    </row>
    <row r="62" spans="1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3">
      <c r="A63" s="10" t="s">
        <v>6</v>
      </c>
      <c r="B63" s="1" t="str">
        <f>IF(C64=C65,"Y",IF(C65="--------","","N"))</f>
        <v/>
      </c>
    </row>
    <row r="64" spans="1:11" hidden="1" x14ac:dyDescent="0.3">
      <c r="A64" s="2" t="s">
        <v>22</v>
      </c>
      <c r="B64" s="3"/>
      <c r="C64" s="3" t="str">
        <f>TEXT(HEX2BIN(D59),"00000000")</f>
        <v>11000010</v>
      </c>
    </row>
    <row r="65" spans="1:11" hidden="1" x14ac:dyDescent="0.3">
      <c r="A65" s="2" t="s">
        <v>11</v>
      </c>
      <c r="C65" s="15" t="str">
        <f>D61&amp;E61&amp;F61&amp;G61&amp;H61&amp;I61&amp;J61&amp;K61</f>
        <v>--------</v>
      </c>
    </row>
    <row r="67" spans="1:11" x14ac:dyDescent="0.3">
      <c r="A67" s="9" t="s">
        <v>19</v>
      </c>
      <c r="C67" s="1" t="s">
        <v>4</v>
      </c>
      <c r="D67" s="18" t="s">
        <v>30</v>
      </c>
    </row>
    <row r="68" spans="1:11" ht="15" thickBot="1" x14ac:dyDescent="0.35">
      <c r="D68" s="12"/>
      <c r="E68" s="12"/>
      <c r="F68" s="12"/>
      <c r="G68" s="12"/>
      <c r="H68" s="12"/>
      <c r="I68" s="12"/>
      <c r="J68" s="12"/>
      <c r="K68" s="12"/>
    </row>
    <row r="69" spans="1:11" ht="18.600000000000001" thickTop="1" x14ac:dyDescent="0.35">
      <c r="B69" s="7"/>
      <c r="C69" s="4" t="s">
        <v>3</v>
      </c>
      <c r="D69" s="13" t="s">
        <v>5</v>
      </c>
      <c r="E69" s="13" t="s">
        <v>5</v>
      </c>
      <c r="F69" s="13" t="s">
        <v>5</v>
      </c>
      <c r="G69" s="13" t="s">
        <v>5</v>
      </c>
      <c r="H69" s="13" t="s">
        <v>5</v>
      </c>
      <c r="I69" s="13" t="s">
        <v>5</v>
      </c>
      <c r="J69" s="13" t="s">
        <v>5</v>
      </c>
      <c r="K69" s="13" t="s">
        <v>5</v>
      </c>
    </row>
    <row r="70" spans="1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3">
      <c r="A71" s="10" t="s">
        <v>6</v>
      </c>
      <c r="B71" s="1" t="str">
        <f>IF(C72=C73,"Y",IF(C73="--------","","N"))</f>
        <v/>
      </c>
    </row>
    <row r="72" spans="1:11" hidden="1" x14ac:dyDescent="0.3">
      <c r="A72" s="2" t="s">
        <v>22</v>
      </c>
      <c r="B72" s="3"/>
      <c r="C72" s="3" t="str">
        <f>TEXT(HEX2BIN(D67),"00000000")</f>
        <v>11101110</v>
      </c>
    </row>
    <row r="73" spans="1:11" hidden="1" x14ac:dyDescent="0.3">
      <c r="A73" s="2" t="s">
        <v>11</v>
      </c>
      <c r="C73" s="15" t="str">
        <f>D69&amp;E69&amp;F69&amp;G69&amp;H69&amp;I69&amp;J69&amp;K69</f>
        <v>--------</v>
      </c>
    </row>
    <row r="75" spans="1:11" x14ac:dyDescent="0.3">
      <c r="A75" s="9" t="s">
        <v>20</v>
      </c>
      <c r="C75" s="1" t="s">
        <v>4</v>
      </c>
      <c r="D75" s="18" t="s">
        <v>31</v>
      </c>
    </row>
    <row r="76" spans="1:11" ht="15" thickBot="1" x14ac:dyDescent="0.35">
      <c r="D76" s="12"/>
      <c r="E76" s="12"/>
      <c r="F76" s="12"/>
      <c r="G76" s="12"/>
      <c r="H76" s="12"/>
      <c r="I76" s="12"/>
      <c r="J76" s="12"/>
      <c r="K76" s="12"/>
    </row>
    <row r="77" spans="1:11" ht="18.600000000000001" thickTop="1" x14ac:dyDescent="0.35">
      <c r="B77" s="7"/>
      <c r="C77" s="4" t="s">
        <v>3</v>
      </c>
      <c r="D77" s="13" t="s">
        <v>5</v>
      </c>
      <c r="E77" s="13" t="s">
        <v>5</v>
      </c>
      <c r="F77" s="13" t="s">
        <v>5</v>
      </c>
      <c r="G77" s="13" t="s">
        <v>5</v>
      </c>
      <c r="H77" s="13" t="s">
        <v>5</v>
      </c>
      <c r="I77" s="13" t="s">
        <v>5</v>
      </c>
      <c r="J77" s="13" t="s">
        <v>5</v>
      </c>
      <c r="K77" s="13" t="s">
        <v>5</v>
      </c>
    </row>
    <row r="78" spans="1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3">
      <c r="A79" s="10" t="s">
        <v>6</v>
      </c>
      <c r="B79" s="1" t="str">
        <f>IF(C80=C81,"Y",IF(C81="--------","","N"))</f>
        <v/>
      </c>
    </row>
    <row r="80" spans="1:11" hidden="1" x14ac:dyDescent="0.3">
      <c r="A80" s="2" t="s">
        <v>22</v>
      </c>
      <c r="B80" s="3"/>
      <c r="C80" s="3" t="str">
        <f>TEXT(HEX2BIN(D75),"00000000")</f>
        <v>10001001</v>
      </c>
    </row>
    <row r="81" spans="1:3" hidden="1" x14ac:dyDescent="0.3">
      <c r="A81" s="2" t="s">
        <v>11</v>
      </c>
      <c r="C81" s="15" t="str">
        <f>D77&amp;E77&amp;F77&amp;G77&amp;H77&amp;I77&amp;J77&amp;K77</f>
        <v>--------</v>
      </c>
    </row>
  </sheetData>
  <mergeCells count="1">
    <mergeCell ref="D1:K1"/>
  </mergeCells>
  <conditionalFormatting sqref="D7:K7">
    <cfRule type="cellIs" dxfId="129" priority="48" operator="equal">
      <formula>"C"</formula>
    </cfRule>
    <cfRule type="cellIs" dxfId="128" priority="49" operator="equal">
      <formula>"A"</formula>
    </cfRule>
    <cfRule type="cellIs" dxfId="127" priority="50" operator="equal">
      <formula>"Y"</formula>
    </cfRule>
  </conditionalFormatting>
  <conditionalFormatting sqref="B7">
    <cfRule type="cellIs" dxfId="126" priority="47" operator="equal">
      <formula>"Y"</formula>
    </cfRule>
  </conditionalFormatting>
  <conditionalFormatting sqref="B7">
    <cfRule type="cellIs" dxfId="125" priority="46" operator="equal">
      <formula>"N"</formula>
    </cfRule>
  </conditionalFormatting>
  <conditionalFormatting sqref="D15:K15">
    <cfRule type="cellIs" dxfId="124" priority="43" operator="equal">
      <formula>"C"</formula>
    </cfRule>
    <cfRule type="cellIs" dxfId="123" priority="44" operator="equal">
      <formula>"A"</formula>
    </cfRule>
    <cfRule type="cellIs" dxfId="122" priority="45" operator="equal">
      <formula>"Y"</formula>
    </cfRule>
  </conditionalFormatting>
  <conditionalFormatting sqref="B15">
    <cfRule type="cellIs" dxfId="121" priority="42" operator="equal">
      <formula>"Y"</formula>
    </cfRule>
  </conditionalFormatting>
  <conditionalFormatting sqref="B15">
    <cfRule type="cellIs" dxfId="120" priority="41" operator="equal">
      <formula>"N"</formula>
    </cfRule>
  </conditionalFormatting>
  <conditionalFormatting sqref="D23:K23">
    <cfRule type="cellIs" dxfId="119" priority="38" operator="equal">
      <formula>"C"</formula>
    </cfRule>
    <cfRule type="cellIs" dxfId="118" priority="39" operator="equal">
      <formula>"A"</formula>
    </cfRule>
    <cfRule type="cellIs" dxfId="117" priority="40" operator="equal">
      <formula>"Y"</formula>
    </cfRule>
  </conditionalFormatting>
  <conditionalFormatting sqref="B23">
    <cfRule type="cellIs" dxfId="116" priority="37" operator="equal">
      <formula>"Y"</formula>
    </cfRule>
  </conditionalFormatting>
  <conditionalFormatting sqref="B23">
    <cfRule type="cellIs" dxfId="115" priority="36" operator="equal">
      <formula>"N"</formula>
    </cfRule>
  </conditionalFormatting>
  <conditionalFormatting sqref="D31:K31">
    <cfRule type="cellIs" dxfId="114" priority="33" operator="equal">
      <formula>"C"</formula>
    </cfRule>
    <cfRule type="cellIs" dxfId="113" priority="34" operator="equal">
      <formula>"A"</formula>
    </cfRule>
    <cfRule type="cellIs" dxfId="112" priority="35" operator="equal">
      <formula>"Y"</formula>
    </cfRule>
  </conditionalFormatting>
  <conditionalFormatting sqref="B31">
    <cfRule type="cellIs" dxfId="111" priority="32" operator="equal">
      <formula>"Y"</formula>
    </cfRule>
  </conditionalFormatting>
  <conditionalFormatting sqref="B31">
    <cfRule type="cellIs" dxfId="110" priority="31" operator="equal">
      <formula>"N"</formula>
    </cfRule>
  </conditionalFormatting>
  <conditionalFormatting sqref="D39:K39">
    <cfRule type="cellIs" dxfId="109" priority="28" operator="equal">
      <formula>"C"</formula>
    </cfRule>
    <cfRule type="cellIs" dxfId="108" priority="29" operator="equal">
      <formula>"A"</formula>
    </cfRule>
    <cfRule type="cellIs" dxfId="107" priority="30" operator="equal">
      <formula>"Y"</formula>
    </cfRule>
  </conditionalFormatting>
  <conditionalFormatting sqref="B39">
    <cfRule type="cellIs" dxfId="106" priority="27" operator="equal">
      <formula>"Y"</formula>
    </cfRule>
  </conditionalFormatting>
  <conditionalFormatting sqref="B39">
    <cfRule type="cellIs" dxfId="105" priority="26" operator="equal">
      <formula>"N"</formula>
    </cfRule>
  </conditionalFormatting>
  <conditionalFormatting sqref="D47:K47">
    <cfRule type="cellIs" dxfId="104" priority="23" operator="equal">
      <formula>"C"</formula>
    </cfRule>
    <cfRule type="cellIs" dxfId="103" priority="24" operator="equal">
      <formula>"A"</formula>
    </cfRule>
    <cfRule type="cellIs" dxfId="102" priority="25" operator="equal">
      <formula>"Y"</formula>
    </cfRule>
  </conditionalFormatting>
  <conditionalFormatting sqref="B47">
    <cfRule type="cellIs" dxfId="101" priority="22" operator="equal">
      <formula>"Y"</formula>
    </cfRule>
  </conditionalFormatting>
  <conditionalFormatting sqref="B47">
    <cfRule type="cellIs" dxfId="100" priority="21" operator="equal">
      <formula>"N"</formula>
    </cfRule>
  </conditionalFormatting>
  <conditionalFormatting sqref="D55:K55">
    <cfRule type="cellIs" dxfId="99" priority="18" operator="equal">
      <formula>"C"</formula>
    </cfRule>
    <cfRule type="cellIs" dxfId="98" priority="19" operator="equal">
      <formula>"A"</formula>
    </cfRule>
    <cfRule type="cellIs" dxfId="97" priority="20" operator="equal">
      <formula>"Y"</formula>
    </cfRule>
  </conditionalFormatting>
  <conditionalFormatting sqref="B55">
    <cfRule type="cellIs" dxfId="96" priority="17" operator="equal">
      <formula>"Y"</formula>
    </cfRule>
  </conditionalFormatting>
  <conditionalFormatting sqref="B55">
    <cfRule type="cellIs" dxfId="95" priority="16" operator="equal">
      <formula>"N"</formula>
    </cfRule>
  </conditionalFormatting>
  <conditionalFormatting sqref="D63:K63">
    <cfRule type="cellIs" dxfId="94" priority="13" operator="equal">
      <formula>"C"</formula>
    </cfRule>
    <cfRule type="cellIs" dxfId="93" priority="14" operator="equal">
      <formula>"A"</formula>
    </cfRule>
    <cfRule type="cellIs" dxfId="92" priority="15" operator="equal">
      <formula>"Y"</formula>
    </cfRule>
  </conditionalFormatting>
  <conditionalFormatting sqref="B63">
    <cfRule type="cellIs" dxfId="91" priority="12" operator="equal">
      <formula>"Y"</formula>
    </cfRule>
  </conditionalFormatting>
  <conditionalFormatting sqref="B63">
    <cfRule type="cellIs" dxfId="90" priority="11" operator="equal">
      <formula>"N"</formula>
    </cfRule>
  </conditionalFormatting>
  <conditionalFormatting sqref="D71:K71">
    <cfRule type="cellIs" dxfId="89" priority="8" operator="equal">
      <formula>"C"</formula>
    </cfRule>
    <cfRule type="cellIs" dxfId="88" priority="9" operator="equal">
      <formula>"A"</formula>
    </cfRule>
    <cfRule type="cellIs" dxfId="87" priority="10" operator="equal">
      <formula>"Y"</formula>
    </cfRule>
  </conditionalFormatting>
  <conditionalFormatting sqref="B71">
    <cfRule type="cellIs" dxfId="86" priority="7" operator="equal">
      <formula>"Y"</formula>
    </cfRule>
  </conditionalFormatting>
  <conditionalFormatting sqref="B71">
    <cfRule type="cellIs" dxfId="85" priority="6" operator="equal">
      <formula>"N"</formula>
    </cfRule>
  </conditionalFormatting>
  <conditionalFormatting sqref="D79:K79">
    <cfRule type="cellIs" dxfId="84" priority="3" operator="equal">
      <formula>"C"</formula>
    </cfRule>
    <cfRule type="cellIs" dxfId="83" priority="4" operator="equal">
      <formula>"A"</formula>
    </cfRule>
    <cfRule type="cellIs" dxfId="82" priority="5" operator="equal">
      <formula>"Y"</formula>
    </cfRule>
  </conditionalFormatting>
  <conditionalFormatting sqref="B79">
    <cfRule type="cellIs" dxfId="81" priority="2" operator="equal">
      <formula>"Y"</formula>
    </cfRule>
  </conditionalFormatting>
  <conditionalFormatting sqref="B79">
    <cfRule type="cellIs" dxfId="8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  <ignoredErrors>
    <ignoredError sqref="D75 D3 D11 D3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11"/>
  <sheetViews>
    <sheetView showGridLines="0" showRowColHeaders="0" zoomScaleNormal="100" workbookViewId="0">
      <selection activeCell="D1" sqref="D1:K1"/>
    </sheetView>
  </sheetViews>
  <sheetFormatPr defaultColWidth="8.88671875" defaultRowHeight="14.4" x14ac:dyDescent="0.3"/>
  <cols>
    <col min="1" max="1" width="18.88671875" bestFit="1" customWidth="1"/>
    <col min="2" max="2" width="4.44140625" style="1" customWidth="1"/>
    <col min="3" max="3" width="9" style="1"/>
    <col min="4" max="11" width="4.44140625" style="1" customWidth="1"/>
    <col min="12" max="12" width="4" style="1" customWidth="1"/>
    <col min="13" max="13" width="4.44140625" customWidth="1"/>
  </cols>
  <sheetData>
    <row r="1" spans="1:13" ht="21" x14ac:dyDescent="0.4">
      <c r="A1" s="8" t="s">
        <v>32</v>
      </c>
      <c r="C1" s="11" t="s">
        <v>1</v>
      </c>
      <c r="D1" s="32"/>
      <c r="E1" s="33"/>
      <c r="F1" s="33"/>
      <c r="G1" s="33"/>
      <c r="H1" s="33"/>
      <c r="I1" s="33"/>
      <c r="J1" s="33"/>
      <c r="K1" s="34"/>
    </row>
    <row r="3" spans="1:13" s="1" customFormat="1" x14ac:dyDescent="0.3">
      <c r="A3" s="9" t="s">
        <v>2</v>
      </c>
      <c r="C3" s="1" t="s">
        <v>33</v>
      </c>
      <c r="D3" s="36">
        <v>12</v>
      </c>
      <c r="E3" s="37"/>
      <c r="F3" s="37"/>
      <c r="G3" s="37"/>
      <c r="H3" s="37"/>
      <c r="I3" s="37"/>
      <c r="J3" s="37"/>
      <c r="K3" s="38"/>
      <c r="M3"/>
    </row>
    <row r="4" spans="1:13" s="1" customFormat="1" x14ac:dyDescent="0.3">
      <c r="A4" s="9"/>
      <c r="D4" s="22"/>
      <c r="E4" s="22"/>
      <c r="F4" s="22"/>
      <c r="G4" s="22"/>
      <c r="H4" s="22"/>
      <c r="I4" s="22"/>
      <c r="J4" s="22"/>
      <c r="K4" s="22"/>
      <c r="M4"/>
    </row>
    <row r="5" spans="1:13" s="1" customFormat="1" ht="15" thickBot="1" x14ac:dyDescent="0.35">
      <c r="A5"/>
      <c r="C5" s="1" t="s">
        <v>3</v>
      </c>
      <c r="D5" s="19"/>
      <c r="E5" s="19"/>
      <c r="F5" s="19"/>
      <c r="G5" s="20"/>
      <c r="H5" s="19"/>
      <c r="I5" s="19"/>
      <c r="J5" s="19"/>
      <c r="K5" s="19"/>
      <c r="M5" s="1" t="str">
        <f>IF(BIN2DEC(C9)=D3,"Y","N")</f>
        <v>N</v>
      </c>
    </row>
    <row r="6" spans="1:13" s="1" customFormat="1" ht="18.600000000000001" thickTop="1" x14ac:dyDescent="0.35">
      <c r="A6"/>
      <c r="B6" s="7"/>
      <c r="C6" s="4" t="s">
        <v>4</v>
      </c>
      <c r="D6" s="29" t="s">
        <v>5</v>
      </c>
      <c r="E6" s="30"/>
      <c r="F6" s="30"/>
      <c r="G6" s="30"/>
      <c r="H6" s="35" t="s">
        <v>5</v>
      </c>
      <c r="I6" s="30"/>
      <c r="J6" s="30"/>
      <c r="K6" s="31"/>
      <c r="M6"/>
    </row>
    <row r="7" spans="1:13" s="1" customFormat="1" ht="18" x14ac:dyDescent="0.35">
      <c r="A7"/>
      <c r="B7" s="7"/>
      <c r="C7" s="4"/>
      <c r="D7" s="14"/>
      <c r="E7" s="14"/>
      <c r="F7" s="14"/>
      <c r="G7" s="16"/>
      <c r="H7" s="14"/>
      <c r="I7" s="14"/>
      <c r="J7" s="14"/>
      <c r="K7" s="14"/>
      <c r="M7"/>
    </row>
    <row r="8" spans="1:13" s="1" customFormat="1" x14ac:dyDescent="0.3">
      <c r="A8" s="10" t="s">
        <v>6</v>
      </c>
      <c r="B8" s="1" t="str">
        <f>IF(C11=C12,"Y",IF(C10=C12,"Y",IF(C12="--","","N")))</f>
        <v/>
      </c>
      <c r="C8" s="5"/>
      <c r="D8" s="5"/>
      <c r="E8" s="5"/>
      <c r="F8" s="17" t="s">
        <v>7</v>
      </c>
      <c r="G8" s="27" t="str">
        <f>D6&amp;H6</f>
        <v>--</v>
      </c>
      <c r="H8" s="28"/>
      <c r="I8" s="5"/>
      <c r="J8" s="5"/>
      <c r="K8" s="5"/>
      <c r="M8"/>
    </row>
    <row r="9" spans="1:13" s="1" customFormat="1" hidden="1" x14ac:dyDescent="0.3">
      <c r="A9" s="21" t="s">
        <v>3</v>
      </c>
      <c r="C9" s="3" t="str">
        <f>D5&amp;E5&amp;F5&amp;G5&amp;H5&amp;I5&amp;J5&amp;K5</f>
        <v/>
      </c>
    </row>
    <row r="10" spans="1:13" s="1" customFormat="1" hidden="1" x14ac:dyDescent="0.3">
      <c r="A10" s="2" t="s">
        <v>10</v>
      </c>
      <c r="B10" s="3"/>
      <c r="C10" s="3" t="str">
        <f>DEC2HEX(D3)</f>
        <v>C</v>
      </c>
    </row>
    <row r="11" spans="1:13" s="1" customFormat="1" hidden="1" x14ac:dyDescent="0.3">
      <c r="A11" s="2" t="s">
        <v>34</v>
      </c>
      <c r="B11" s="3"/>
      <c r="C11" s="3" t="str">
        <f>IF(LEN(C10)=1,"0"&amp;C10,C10)</f>
        <v>0C</v>
      </c>
    </row>
    <row r="12" spans="1:13" hidden="1" x14ac:dyDescent="0.3">
      <c r="A12" s="2" t="s">
        <v>11</v>
      </c>
      <c r="B12" s="3"/>
      <c r="C12" s="15" t="str">
        <f>G8</f>
        <v>--</v>
      </c>
    </row>
    <row r="14" spans="1:13" s="1" customFormat="1" x14ac:dyDescent="0.3">
      <c r="A14" s="9" t="s">
        <v>12</v>
      </c>
      <c r="C14" s="1" t="s">
        <v>33</v>
      </c>
      <c r="D14" s="36">
        <v>8</v>
      </c>
      <c r="E14" s="37"/>
      <c r="F14" s="37"/>
      <c r="G14" s="37"/>
      <c r="H14" s="37"/>
      <c r="I14" s="37"/>
      <c r="J14" s="37"/>
      <c r="K14" s="38"/>
      <c r="M14"/>
    </row>
    <row r="15" spans="1:13" s="1" customFormat="1" x14ac:dyDescent="0.3">
      <c r="A15" s="9"/>
      <c r="D15" s="22"/>
      <c r="E15" s="22"/>
      <c r="F15" s="22"/>
      <c r="G15" s="22"/>
      <c r="H15" s="22"/>
      <c r="I15" s="22"/>
      <c r="J15" s="22"/>
      <c r="K15" s="22"/>
      <c r="M15"/>
    </row>
    <row r="16" spans="1:13" s="1" customFormat="1" ht="15" thickBot="1" x14ac:dyDescent="0.35">
      <c r="A16"/>
      <c r="C16" s="1" t="s">
        <v>3</v>
      </c>
      <c r="D16" s="19"/>
      <c r="E16" s="19"/>
      <c r="F16" s="19"/>
      <c r="G16" s="20"/>
      <c r="H16" s="19"/>
      <c r="I16" s="19"/>
      <c r="J16" s="19"/>
      <c r="K16" s="19"/>
      <c r="M16" s="1" t="str">
        <f>IF(BIN2DEC(C20)=D14,"Y","N")</f>
        <v>N</v>
      </c>
    </row>
    <row r="17" spans="1:13" s="1" customFormat="1" ht="18.600000000000001" thickTop="1" x14ac:dyDescent="0.35">
      <c r="A17"/>
      <c r="B17" s="7"/>
      <c r="C17" s="4" t="s">
        <v>4</v>
      </c>
      <c r="D17" s="29" t="s">
        <v>5</v>
      </c>
      <c r="E17" s="30"/>
      <c r="F17" s="30"/>
      <c r="G17" s="30"/>
      <c r="H17" s="35" t="s">
        <v>5</v>
      </c>
      <c r="I17" s="30"/>
      <c r="J17" s="30"/>
      <c r="K17" s="31"/>
      <c r="M17"/>
    </row>
    <row r="18" spans="1:13" s="1" customFormat="1" ht="18" x14ac:dyDescent="0.35">
      <c r="A18"/>
      <c r="B18" s="7"/>
      <c r="C18" s="4"/>
      <c r="D18" s="14"/>
      <c r="E18" s="14"/>
      <c r="F18" s="14"/>
      <c r="G18" s="16"/>
      <c r="H18" s="14"/>
      <c r="I18" s="14"/>
      <c r="J18" s="14"/>
      <c r="K18" s="14"/>
      <c r="M18"/>
    </row>
    <row r="19" spans="1:13" s="1" customFormat="1" x14ac:dyDescent="0.3">
      <c r="A19" s="10" t="s">
        <v>6</v>
      </c>
      <c r="B19" s="1" t="str">
        <f>IF(C22=C23,"Y",IF(C21=C23,"Y",IF(C23="--","","N")))</f>
        <v/>
      </c>
      <c r="C19" s="5"/>
      <c r="D19" s="5"/>
      <c r="E19" s="5"/>
      <c r="F19" s="17" t="s">
        <v>7</v>
      </c>
      <c r="G19" s="27" t="str">
        <f>D17&amp;H17</f>
        <v>--</v>
      </c>
      <c r="H19" s="28"/>
      <c r="I19" s="5"/>
      <c r="J19" s="5"/>
      <c r="K19" s="5"/>
      <c r="M19"/>
    </row>
    <row r="20" spans="1:13" s="1" customFormat="1" hidden="1" x14ac:dyDescent="0.3">
      <c r="A20" s="21" t="s">
        <v>3</v>
      </c>
      <c r="C20" s="3" t="str">
        <f>D16&amp;E16&amp;F16&amp;G16&amp;H16&amp;I16&amp;J16&amp;K16</f>
        <v/>
      </c>
    </row>
    <row r="21" spans="1:13" s="1" customFormat="1" hidden="1" x14ac:dyDescent="0.3">
      <c r="A21" s="2" t="s">
        <v>10</v>
      </c>
      <c r="B21" s="3"/>
      <c r="C21" s="3" t="str">
        <f>DEC2HEX(D14)</f>
        <v>8</v>
      </c>
    </row>
    <row r="22" spans="1:13" s="1" customFormat="1" hidden="1" x14ac:dyDescent="0.3">
      <c r="A22" s="2" t="s">
        <v>34</v>
      </c>
      <c r="B22" s="3"/>
      <c r="C22" s="3" t="str">
        <f>IF(LEN(C21)=1,"0"&amp;C21,C21)</f>
        <v>08</v>
      </c>
    </row>
    <row r="23" spans="1:13" hidden="1" x14ac:dyDescent="0.3">
      <c r="A23" s="2" t="s">
        <v>11</v>
      </c>
      <c r="B23" s="3"/>
      <c r="C23" s="15" t="str">
        <f>G19</f>
        <v>--</v>
      </c>
    </row>
    <row r="25" spans="1:13" s="1" customFormat="1" x14ac:dyDescent="0.3">
      <c r="A25" s="9" t="s">
        <v>13</v>
      </c>
      <c r="C25" s="1" t="s">
        <v>33</v>
      </c>
      <c r="D25" s="36">
        <v>24</v>
      </c>
      <c r="E25" s="37"/>
      <c r="F25" s="37"/>
      <c r="G25" s="37"/>
      <c r="H25" s="37"/>
      <c r="I25" s="37"/>
      <c r="J25" s="37"/>
      <c r="K25" s="38"/>
      <c r="M25"/>
    </row>
    <row r="26" spans="1:13" s="1" customFormat="1" x14ac:dyDescent="0.3">
      <c r="A26" s="9"/>
      <c r="D26" s="22"/>
      <c r="E26" s="22"/>
      <c r="F26" s="22"/>
      <c r="G26" s="22"/>
      <c r="H26" s="22"/>
      <c r="I26" s="22"/>
      <c r="J26" s="22"/>
      <c r="K26" s="22"/>
      <c r="M26"/>
    </row>
    <row r="27" spans="1:13" s="1" customFormat="1" ht="15" thickBot="1" x14ac:dyDescent="0.35">
      <c r="A27"/>
      <c r="C27" s="1" t="s">
        <v>3</v>
      </c>
      <c r="D27" s="19"/>
      <c r="E27" s="19"/>
      <c r="F27" s="19"/>
      <c r="G27" s="20"/>
      <c r="H27" s="19"/>
      <c r="I27" s="19"/>
      <c r="J27" s="19"/>
      <c r="K27" s="19"/>
      <c r="M27" s="1" t="str">
        <f>IF(BIN2DEC(C31)=D25,"Y","N")</f>
        <v>N</v>
      </c>
    </row>
    <row r="28" spans="1:13" s="1" customFormat="1" ht="18.600000000000001" thickTop="1" x14ac:dyDescent="0.35">
      <c r="A28"/>
      <c r="B28" s="7"/>
      <c r="C28" s="4" t="s">
        <v>4</v>
      </c>
      <c r="D28" s="29" t="s">
        <v>5</v>
      </c>
      <c r="E28" s="30"/>
      <c r="F28" s="30"/>
      <c r="G28" s="30"/>
      <c r="H28" s="35" t="s">
        <v>5</v>
      </c>
      <c r="I28" s="30"/>
      <c r="J28" s="30"/>
      <c r="K28" s="31"/>
      <c r="M28"/>
    </row>
    <row r="29" spans="1:13" s="1" customFormat="1" ht="18" x14ac:dyDescent="0.35">
      <c r="A29"/>
      <c r="B29" s="7"/>
      <c r="C29" s="4"/>
      <c r="D29" s="14"/>
      <c r="E29" s="14"/>
      <c r="F29" s="14"/>
      <c r="G29" s="16"/>
      <c r="H29" s="14"/>
      <c r="I29" s="14"/>
      <c r="J29" s="14"/>
      <c r="K29" s="14"/>
      <c r="M29"/>
    </row>
    <row r="30" spans="1:13" s="1" customFormat="1" x14ac:dyDescent="0.3">
      <c r="A30" s="10" t="s">
        <v>6</v>
      </c>
      <c r="B30" s="1" t="str">
        <f>IF(C33=C34,"Y",IF(C32=C34,"Y",IF(C34="--","","N")))</f>
        <v/>
      </c>
      <c r="C30" s="5"/>
      <c r="D30" s="5"/>
      <c r="E30" s="5"/>
      <c r="F30" s="17" t="s">
        <v>7</v>
      </c>
      <c r="G30" s="27" t="str">
        <f>D28&amp;H28</f>
        <v>--</v>
      </c>
      <c r="H30" s="28"/>
      <c r="I30" s="5"/>
      <c r="J30" s="5"/>
      <c r="K30" s="5"/>
      <c r="M30"/>
    </row>
    <row r="31" spans="1:13" s="1" customFormat="1" hidden="1" x14ac:dyDescent="0.3">
      <c r="A31" s="21" t="s">
        <v>3</v>
      </c>
      <c r="C31" s="3" t="str">
        <f>D27&amp;E27&amp;F27&amp;G27&amp;H27&amp;I27&amp;J27&amp;K27</f>
        <v/>
      </c>
    </row>
    <row r="32" spans="1:13" s="1" customFormat="1" hidden="1" x14ac:dyDescent="0.3">
      <c r="A32" s="2" t="s">
        <v>10</v>
      </c>
      <c r="B32" s="3"/>
      <c r="C32" s="3" t="str">
        <f>DEC2HEX(D25)</f>
        <v>18</v>
      </c>
    </row>
    <row r="33" spans="1:13" s="1" customFormat="1" hidden="1" x14ac:dyDescent="0.3">
      <c r="A33" s="2" t="s">
        <v>34</v>
      </c>
      <c r="B33" s="3"/>
      <c r="C33" s="3" t="str">
        <f>IF(LEN(C32)=1,"0"&amp;C32,C32)</f>
        <v>18</v>
      </c>
    </row>
    <row r="34" spans="1:13" hidden="1" x14ac:dyDescent="0.3">
      <c r="A34" s="2" t="s">
        <v>11</v>
      </c>
      <c r="B34" s="3"/>
      <c r="C34" s="15" t="str">
        <f>G30</f>
        <v>--</v>
      </c>
    </row>
    <row r="36" spans="1:13" s="1" customFormat="1" x14ac:dyDescent="0.3">
      <c r="A36" s="9" t="s">
        <v>14</v>
      </c>
      <c r="C36" s="1" t="s">
        <v>33</v>
      </c>
      <c r="D36" s="36">
        <v>32</v>
      </c>
      <c r="E36" s="37"/>
      <c r="F36" s="37"/>
      <c r="G36" s="37"/>
      <c r="H36" s="37"/>
      <c r="I36" s="37"/>
      <c r="J36" s="37"/>
      <c r="K36" s="38"/>
      <c r="M36"/>
    </row>
    <row r="37" spans="1:13" s="1" customFormat="1" x14ac:dyDescent="0.3">
      <c r="A37" s="9"/>
      <c r="D37" s="22"/>
      <c r="E37" s="22"/>
      <c r="F37" s="22"/>
      <c r="G37" s="22"/>
      <c r="H37" s="22"/>
      <c r="I37" s="22"/>
      <c r="J37" s="22"/>
      <c r="K37" s="22"/>
      <c r="M37"/>
    </row>
    <row r="38" spans="1:13" s="1" customFormat="1" ht="15" thickBot="1" x14ac:dyDescent="0.35">
      <c r="A38"/>
      <c r="C38" s="1" t="s">
        <v>3</v>
      </c>
      <c r="D38" s="19"/>
      <c r="E38" s="19"/>
      <c r="F38" s="19"/>
      <c r="G38" s="20"/>
      <c r="H38" s="19"/>
      <c r="I38" s="19"/>
      <c r="J38" s="19"/>
      <c r="K38" s="19"/>
      <c r="M38" s="1" t="str">
        <f>IF(BIN2DEC(C42)=D36,"Y","N")</f>
        <v>N</v>
      </c>
    </row>
    <row r="39" spans="1:13" s="1" customFormat="1" ht="18.600000000000001" thickTop="1" x14ac:dyDescent="0.35">
      <c r="A39"/>
      <c r="B39" s="7"/>
      <c r="C39" s="4" t="s">
        <v>4</v>
      </c>
      <c r="D39" s="29" t="s">
        <v>5</v>
      </c>
      <c r="E39" s="30"/>
      <c r="F39" s="30"/>
      <c r="G39" s="30"/>
      <c r="H39" s="35" t="s">
        <v>5</v>
      </c>
      <c r="I39" s="30"/>
      <c r="J39" s="30"/>
      <c r="K39" s="31"/>
      <c r="M39"/>
    </row>
    <row r="40" spans="1:13" s="1" customFormat="1" ht="18" x14ac:dyDescent="0.35">
      <c r="A40"/>
      <c r="B40" s="7"/>
      <c r="C40" s="4"/>
      <c r="D40" s="14"/>
      <c r="E40" s="14"/>
      <c r="F40" s="14"/>
      <c r="G40" s="16"/>
      <c r="H40" s="14"/>
      <c r="I40" s="14"/>
      <c r="J40" s="14"/>
      <c r="K40" s="14"/>
      <c r="M40"/>
    </row>
    <row r="41" spans="1:13" s="1" customFormat="1" x14ac:dyDescent="0.3">
      <c r="A41" s="10" t="s">
        <v>6</v>
      </c>
      <c r="B41" s="1" t="str">
        <f>IF(C44=C45,"Y",IF(C43=C45,"Y",IF(C45="--","","N")))</f>
        <v/>
      </c>
      <c r="C41" s="5"/>
      <c r="D41" s="5"/>
      <c r="E41" s="5"/>
      <c r="F41" s="17" t="s">
        <v>7</v>
      </c>
      <c r="G41" s="27" t="str">
        <f>D39&amp;H39</f>
        <v>--</v>
      </c>
      <c r="H41" s="28"/>
      <c r="I41" s="5"/>
      <c r="J41" s="5"/>
      <c r="K41" s="5"/>
      <c r="M41"/>
    </row>
    <row r="42" spans="1:13" s="1" customFormat="1" hidden="1" x14ac:dyDescent="0.3">
      <c r="A42" s="21" t="s">
        <v>3</v>
      </c>
      <c r="C42" s="3" t="str">
        <f>D38&amp;E38&amp;F38&amp;G38&amp;H38&amp;I38&amp;J38&amp;K38</f>
        <v/>
      </c>
    </row>
    <row r="43" spans="1:13" s="1" customFormat="1" hidden="1" x14ac:dyDescent="0.3">
      <c r="A43" s="2" t="s">
        <v>10</v>
      </c>
      <c r="B43" s="3"/>
      <c r="C43" s="3" t="str">
        <f>DEC2HEX(D36)</f>
        <v>20</v>
      </c>
    </row>
    <row r="44" spans="1:13" s="1" customFormat="1" hidden="1" x14ac:dyDescent="0.3">
      <c r="A44" s="2" t="s">
        <v>34</v>
      </c>
      <c r="B44" s="3"/>
      <c r="C44" s="3" t="str">
        <f>IF(LEN(C43)=1,"0"&amp;C43,C43)</f>
        <v>20</v>
      </c>
    </row>
    <row r="45" spans="1:13" hidden="1" x14ac:dyDescent="0.3">
      <c r="A45" s="2" t="s">
        <v>11</v>
      </c>
      <c r="B45" s="3"/>
      <c r="C45" s="15" t="str">
        <f>G41</f>
        <v>--</v>
      </c>
    </row>
    <row r="47" spans="1:13" s="1" customFormat="1" x14ac:dyDescent="0.3">
      <c r="A47" s="9" t="s">
        <v>15</v>
      </c>
      <c r="C47" s="1" t="s">
        <v>33</v>
      </c>
      <c r="D47" s="36">
        <v>67</v>
      </c>
      <c r="E47" s="37"/>
      <c r="F47" s="37"/>
      <c r="G47" s="37"/>
      <c r="H47" s="37"/>
      <c r="I47" s="37"/>
      <c r="J47" s="37"/>
      <c r="K47" s="38"/>
      <c r="M47"/>
    </row>
    <row r="48" spans="1:13" s="1" customFormat="1" x14ac:dyDescent="0.3">
      <c r="A48" s="9"/>
      <c r="D48" s="22"/>
      <c r="E48" s="22"/>
      <c r="F48" s="22"/>
      <c r="G48" s="22"/>
      <c r="H48" s="22"/>
      <c r="I48" s="22"/>
      <c r="J48" s="22"/>
      <c r="K48" s="22"/>
      <c r="M48"/>
    </row>
    <row r="49" spans="1:13" s="1" customFormat="1" ht="15" thickBot="1" x14ac:dyDescent="0.35">
      <c r="A49"/>
      <c r="C49" s="1" t="s">
        <v>3</v>
      </c>
      <c r="D49" s="19"/>
      <c r="E49" s="19"/>
      <c r="F49" s="19"/>
      <c r="G49" s="20"/>
      <c r="H49" s="19"/>
      <c r="I49" s="19"/>
      <c r="J49" s="19"/>
      <c r="K49" s="19"/>
      <c r="M49" s="1" t="str">
        <f>IF(BIN2DEC(C53)=D47,"Y","N")</f>
        <v>N</v>
      </c>
    </row>
    <row r="50" spans="1:13" s="1" customFormat="1" ht="18.600000000000001" thickTop="1" x14ac:dyDescent="0.35">
      <c r="A50"/>
      <c r="B50" s="7"/>
      <c r="C50" s="4" t="s">
        <v>4</v>
      </c>
      <c r="D50" s="29" t="s">
        <v>5</v>
      </c>
      <c r="E50" s="30"/>
      <c r="F50" s="30"/>
      <c r="G50" s="30"/>
      <c r="H50" s="35" t="s">
        <v>5</v>
      </c>
      <c r="I50" s="30"/>
      <c r="J50" s="30"/>
      <c r="K50" s="31"/>
      <c r="M50"/>
    </row>
    <row r="51" spans="1:13" s="1" customFormat="1" ht="18" x14ac:dyDescent="0.35">
      <c r="A51"/>
      <c r="B51" s="7"/>
      <c r="C51" s="4"/>
      <c r="D51" s="14"/>
      <c r="E51" s="14"/>
      <c r="F51" s="14"/>
      <c r="G51" s="16"/>
      <c r="H51" s="14"/>
      <c r="I51" s="14"/>
      <c r="J51" s="14"/>
      <c r="K51" s="14"/>
      <c r="M51"/>
    </row>
    <row r="52" spans="1:13" s="1" customFormat="1" x14ac:dyDescent="0.3">
      <c r="A52" s="10" t="s">
        <v>6</v>
      </c>
      <c r="B52" s="1" t="str">
        <f>IF(C55=C56,"Y",IF(C54=C56,"Y",IF(C56="--","","N")))</f>
        <v/>
      </c>
      <c r="C52" s="5"/>
      <c r="D52" s="5"/>
      <c r="E52" s="5"/>
      <c r="F52" s="17" t="s">
        <v>7</v>
      </c>
      <c r="G52" s="27" t="str">
        <f>D50&amp;H50</f>
        <v>--</v>
      </c>
      <c r="H52" s="28"/>
      <c r="I52" s="5"/>
      <c r="J52" s="5"/>
      <c r="K52" s="5"/>
      <c r="M52"/>
    </row>
    <row r="53" spans="1:13" s="1" customFormat="1" hidden="1" x14ac:dyDescent="0.3">
      <c r="A53" s="21" t="s">
        <v>3</v>
      </c>
      <c r="C53" s="3" t="str">
        <f>D49&amp;E49&amp;F49&amp;G49&amp;H49&amp;I49&amp;J49&amp;K49</f>
        <v/>
      </c>
    </row>
    <row r="54" spans="1:13" s="1" customFormat="1" hidden="1" x14ac:dyDescent="0.3">
      <c r="A54" s="2" t="s">
        <v>10</v>
      </c>
      <c r="B54" s="3"/>
      <c r="C54" s="3" t="str">
        <f>DEC2HEX(D47)</f>
        <v>43</v>
      </c>
    </row>
    <row r="55" spans="1:13" s="1" customFormat="1" hidden="1" x14ac:dyDescent="0.3">
      <c r="A55" s="2" t="s">
        <v>34</v>
      </c>
      <c r="B55" s="3"/>
      <c r="C55" s="3" t="str">
        <f>IF(LEN(C54)=1,"0"&amp;C54,C54)</f>
        <v>43</v>
      </c>
    </row>
    <row r="56" spans="1:13" hidden="1" x14ac:dyDescent="0.3">
      <c r="A56" s="2" t="s">
        <v>11</v>
      </c>
      <c r="B56" s="3"/>
      <c r="C56" s="15" t="str">
        <f>G52</f>
        <v>--</v>
      </c>
    </row>
    <row r="58" spans="1:13" s="1" customFormat="1" x14ac:dyDescent="0.3">
      <c r="A58" s="9" t="s">
        <v>16</v>
      </c>
      <c r="C58" s="1" t="s">
        <v>33</v>
      </c>
      <c r="D58" s="36">
        <v>224</v>
      </c>
      <c r="E58" s="37"/>
      <c r="F58" s="37"/>
      <c r="G58" s="37"/>
      <c r="H58" s="37"/>
      <c r="I58" s="37"/>
      <c r="J58" s="37"/>
      <c r="K58" s="38"/>
      <c r="M58"/>
    </row>
    <row r="59" spans="1:13" s="1" customFormat="1" x14ac:dyDescent="0.3">
      <c r="A59" s="9"/>
      <c r="D59" s="22"/>
      <c r="E59" s="22"/>
      <c r="F59" s="22"/>
      <c r="G59" s="22"/>
      <c r="H59" s="22"/>
      <c r="I59" s="22"/>
      <c r="J59" s="22"/>
      <c r="K59" s="22"/>
      <c r="M59"/>
    </row>
    <row r="60" spans="1:13" s="1" customFormat="1" ht="15" thickBot="1" x14ac:dyDescent="0.35">
      <c r="A60"/>
      <c r="C60" s="1" t="s">
        <v>3</v>
      </c>
      <c r="D60" s="19"/>
      <c r="E60" s="19"/>
      <c r="F60" s="19"/>
      <c r="G60" s="20"/>
      <c r="H60" s="19"/>
      <c r="I60" s="19"/>
      <c r="J60" s="19"/>
      <c r="K60" s="19"/>
      <c r="M60" s="1" t="str">
        <f>IF(BIN2DEC(C64)=D58,"Y","N")</f>
        <v>N</v>
      </c>
    </row>
    <row r="61" spans="1:13" s="1" customFormat="1" ht="18.600000000000001" thickTop="1" x14ac:dyDescent="0.35">
      <c r="A61"/>
      <c r="B61" s="7"/>
      <c r="C61" s="4" t="s">
        <v>4</v>
      </c>
      <c r="D61" s="29" t="s">
        <v>5</v>
      </c>
      <c r="E61" s="30"/>
      <c r="F61" s="30"/>
      <c r="G61" s="30"/>
      <c r="H61" s="35" t="s">
        <v>5</v>
      </c>
      <c r="I61" s="30"/>
      <c r="J61" s="30"/>
      <c r="K61" s="31"/>
      <c r="M61"/>
    </row>
    <row r="62" spans="1:13" s="1" customFormat="1" ht="18" x14ac:dyDescent="0.35">
      <c r="A62"/>
      <c r="B62" s="7"/>
      <c r="C62" s="4"/>
      <c r="D62" s="14"/>
      <c r="E62" s="14"/>
      <c r="F62" s="14"/>
      <c r="G62" s="16"/>
      <c r="H62" s="14"/>
      <c r="I62" s="14"/>
      <c r="J62" s="14"/>
      <c r="K62" s="14"/>
      <c r="M62"/>
    </row>
    <row r="63" spans="1:13" s="1" customFormat="1" x14ac:dyDescent="0.3">
      <c r="A63" s="10" t="s">
        <v>6</v>
      </c>
      <c r="B63" s="1" t="str">
        <f>IF(C66=C67,"Y",IF(C65=C67,"Y",IF(C67="--","","N")))</f>
        <v/>
      </c>
      <c r="C63" s="5"/>
      <c r="D63" s="5"/>
      <c r="E63" s="5"/>
      <c r="F63" s="17" t="s">
        <v>7</v>
      </c>
      <c r="G63" s="27" t="str">
        <f>D61&amp;H61</f>
        <v>--</v>
      </c>
      <c r="H63" s="28"/>
      <c r="I63" s="5"/>
      <c r="J63" s="5"/>
      <c r="K63" s="5"/>
      <c r="M63"/>
    </row>
    <row r="64" spans="1:13" s="1" customFormat="1" hidden="1" x14ac:dyDescent="0.3">
      <c r="A64" s="21" t="s">
        <v>3</v>
      </c>
      <c r="C64" s="3" t="str">
        <f>D60&amp;E60&amp;F60&amp;G60&amp;H60&amp;I60&amp;J60&amp;K60</f>
        <v/>
      </c>
    </row>
    <row r="65" spans="1:13" s="1" customFormat="1" hidden="1" x14ac:dyDescent="0.3">
      <c r="A65" s="2" t="s">
        <v>10</v>
      </c>
      <c r="B65" s="3"/>
      <c r="C65" s="3" t="str">
        <f>DEC2HEX(D58)</f>
        <v>E0</v>
      </c>
    </row>
    <row r="66" spans="1:13" s="1" customFormat="1" hidden="1" x14ac:dyDescent="0.3">
      <c r="A66" s="2" t="s">
        <v>34</v>
      </c>
      <c r="B66" s="3"/>
      <c r="C66" s="3" t="str">
        <f>IF(LEN(C65)=1,"0"&amp;C65,C65)</f>
        <v>E0</v>
      </c>
    </row>
    <row r="67" spans="1:13" hidden="1" x14ac:dyDescent="0.3">
      <c r="A67" s="2" t="s">
        <v>11</v>
      </c>
      <c r="B67" s="3"/>
      <c r="C67" s="15" t="str">
        <f>G63</f>
        <v>--</v>
      </c>
    </row>
    <row r="69" spans="1:13" s="1" customFormat="1" x14ac:dyDescent="0.3">
      <c r="A69" s="9" t="s">
        <v>17</v>
      </c>
      <c r="C69" s="1" t="s">
        <v>33</v>
      </c>
      <c r="D69" s="36">
        <v>188</v>
      </c>
      <c r="E69" s="37"/>
      <c r="F69" s="37"/>
      <c r="G69" s="37"/>
      <c r="H69" s="37"/>
      <c r="I69" s="37"/>
      <c r="J69" s="37"/>
      <c r="K69" s="38"/>
      <c r="M69"/>
    </row>
    <row r="70" spans="1:13" s="1" customFormat="1" x14ac:dyDescent="0.3">
      <c r="A70" s="9"/>
      <c r="D70" s="22"/>
      <c r="E70" s="22"/>
      <c r="F70" s="22"/>
      <c r="G70" s="22"/>
      <c r="H70" s="22"/>
      <c r="I70" s="22"/>
      <c r="J70" s="22"/>
      <c r="K70" s="22"/>
      <c r="M70"/>
    </row>
    <row r="71" spans="1:13" s="1" customFormat="1" ht="15" thickBot="1" x14ac:dyDescent="0.35">
      <c r="A71"/>
      <c r="C71" s="1" t="s">
        <v>3</v>
      </c>
      <c r="D71" s="19"/>
      <c r="E71" s="19"/>
      <c r="F71" s="19"/>
      <c r="G71" s="20"/>
      <c r="H71" s="19"/>
      <c r="I71" s="19"/>
      <c r="J71" s="19"/>
      <c r="K71" s="19"/>
      <c r="M71" s="1" t="str">
        <f>IF(BIN2DEC(C75)=D69,"Y","N")</f>
        <v>N</v>
      </c>
    </row>
    <row r="72" spans="1:13" s="1" customFormat="1" ht="18.600000000000001" thickTop="1" x14ac:dyDescent="0.35">
      <c r="A72"/>
      <c r="B72" s="7"/>
      <c r="C72" s="4" t="s">
        <v>4</v>
      </c>
      <c r="D72" s="29" t="s">
        <v>5</v>
      </c>
      <c r="E72" s="30"/>
      <c r="F72" s="30"/>
      <c r="G72" s="30"/>
      <c r="H72" s="35" t="s">
        <v>5</v>
      </c>
      <c r="I72" s="30"/>
      <c r="J72" s="30"/>
      <c r="K72" s="31"/>
      <c r="M72"/>
    </row>
    <row r="73" spans="1:13" s="1" customFormat="1" ht="18" x14ac:dyDescent="0.35">
      <c r="A73"/>
      <c r="B73" s="7"/>
      <c r="C73" s="4"/>
      <c r="D73" s="14"/>
      <c r="E73" s="14"/>
      <c r="F73" s="14"/>
      <c r="G73" s="16"/>
      <c r="H73" s="14"/>
      <c r="I73" s="14"/>
      <c r="J73" s="14"/>
      <c r="K73" s="14"/>
      <c r="M73"/>
    </row>
    <row r="74" spans="1:13" s="1" customFormat="1" x14ac:dyDescent="0.3">
      <c r="A74" s="10" t="s">
        <v>6</v>
      </c>
      <c r="B74" s="1" t="str">
        <f>IF(C77=C78,"Y",IF(C76=C78,"Y",IF(C78="--","","N")))</f>
        <v/>
      </c>
      <c r="C74" s="5"/>
      <c r="D74" s="5"/>
      <c r="E74" s="5"/>
      <c r="F74" s="17" t="s">
        <v>7</v>
      </c>
      <c r="G74" s="27" t="str">
        <f>D72&amp;H72</f>
        <v>--</v>
      </c>
      <c r="H74" s="28"/>
      <c r="I74" s="5"/>
      <c r="J74" s="5"/>
      <c r="K74" s="5"/>
      <c r="M74"/>
    </row>
    <row r="75" spans="1:13" s="1" customFormat="1" hidden="1" x14ac:dyDescent="0.3">
      <c r="A75" s="21" t="s">
        <v>3</v>
      </c>
      <c r="C75" s="3" t="str">
        <f>D71&amp;E71&amp;F71&amp;G71&amp;H71&amp;I71&amp;J71&amp;K71</f>
        <v/>
      </c>
    </row>
    <row r="76" spans="1:13" s="1" customFormat="1" hidden="1" x14ac:dyDescent="0.3">
      <c r="A76" s="2" t="s">
        <v>10</v>
      </c>
      <c r="B76" s="3"/>
      <c r="C76" s="3" t="str">
        <f>DEC2HEX(D69)</f>
        <v>BC</v>
      </c>
    </row>
    <row r="77" spans="1:13" s="1" customFormat="1" hidden="1" x14ac:dyDescent="0.3">
      <c r="A77" s="2" t="s">
        <v>34</v>
      </c>
      <c r="B77" s="3"/>
      <c r="C77" s="3" t="str">
        <f>IF(LEN(C76)=1,"0"&amp;C76,C76)</f>
        <v>BC</v>
      </c>
    </row>
    <row r="78" spans="1:13" hidden="1" x14ac:dyDescent="0.3">
      <c r="A78" s="2" t="s">
        <v>11</v>
      </c>
      <c r="B78" s="3"/>
      <c r="C78" s="15" t="str">
        <f>G74</f>
        <v>--</v>
      </c>
    </row>
    <row r="80" spans="1:13" s="1" customFormat="1" x14ac:dyDescent="0.3">
      <c r="A80" s="9" t="s">
        <v>18</v>
      </c>
      <c r="C80" s="1" t="s">
        <v>33</v>
      </c>
      <c r="D80" s="36">
        <v>230</v>
      </c>
      <c r="E80" s="37"/>
      <c r="F80" s="37"/>
      <c r="G80" s="37"/>
      <c r="H80" s="37"/>
      <c r="I80" s="37"/>
      <c r="J80" s="37"/>
      <c r="K80" s="38"/>
      <c r="M80"/>
    </row>
    <row r="81" spans="1:13" s="1" customFormat="1" x14ac:dyDescent="0.3">
      <c r="A81" s="9"/>
      <c r="D81" s="22"/>
      <c r="E81" s="22"/>
      <c r="F81" s="22"/>
      <c r="G81" s="22"/>
      <c r="H81" s="22"/>
      <c r="I81" s="22"/>
      <c r="J81" s="22"/>
      <c r="K81" s="22"/>
      <c r="M81"/>
    </row>
    <row r="82" spans="1:13" s="1" customFormat="1" ht="15" thickBot="1" x14ac:dyDescent="0.35">
      <c r="A82"/>
      <c r="C82" s="1" t="s">
        <v>3</v>
      </c>
      <c r="D82" s="19"/>
      <c r="E82" s="19"/>
      <c r="F82" s="19"/>
      <c r="G82" s="20"/>
      <c r="H82" s="19"/>
      <c r="I82" s="19"/>
      <c r="J82" s="19"/>
      <c r="K82" s="19"/>
      <c r="M82" s="1" t="str">
        <f>IF(BIN2DEC(C86)=D80,"Y","N")</f>
        <v>N</v>
      </c>
    </row>
    <row r="83" spans="1:13" s="1" customFormat="1" ht="18.600000000000001" thickTop="1" x14ac:dyDescent="0.35">
      <c r="A83"/>
      <c r="B83" s="7"/>
      <c r="C83" s="4" t="s">
        <v>4</v>
      </c>
      <c r="D83" s="29" t="s">
        <v>5</v>
      </c>
      <c r="E83" s="30"/>
      <c r="F83" s="30"/>
      <c r="G83" s="30"/>
      <c r="H83" s="35" t="s">
        <v>5</v>
      </c>
      <c r="I83" s="30"/>
      <c r="J83" s="30"/>
      <c r="K83" s="31"/>
      <c r="M83"/>
    </row>
    <row r="84" spans="1:13" s="1" customFormat="1" ht="18" x14ac:dyDescent="0.35">
      <c r="A84"/>
      <c r="B84" s="7"/>
      <c r="C84" s="4"/>
      <c r="D84" s="14"/>
      <c r="E84" s="14"/>
      <c r="F84" s="14"/>
      <c r="G84" s="16"/>
      <c r="H84" s="14"/>
      <c r="I84" s="14"/>
      <c r="J84" s="14"/>
      <c r="K84" s="14"/>
      <c r="M84"/>
    </row>
    <row r="85" spans="1:13" s="1" customFormat="1" x14ac:dyDescent="0.3">
      <c r="A85" s="10" t="s">
        <v>6</v>
      </c>
      <c r="B85" s="1" t="str">
        <f>IF(C88=C89,"Y",IF(C87=C89,"Y",IF(C89="--","","N")))</f>
        <v/>
      </c>
      <c r="C85" s="5"/>
      <c r="D85" s="5"/>
      <c r="E85" s="5"/>
      <c r="F85" s="17" t="s">
        <v>7</v>
      </c>
      <c r="G85" s="27" t="str">
        <f>D83&amp;H83</f>
        <v>--</v>
      </c>
      <c r="H85" s="28"/>
      <c r="I85" s="5"/>
      <c r="J85" s="5"/>
      <c r="K85" s="5"/>
      <c r="M85"/>
    </row>
    <row r="86" spans="1:13" s="1" customFormat="1" hidden="1" x14ac:dyDescent="0.3">
      <c r="A86" s="21" t="s">
        <v>3</v>
      </c>
      <c r="C86" s="3" t="str">
        <f>D82&amp;E82&amp;F82&amp;G82&amp;H82&amp;I82&amp;J82&amp;K82</f>
        <v/>
      </c>
    </row>
    <row r="87" spans="1:13" s="1" customFormat="1" hidden="1" x14ac:dyDescent="0.3">
      <c r="A87" s="2" t="s">
        <v>10</v>
      </c>
      <c r="B87" s="3"/>
      <c r="C87" s="3" t="str">
        <f>DEC2HEX(D80)</f>
        <v>E6</v>
      </c>
    </row>
    <row r="88" spans="1:13" s="1" customFormat="1" hidden="1" x14ac:dyDescent="0.3">
      <c r="A88" s="2" t="s">
        <v>34</v>
      </c>
      <c r="B88" s="3"/>
      <c r="C88" s="3" t="str">
        <f>IF(LEN(C87)=1,"0"&amp;C87,C87)</f>
        <v>E6</v>
      </c>
    </row>
    <row r="89" spans="1:13" hidden="1" x14ac:dyDescent="0.3">
      <c r="A89" s="2" t="s">
        <v>11</v>
      </c>
      <c r="B89" s="3"/>
      <c r="C89" s="15" t="str">
        <f>G85</f>
        <v>--</v>
      </c>
    </row>
    <row r="91" spans="1:13" s="1" customFormat="1" x14ac:dyDescent="0.3">
      <c r="A91" s="9" t="s">
        <v>19</v>
      </c>
      <c r="C91" s="1" t="s">
        <v>33</v>
      </c>
      <c r="D91" s="36">
        <v>12</v>
      </c>
      <c r="E91" s="37"/>
      <c r="F91" s="37"/>
      <c r="G91" s="37"/>
      <c r="H91" s="37"/>
      <c r="I91" s="37"/>
      <c r="J91" s="37"/>
      <c r="K91" s="38"/>
      <c r="M91"/>
    </row>
    <row r="92" spans="1:13" s="1" customFormat="1" x14ac:dyDescent="0.3">
      <c r="A92" s="9"/>
      <c r="D92" s="22"/>
      <c r="E92" s="22"/>
      <c r="F92" s="22"/>
      <c r="G92" s="22"/>
      <c r="H92" s="22"/>
      <c r="I92" s="22"/>
      <c r="J92" s="22"/>
      <c r="K92" s="22"/>
      <c r="M92"/>
    </row>
    <row r="93" spans="1:13" s="1" customFormat="1" ht="15" thickBot="1" x14ac:dyDescent="0.35">
      <c r="A93"/>
      <c r="C93" s="1" t="s">
        <v>3</v>
      </c>
      <c r="D93" s="19"/>
      <c r="E93" s="19"/>
      <c r="F93" s="19"/>
      <c r="G93" s="20"/>
      <c r="H93" s="19"/>
      <c r="I93" s="19"/>
      <c r="J93" s="19"/>
      <c r="K93" s="19"/>
      <c r="M93" s="1" t="str">
        <f>IF(BIN2DEC(C97)=D91,"Y","N")</f>
        <v>N</v>
      </c>
    </row>
    <row r="94" spans="1:13" s="1" customFormat="1" ht="18.600000000000001" thickTop="1" x14ac:dyDescent="0.35">
      <c r="A94"/>
      <c r="B94" s="7"/>
      <c r="C94" s="4" t="s">
        <v>4</v>
      </c>
      <c r="D94" s="29" t="s">
        <v>5</v>
      </c>
      <c r="E94" s="30"/>
      <c r="F94" s="30"/>
      <c r="G94" s="30"/>
      <c r="H94" s="35" t="s">
        <v>5</v>
      </c>
      <c r="I94" s="30"/>
      <c r="J94" s="30"/>
      <c r="K94" s="31"/>
      <c r="M94"/>
    </row>
    <row r="95" spans="1:13" s="1" customFormat="1" ht="18" x14ac:dyDescent="0.35">
      <c r="A95"/>
      <c r="B95" s="7"/>
      <c r="C95" s="4"/>
      <c r="D95" s="14"/>
      <c r="E95" s="14"/>
      <c r="F95" s="14"/>
      <c r="G95" s="16"/>
      <c r="H95" s="14"/>
      <c r="I95" s="14"/>
      <c r="J95" s="14"/>
      <c r="K95" s="14"/>
      <c r="M95"/>
    </row>
    <row r="96" spans="1:13" s="1" customFormat="1" x14ac:dyDescent="0.3">
      <c r="A96" s="10" t="s">
        <v>6</v>
      </c>
      <c r="B96" s="1" t="str">
        <f>IF(C99=C100,"Y",IF(C98=C100,"Y",IF(C100="--","","N")))</f>
        <v/>
      </c>
      <c r="C96" s="5"/>
      <c r="D96" s="5"/>
      <c r="E96" s="5"/>
      <c r="F96" s="17" t="s">
        <v>7</v>
      </c>
      <c r="G96" s="27" t="str">
        <f>D94&amp;H94</f>
        <v>--</v>
      </c>
      <c r="H96" s="28"/>
      <c r="I96" s="5"/>
      <c r="J96" s="5"/>
      <c r="K96" s="5"/>
      <c r="M96"/>
    </row>
    <row r="97" spans="1:13" s="1" customFormat="1" hidden="1" x14ac:dyDescent="0.3">
      <c r="A97" s="21" t="s">
        <v>3</v>
      </c>
      <c r="C97" s="3" t="str">
        <f>D93&amp;E93&amp;F93&amp;G93&amp;H93&amp;I93&amp;J93&amp;K93</f>
        <v/>
      </c>
    </row>
    <row r="98" spans="1:13" s="1" customFormat="1" hidden="1" x14ac:dyDescent="0.3">
      <c r="A98" s="2" t="s">
        <v>10</v>
      </c>
      <c r="B98" s="3"/>
      <c r="C98" s="3" t="str">
        <f>DEC2HEX(D91)</f>
        <v>C</v>
      </c>
    </row>
    <row r="99" spans="1:13" s="1" customFormat="1" hidden="1" x14ac:dyDescent="0.3">
      <c r="A99" s="2" t="s">
        <v>34</v>
      </c>
      <c r="B99" s="3"/>
      <c r="C99" s="3" t="str">
        <f>IF(LEN(C98)=1,"0"&amp;C98,C98)</f>
        <v>0C</v>
      </c>
    </row>
    <row r="100" spans="1:13" hidden="1" x14ac:dyDescent="0.3">
      <c r="A100" s="2" t="s">
        <v>11</v>
      </c>
      <c r="B100" s="3"/>
      <c r="C100" s="15" t="str">
        <f>G96</f>
        <v>--</v>
      </c>
    </row>
    <row r="102" spans="1:13" s="1" customFormat="1" x14ac:dyDescent="0.3">
      <c r="A102" s="9" t="s">
        <v>20</v>
      </c>
      <c r="C102" s="1" t="s">
        <v>33</v>
      </c>
      <c r="D102" s="36">
        <v>100</v>
      </c>
      <c r="E102" s="37"/>
      <c r="F102" s="37"/>
      <c r="G102" s="37"/>
      <c r="H102" s="37"/>
      <c r="I102" s="37"/>
      <c r="J102" s="37"/>
      <c r="K102" s="38"/>
      <c r="M102"/>
    </row>
    <row r="103" spans="1:13" s="1" customFormat="1" x14ac:dyDescent="0.3">
      <c r="A103" s="9"/>
      <c r="D103" s="22"/>
      <c r="E103" s="22"/>
      <c r="F103" s="22"/>
      <c r="G103" s="22"/>
      <c r="H103" s="22"/>
      <c r="I103" s="22"/>
      <c r="J103" s="22"/>
      <c r="K103" s="22"/>
      <c r="M103"/>
    </row>
    <row r="104" spans="1:13" s="1" customFormat="1" ht="15" thickBot="1" x14ac:dyDescent="0.35">
      <c r="A104"/>
      <c r="C104" s="1" t="s">
        <v>3</v>
      </c>
      <c r="D104" s="19"/>
      <c r="E104" s="19"/>
      <c r="F104" s="19"/>
      <c r="G104" s="20"/>
      <c r="H104" s="19"/>
      <c r="I104" s="19"/>
      <c r="J104" s="19"/>
      <c r="K104" s="19"/>
      <c r="M104" s="1" t="str">
        <f>IF(BIN2DEC(C108)=D102,"Y","N")</f>
        <v>N</v>
      </c>
    </row>
    <row r="105" spans="1:13" s="1" customFormat="1" ht="18.600000000000001" thickTop="1" x14ac:dyDescent="0.35">
      <c r="A105"/>
      <c r="B105" s="7"/>
      <c r="C105" s="4" t="s">
        <v>4</v>
      </c>
      <c r="D105" s="29" t="s">
        <v>5</v>
      </c>
      <c r="E105" s="30"/>
      <c r="F105" s="30"/>
      <c r="G105" s="30"/>
      <c r="H105" s="35" t="s">
        <v>5</v>
      </c>
      <c r="I105" s="30"/>
      <c r="J105" s="30"/>
      <c r="K105" s="31"/>
      <c r="M105"/>
    </row>
    <row r="106" spans="1:13" s="1" customFormat="1" ht="18" x14ac:dyDescent="0.35">
      <c r="A106"/>
      <c r="B106" s="7"/>
      <c r="C106" s="4"/>
      <c r="D106" s="14"/>
      <c r="E106" s="14"/>
      <c r="F106" s="14"/>
      <c r="G106" s="16"/>
      <c r="H106" s="14"/>
      <c r="I106" s="14"/>
      <c r="J106" s="14"/>
      <c r="K106" s="14"/>
      <c r="M106"/>
    </row>
    <row r="107" spans="1:13" s="1" customFormat="1" x14ac:dyDescent="0.3">
      <c r="A107" s="10" t="s">
        <v>6</v>
      </c>
      <c r="B107" s="1" t="str">
        <f>IF(C110=C111,"Y",IF(C109=C111,"Y",IF(C111="--","","N")))</f>
        <v/>
      </c>
      <c r="C107" s="5"/>
      <c r="D107" s="5"/>
      <c r="E107" s="5"/>
      <c r="F107" s="17" t="s">
        <v>7</v>
      </c>
      <c r="G107" s="27" t="str">
        <f>D105&amp;H105</f>
        <v>--</v>
      </c>
      <c r="H107" s="28"/>
      <c r="I107" s="5"/>
      <c r="J107" s="5"/>
      <c r="K107" s="5"/>
      <c r="M107"/>
    </row>
    <row r="108" spans="1:13" s="1" customFormat="1" hidden="1" x14ac:dyDescent="0.3">
      <c r="A108" s="21" t="s">
        <v>3</v>
      </c>
      <c r="C108" s="3" t="str">
        <f>D104&amp;E104&amp;F104&amp;G104&amp;H104&amp;I104&amp;J104&amp;K104</f>
        <v/>
      </c>
    </row>
    <row r="109" spans="1:13" s="1" customFormat="1" hidden="1" x14ac:dyDescent="0.3">
      <c r="A109" s="2" t="s">
        <v>10</v>
      </c>
      <c r="B109" s="3"/>
      <c r="C109" s="3" t="str">
        <f>DEC2HEX(D102)</f>
        <v>64</v>
      </c>
    </row>
    <row r="110" spans="1:13" s="1" customFormat="1" hidden="1" x14ac:dyDescent="0.3">
      <c r="A110" s="2" t="s">
        <v>34</v>
      </c>
      <c r="B110" s="3"/>
      <c r="C110" s="3" t="str">
        <f>IF(LEN(C109)=1,"0"&amp;C109,C109)</f>
        <v>64</v>
      </c>
    </row>
    <row r="111" spans="1:13" hidden="1" x14ac:dyDescent="0.3">
      <c r="A111" s="2" t="s">
        <v>11</v>
      </c>
      <c r="B111" s="3"/>
      <c r="C111" s="15" t="str">
        <f>G107</f>
        <v>--</v>
      </c>
    </row>
  </sheetData>
  <mergeCells count="41">
    <mergeCell ref="D1:K1"/>
    <mergeCell ref="D6:G6"/>
    <mergeCell ref="H6:K6"/>
    <mergeCell ref="G8:H8"/>
    <mergeCell ref="D25:K25"/>
    <mergeCell ref="D3:K3"/>
    <mergeCell ref="D14:K14"/>
    <mergeCell ref="D17:G17"/>
    <mergeCell ref="H17:K17"/>
    <mergeCell ref="G19:H19"/>
    <mergeCell ref="D28:G28"/>
    <mergeCell ref="H28:K28"/>
    <mergeCell ref="G30:H30"/>
    <mergeCell ref="G96:H96"/>
    <mergeCell ref="G74:H74"/>
    <mergeCell ref="D80:K80"/>
    <mergeCell ref="G52:H52"/>
    <mergeCell ref="D58:K58"/>
    <mergeCell ref="D36:K36"/>
    <mergeCell ref="D39:G39"/>
    <mergeCell ref="H39:K39"/>
    <mergeCell ref="G41:H41"/>
    <mergeCell ref="D47:K47"/>
    <mergeCell ref="D50:G50"/>
    <mergeCell ref="H50:K50"/>
    <mergeCell ref="D61:G61"/>
    <mergeCell ref="H61:K61"/>
    <mergeCell ref="G63:H63"/>
    <mergeCell ref="D69:K69"/>
    <mergeCell ref="D72:G72"/>
    <mergeCell ref="H72:K72"/>
    <mergeCell ref="D105:G105"/>
    <mergeCell ref="H105:K105"/>
    <mergeCell ref="G107:H107"/>
    <mergeCell ref="D83:G83"/>
    <mergeCell ref="H83:K83"/>
    <mergeCell ref="G85:H85"/>
    <mergeCell ref="D91:K91"/>
    <mergeCell ref="D94:G94"/>
    <mergeCell ref="H94:K94"/>
    <mergeCell ref="D102:K102"/>
  </mergeCells>
  <conditionalFormatting sqref="B8">
    <cfRule type="cellIs" dxfId="79" priority="85" operator="equal">
      <formula>"Y"</formula>
    </cfRule>
  </conditionalFormatting>
  <conditionalFormatting sqref="B8">
    <cfRule type="cellIs" dxfId="78" priority="84" operator="equal">
      <formula>"N"</formula>
    </cfRule>
  </conditionalFormatting>
  <conditionalFormatting sqref="M5">
    <cfRule type="cellIs" dxfId="77" priority="38" operator="equal">
      <formula>"Y"</formula>
    </cfRule>
  </conditionalFormatting>
  <conditionalFormatting sqref="M5">
    <cfRule type="cellIs" dxfId="76" priority="37" operator="equal">
      <formula>"N"</formula>
    </cfRule>
  </conditionalFormatting>
  <conditionalFormatting sqref="B19">
    <cfRule type="cellIs" dxfId="75" priority="36" operator="equal">
      <formula>"Y"</formula>
    </cfRule>
  </conditionalFormatting>
  <conditionalFormatting sqref="B19">
    <cfRule type="cellIs" dxfId="74" priority="35" operator="equal">
      <formula>"N"</formula>
    </cfRule>
  </conditionalFormatting>
  <conditionalFormatting sqref="M16">
    <cfRule type="cellIs" dxfId="73" priority="34" operator="equal">
      <formula>"Y"</formula>
    </cfRule>
  </conditionalFormatting>
  <conditionalFormatting sqref="M16">
    <cfRule type="cellIs" dxfId="72" priority="33" operator="equal">
      <formula>"N"</formula>
    </cfRule>
  </conditionalFormatting>
  <conditionalFormatting sqref="B30">
    <cfRule type="cellIs" dxfId="71" priority="32" operator="equal">
      <formula>"Y"</formula>
    </cfRule>
  </conditionalFormatting>
  <conditionalFormatting sqref="B30">
    <cfRule type="cellIs" dxfId="70" priority="31" operator="equal">
      <formula>"N"</formula>
    </cfRule>
  </conditionalFormatting>
  <conditionalFormatting sqref="M27">
    <cfRule type="cellIs" dxfId="69" priority="30" operator="equal">
      <formula>"Y"</formula>
    </cfRule>
  </conditionalFormatting>
  <conditionalFormatting sqref="M27">
    <cfRule type="cellIs" dxfId="68" priority="29" operator="equal">
      <formula>"N"</formula>
    </cfRule>
  </conditionalFormatting>
  <conditionalFormatting sqref="B41">
    <cfRule type="cellIs" dxfId="67" priority="28" operator="equal">
      <formula>"Y"</formula>
    </cfRule>
  </conditionalFormatting>
  <conditionalFormatting sqref="B41">
    <cfRule type="cellIs" dxfId="66" priority="27" operator="equal">
      <formula>"N"</formula>
    </cfRule>
  </conditionalFormatting>
  <conditionalFormatting sqref="M38">
    <cfRule type="cellIs" dxfId="65" priority="26" operator="equal">
      <formula>"Y"</formula>
    </cfRule>
  </conditionalFormatting>
  <conditionalFormatting sqref="M38">
    <cfRule type="cellIs" dxfId="64" priority="25" operator="equal">
      <formula>"N"</formula>
    </cfRule>
  </conditionalFormatting>
  <conditionalFormatting sqref="B52">
    <cfRule type="cellIs" dxfId="63" priority="24" operator="equal">
      <formula>"Y"</formula>
    </cfRule>
  </conditionalFormatting>
  <conditionalFormatting sqref="B52">
    <cfRule type="cellIs" dxfId="62" priority="23" operator="equal">
      <formula>"N"</formula>
    </cfRule>
  </conditionalFormatting>
  <conditionalFormatting sqref="M49">
    <cfRule type="cellIs" dxfId="61" priority="22" operator="equal">
      <formula>"Y"</formula>
    </cfRule>
  </conditionalFormatting>
  <conditionalFormatting sqref="M49">
    <cfRule type="cellIs" dxfId="60" priority="21" operator="equal">
      <formula>"N"</formula>
    </cfRule>
  </conditionalFormatting>
  <conditionalFormatting sqref="B63">
    <cfRule type="cellIs" dxfId="59" priority="20" operator="equal">
      <formula>"Y"</formula>
    </cfRule>
  </conditionalFormatting>
  <conditionalFormatting sqref="B63">
    <cfRule type="cellIs" dxfId="58" priority="19" operator="equal">
      <formula>"N"</formula>
    </cfRule>
  </conditionalFormatting>
  <conditionalFormatting sqref="M60">
    <cfRule type="cellIs" dxfId="57" priority="18" operator="equal">
      <formula>"Y"</formula>
    </cfRule>
  </conditionalFormatting>
  <conditionalFormatting sqref="M60">
    <cfRule type="cellIs" dxfId="56" priority="17" operator="equal">
      <formula>"N"</formula>
    </cfRule>
  </conditionalFormatting>
  <conditionalFormatting sqref="B74">
    <cfRule type="cellIs" dxfId="55" priority="16" operator="equal">
      <formula>"Y"</formula>
    </cfRule>
  </conditionalFormatting>
  <conditionalFormatting sqref="B74">
    <cfRule type="cellIs" dxfId="54" priority="15" operator="equal">
      <formula>"N"</formula>
    </cfRule>
  </conditionalFormatting>
  <conditionalFormatting sqref="M71">
    <cfRule type="cellIs" dxfId="53" priority="14" operator="equal">
      <formula>"Y"</formula>
    </cfRule>
  </conditionalFormatting>
  <conditionalFormatting sqref="M71">
    <cfRule type="cellIs" dxfId="52" priority="13" operator="equal">
      <formula>"N"</formula>
    </cfRule>
  </conditionalFormatting>
  <conditionalFormatting sqref="B85">
    <cfRule type="cellIs" dxfId="51" priority="12" operator="equal">
      <formula>"Y"</formula>
    </cfRule>
  </conditionalFormatting>
  <conditionalFormatting sqref="B85">
    <cfRule type="cellIs" dxfId="50" priority="11" operator="equal">
      <formula>"N"</formula>
    </cfRule>
  </conditionalFormatting>
  <conditionalFormatting sqref="M82">
    <cfRule type="cellIs" dxfId="49" priority="10" operator="equal">
      <formula>"Y"</formula>
    </cfRule>
  </conditionalFormatting>
  <conditionalFormatting sqref="M82">
    <cfRule type="cellIs" dxfId="48" priority="9" operator="equal">
      <formula>"N"</formula>
    </cfRule>
  </conditionalFormatting>
  <conditionalFormatting sqref="B96">
    <cfRule type="cellIs" dxfId="47" priority="8" operator="equal">
      <formula>"Y"</formula>
    </cfRule>
  </conditionalFormatting>
  <conditionalFormatting sqref="B96">
    <cfRule type="cellIs" dxfId="46" priority="7" operator="equal">
      <formula>"N"</formula>
    </cfRule>
  </conditionalFormatting>
  <conditionalFormatting sqref="M93">
    <cfRule type="cellIs" dxfId="45" priority="6" operator="equal">
      <formula>"Y"</formula>
    </cfRule>
  </conditionalFormatting>
  <conditionalFormatting sqref="M93">
    <cfRule type="cellIs" dxfId="44" priority="5" operator="equal">
      <formula>"N"</formula>
    </cfRule>
  </conditionalFormatting>
  <conditionalFormatting sqref="B107">
    <cfRule type="cellIs" dxfId="43" priority="4" operator="equal">
      <formula>"Y"</formula>
    </cfRule>
  </conditionalFormatting>
  <conditionalFormatting sqref="B107">
    <cfRule type="cellIs" dxfId="42" priority="3" operator="equal">
      <formula>"N"</formula>
    </cfRule>
  </conditionalFormatting>
  <conditionalFormatting sqref="M104">
    <cfRule type="cellIs" dxfId="41" priority="2" operator="equal">
      <formula>"Y"</formula>
    </cfRule>
  </conditionalFormatting>
  <conditionalFormatting sqref="M104">
    <cfRule type="cellIs" dxfId="4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91"/>
  <sheetViews>
    <sheetView showGridLines="0" showRowColHeaders="0" zoomScaleNormal="100" workbookViewId="0">
      <selection activeCell="D1" sqref="D1:K1"/>
    </sheetView>
  </sheetViews>
  <sheetFormatPr defaultColWidth="8.88671875" defaultRowHeight="14.4" x14ac:dyDescent="0.3"/>
  <cols>
    <col min="1" max="1" width="18.88671875" bestFit="1" customWidth="1"/>
    <col min="2" max="2" width="4.44140625" style="1" customWidth="1"/>
    <col min="3" max="3" width="9" style="1"/>
    <col min="4" max="4" width="5.44140625" style="1" bestFit="1" customWidth="1"/>
    <col min="5" max="11" width="4.44140625" style="1" customWidth="1"/>
    <col min="12" max="12" width="4" style="1" customWidth="1"/>
    <col min="13" max="13" width="4.44140625" customWidth="1"/>
  </cols>
  <sheetData>
    <row r="1" spans="1:13" ht="21" x14ac:dyDescent="0.4">
      <c r="A1" s="8" t="s">
        <v>32</v>
      </c>
      <c r="C1" s="11" t="s">
        <v>1</v>
      </c>
      <c r="D1" s="32"/>
      <c r="E1" s="33"/>
      <c r="F1" s="33"/>
      <c r="G1" s="33"/>
      <c r="H1" s="33"/>
      <c r="I1" s="33"/>
      <c r="J1" s="33"/>
      <c r="K1" s="34"/>
    </row>
    <row r="3" spans="1:13" s="1" customFormat="1" x14ac:dyDescent="0.3">
      <c r="A3" s="9" t="s">
        <v>2</v>
      </c>
      <c r="C3" s="1" t="s">
        <v>4</v>
      </c>
      <c r="D3" s="6">
        <v>2</v>
      </c>
      <c r="E3"/>
      <c r="F3"/>
      <c r="G3"/>
      <c r="H3"/>
      <c r="I3"/>
      <c r="J3"/>
      <c r="K3"/>
      <c r="M3"/>
    </row>
    <row r="4" spans="1:13" s="1" customFormat="1" x14ac:dyDescent="0.3">
      <c r="A4" s="9"/>
      <c r="D4" s="23"/>
      <c r="E4" s="23"/>
      <c r="F4" s="23"/>
      <c r="G4" s="23"/>
      <c r="H4" s="23"/>
      <c r="I4" s="23"/>
      <c r="J4" s="23"/>
      <c r="K4" s="23"/>
      <c r="M4"/>
    </row>
    <row r="5" spans="1:13" s="1" customFormat="1" x14ac:dyDescent="0.3">
      <c r="A5"/>
      <c r="C5" s="1" t="s">
        <v>3</v>
      </c>
      <c r="D5" s="6"/>
      <c r="E5" s="6"/>
      <c r="F5" s="6"/>
      <c r="G5" s="6"/>
      <c r="H5" s="6"/>
      <c r="I5" s="6"/>
      <c r="J5" s="6"/>
      <c r="K5" s="6"/>
      <c r="M5" s="1" t="str">
        <f>IF(C9=D5&amp;E5&amp;F5&amp;G5&amp;H5&amp;I5&amp;J5&amp;K5,"Y","N")</f>
        <v>N</v>
      </c>
    </row>
    <row r="6" spans="1:13" s="1" customFormat="1" ht="18" x14ac:dyDescent="0.35">
      <c r="A6"/>
      <c r="B6" s="7"/>
      <c r="C6" s="4" t="s">
        <v>10</v>
      </c>
      <c r="D6" s="25" t="s">
        <v>5</v>
      </c>
      <c r="E6" s="24"/>
      <c r="F6" s="24"/>
      <c r="G6" s="24"/>
      <c r="H6" s="39"/>
      <c r="I6" s="39"/>
      <c r="J6" s="39"/>
      <c r="K6" s="39"/>
      <c r="M6"/>
    </row>
    <row r="7" spans="1:13" s="1" customFormat="1" ht="18" x14ac:dyDescent="0.35">
      <c r="A7"/>
      <c r="B7" s="7"/>
      <c r="C7" s="4"/>
      <c r="D7" s="14"/>
      <c r="E7" s="14"/>
      <c r="F7" s="14"/>
      <c r="G7" s="14"/>
      <c r="H7" s="14"/>
      <c r="I7" s="14"/>
      <c r="J7" s="14"/>
      <c r="K7" s="14"/>
      <c r="M7"/>
    </row>
    <row r="8" spans="1:13" s="1" customFormat="1" x14ac:dyDescent="0.3">
      <c r="A8" s="10" t="s">
        <v>6</v>
      </c>
      <c r="B8" s="1" t="str">
        <f>IF(C10=D6,"Y","N")</f>
        <v>N</v>
      </c>
      <c r="C8" s="5"/>
      <c r="D8" s="5"/>
      <c r="E8" s="5"/>
      <c r="F8" s="17"/>
      <c r="G8" s="27"/>
      <c r="H8" s="28"/>
      <c r="I8" s="5"/>
      <c r="J8" s="5"/>
      <c r="K8" s="5"/>
      <c r="M8"/>
    </row>
    <row r="9" spans="1:13" s="1" customFormat="1" hidden="1" x14ac:dyDescent="0.3">
      <c r="A9" s="21" t="s">
        <v>3</v>
      </c>
      <c r="C9" s="3" t="str">
        <f>TEXT(HEX2BIN(D3),"00000000")</f>
        <v>00000010</v>
      </c>
    </row>
    <row r="10" spans="1:13" s="1" customFormat="1" hidden="1" x14ac:dyDescent="0.3">
      <c r="A10" s="2" t="s">
        <v>10</v>
      </c>
      <c r="B10" s="3"/>
      <c r="C10" s="3">
        <f>HEX2DEC(D3)</f>
        <v>2</v>
      </c>
    </row>
    <row r="12" spans="1:13" s="1" customFormat="1" x14ac:dyDescent="0.3">
      <c r="A12" s="9" t="s">
        <v>12</v>
      </c>
      <c r="C12" s="1" t="s">
        <v>4</v>
      </c>
      <c r="D12" s="6" t="s">
        <v>35</v>
      </c>
      <c r="E12"/>
      <c r="F12"/>
      <c r="G12"/>
      <c r="H12"/>
      <c r="I12"/>
      <c r="J12"/>
      <c r="K12"/>
      <c r="M12"/>
    </row>
    <row r="13" spans="1:13" s="1" customFormat="1" x14ac:dyDescent="0.3">
      <c r="A13" s="9"/>
      <c r="D13" s="23"/>
      <c r="E13" s="23"/>
      <c r="F13" s="23"/>
      <c r="G13" s="23"/>
      <c r="H13" s="23"/>
      <c r="I13" s="23"/>
      <c r="J13" s="23"/>
      <c r="K13" s="23"/>
      <c r="M13"/>
    </row>
    <row r="14" spans="1:13" s="1" customFormat="1" x14ac:dyDescent="0.3">
      <c r="A14"/>
      <c r="C14" s="1" t="s">
        <v>3</v>
      </c>
      <c r="D14" s="6"/>
      <c r="E14" s="6"/>
      <c r="F14" s="6"/>
      <c r="G14" s="6"/>
      <c r="H14" s="6"/>
      <c r="I14" s="6"/>
      <c r="J14" s="6"/>
      <c r="K14" s="6"/>
      <c r="M14" s="1" t="str">
        <f>IF(C18=D14&amp;E14&amp;F14&amp;G14&amp;H14&amp;I14&amp;J14&amp;K14,"Y","N")</f>
        <v>N</v>
      </c>
    </row>
    <row r="15" spans="1:13" s="1" customFormat="1" ht="18" x14ac:dyDescent="0.35">
      <c r="A15"/>
      <c r="B15" s="7"/>
      <c r="C15" s="4" t="s">
        <v>10</v>
      </c>
      <c r="D15" s="25" t="s">
        <v>5</v>
      </c>
      <c r="E15" s="24"/>
      <c r="F15" s="24"/>
      <c r="G15" s="24"/>
      <c r="H15" s="39"/>
      <c r="I15" s="39"/>
      <c r="J15" s="39"/>
      <c r="K15" s="39"/>
      <c r="M15"/>
    </row>
    <row r="16" spans="1:13" s="1" customFormat="1" ht="18" x14ac:dyDescent="0.35">
      <c r="A16"/>
      <c r="B16" s="7"/>
      <c r="C16" s="4"/>
      <c r="D16" s="14"/>
      <c r="E16" s="14"/>
      <c r="F16" s="14"/>
      <c r="G16" s="14"/>
      <c r="H16" s="14"/>
      <c r="I16" s="14"/>
      <c r="J16" s="14"/>
      <c r="K16" s="14"/>
      <c r="M16"/>
    </row>
    <row r="17" spans="1:13" s="1" customFormat="1" x14ac:dyDescent="0.3">
      <c r="A17" s="10" t="s">
        <v>6</v>
      </c>
      <c r="B17" s="1" t="str">
        <f>IF(C19=D15,"Y","N")</f>
        <v>N</v>
      </c>
      <c r="C17" s="5"/>
      <c r="D17" s="5"/>
      <c r="E17" s="5"/>
      <c r="F17" s="17"/>
      <c r="G17" s="27"/>
      <c r="H17" s="28"/>
      <c r="I17" s="5"/>
      <c r="J17" s="5"/>
      <c r="K17" s="5"/>
      <c r="M17"/>
    </row>
    <row r="18" spans="1:13" s="1" customFormat="1" hidden="1" x14ac:dyDescent="0.3">
      <c r="A18" s="21" t="s">
        <v>3</v>
      </c>
      <c r="C18" s="3" t="str">
        <f>TEXT(HEX2BIN(D12),"00000000")</f>
        <v>10101011</v>
      </c>
    </row>
    <row r="19" spans="1:13" s="1" customFormat="1" hidden="1" x14ac:dyDescent="0.3">
      <c r="A19" s="2" t="s">
        <v>10</v>
      </c>
      <c r="B19" s="3"/>
      <c r="C19" s="3">
        <f>HEX2DEC(D12)</f>
        <v>171</v>
      </c>
    </row>
    <row r="21" spans="1:13" s="1" customFormat="1" x14ac:dyDescent="0.3">
      <c r="A21" s="9" t="s">
        <v>13</v>
      </c>
      <c r="C21" s="1" t="s">
        <v>4</v>
      </c>
      <c r="D21" s="6">
        <v>43</v>
      </c>
      <c r="E21"/>
      <c r="F21"/>
      <c r="G21"/>
      <c r="H21"/>
      <c r="I21"/>
      <c r="J21"/>
      <c r="K21"/>
      <c r="M21"/>
    </row>
    <row r="22" spans="1:13" s="1" customFormat="1" x14ac:dyDescent="0.3">
      <c r="A22" s="9"/>
      <c r="D22" s="23"/>
      <c r="E22" s="23"/>
      <c r="F22" s="23"/>
      <c r="G22" s="23"/>
      <c r="H22" s="23"/>
      <c r="I22" s="23"/>
      <c r="J22" s="23"/>
      <c r="K22" s="23"/>
      <c r="M22"/>
    </row>
    <row r="23" spans="1:13" s="1" customFormat="1" x14ac:dyDescent="0.3">
      <c r="A23"/>
      <c r="C23" s="1" t="s">
        <v>3</v>
      </c>
      <c r="D23" s="6"/>
      <c r="E23" s="6"/>
      <c r="F23" s="6"/>
      <c r="G23" s="6"/>
      <c r="H23" s="6"/>
      <c r="I23" s="6"/>
      <c r="J23" s="6"/>
      <c r="K23" s="6"/>
      <c r="M23" s="1" t="str">
        <f>IF(C27=D23&amp;E23&amp;F23&amp;G23&amp;H23&amp;I23&amp;J23&amp;K23,"Y","N")</f>
        <v>N</v>
      </c>
    </row>
    <row r="24" spans="1:13" s="1" customFormat="1" ht="18" x14ac:dyDescent="0.35">
      <c r="A24"/>
      <c r="B24" s="7"/>
      <c r="C24" s="4" t="s">
        <v>10</v>
      </c>
      <c r="D24" s="25" t="s">
        <v>5</v>
      </c>
      <c r="E24" s="24"/>
      <c r="F24" s="24"/>
      <c r="G24" s="24"/>
      <c r="H24" s="39"/>
      <c r="I24" s="39"/>
      <c r="J24" s="39"/>
      <c r="K24" s="39"/>
      <c r="M24"/>
    </row>
    <row r="25" spans="1:13" s="1" customFormat="1" ht="18" x14ac:dyDescent="0.35">
      <c r="A25"/>
      <c r="B25" s="7"/>
      <c r="C25" s="4"/>
      <c r="D25" s="14"/>
      <c r="E25" s="14"/>
      <c r="F25" s="14"/>
      <c r="G25" s="14"/>
      <c r="H25" s="14"/>
      <c r="I25" s="14"/>
      <c r="J25" s="14"/>
      <c r="K25" s="14"/>
      <c r="M25"/>
    </row>
    <row r="26" spans="1:13" s="1" customFormat="1" x14ac:dyDescent="0.3">
      <c r="A26" s="10" t="s">
        <v>6</v>
      </c>
      <c r="B26" s="1" t="str">
        <f>IF(C28=D24,"Y","N")</f>
        <v>N</v>
      </c>
      <c r="C26" s="5"/>
      <c r="D26" s="5"/>
      <c r="E26" s="5"/>
      <c r="F26" s="17"/>
      <c r="G26" s="27"/>
      <c r="H26" s="28"/>
      <c r="I26" s="5"/>
      <c r="J26" s="5"/>
      <c r="K26" s="5"/>
      <c r="M26"/>
    </row>
    <row r="27" spans="1:13" s="1" customFormat="1" hidden="1" x14ac:dyDescent="0.3">
      <c r="A27" s="21" t="s">
        <v>3</v>
      </c>
      <c r="C27" s="3" t="str">
        <f>TEXT(HEX2BIN(D21),"00000000")</f>
        <v>01000011</v>
      </c>
    </row>
    <row r="28" spans="1:13" s="1" customFormat="1" hidden="1" x14ac:dyDescent="0.3">
      <c r="A28" s="2" t="s">
        <v>10</v>
      </c>
      <c r="B28" s="3"/>
      <c r="C28" s="3">
        <f>HEX2DEC(D21)</f>
        <v>67</v>
      </c>
    </row>
    <row r="30" spans="1:13" s="1" customFormat="1" x14ac:dyDescent="0.3">
      <c r="A30" s="9" t="s">
        <v>14</v>
      </c>
      <c r="C30" s="1" t="s">
        <v>4</v>
      </c>
      <c r="D30" s="6" t="s">
        <v>36</v>
      </c>
      <c r="E30"/>
      <c r="F30"/>
      <c r="G30"/>
      <c r="H30"/>
      <c r="I30"/>
      <c r="J30"/>
      <c r="K30"/>
      <c r="M30"/>
    </row>
    <row r="31" spans="1:13" s="1" customFormat="1" x14ac:dyDescent="0.3">
      <c r="A31" s="9"/>
      <c r="D31" s="23"/>
      <c r="E31" s="23"/>
      <c r="F31" s="23"/>
      <c r="G31" s="23"/>
      <c r="H31" s="23"/>
      <c r="I31" s="23"/>
      <c r="J31" s="23"/>
      <c r="K31" s="23"/>
      <c r="M31"/>
    </row>
    <row r="32" spans="1:13" s="1" customFormat="1" x14ac:dyDescent="0.3">
      <c r="A32"/>
      <c r="C32" s="1" t="s">
        <v>3</v>
      </c>
      <c r="D32" s="6"/>
      <c r="E32" s="6"/>
      <c r="F32" s="6"/>
      <c r="G32" s="6"/>
      <c r="H32" s="6"/>
      <c r="I32" s="6"/>
      <c r="J32" s="6"/>
      <c r="K32" s="6"/>
      <c r="M32" s="1" t="str">
        <f>IF(C36=D32&amp;E32&amp;F32&amp;G32&amp;H32&amp;I32&amp;J32&amp;K32,"Y","N")</f>
        <v>N</v>
      </c>
    </row>
    <row r="33" spans="1:13" s="1" customFormat="1" ht="18" x14ac:dyDescent="0.35">
      <c r="A33"/>
      <c r="B33" s="7"/>
      <c r="C33" s="4" t="s">
        <v>10</v>
      </c>
      <c r="D33" s="25" t="s">
        <v>5</v>
      </c>
      <c r="E33" s="24"/>
      <c r="F33" s="24"/>
      <c r="G33" s="24"/>
      <c r="H33" s="39"/>
      <c r="I33" s="39"/>
      <c r="J33" s="39"/>
      <c r="K33" s="39"/>
      <c r="M33"/>
    </row>
    <row r="34" spans="1:13" s="1" customFormat="1" ht="18" x14ac:dyDescent="0.35">
      <c r="A34"/>
      <c r="B34" s="7"/>
      <c r="C34" s="4"/>
      <c r="D34" s="14"/>
      <c r="E34" s="14"/>
      <c r="F34" s="14"/>
      <c r="G34" s="14"/>
      <c r="H34" s="14"/>
      <c r="I34" s="14"/>
      <c r="J34" s="14"/>
      <c r="K34" s="14"/>
      <c r="M34"/>
    </row>
    <row r="35" spans="1:13" s="1" customFormat="1" x14ac:dyDescent="0.3">
      <c r="A35" s="10" t="s">
        <v>6</v>
      </c>
      <c r="B35" s="1" t="str">
        <f>IF(C37=D33,"Y","N")</f>
        <v>N</v>
      </c>
      <c r="C35" s="5"/>
      <c r="D35" s="5"/>
      <c r="E35" s="5"/>
      <c r="F35" s="17"/>
      <c r="G35" s="27"/>
      <c r="H35" s="28"/>
      <c r="I35" s="5"/>
      <c r="J35" s="5"/>
      <c r="K35" s="5"/>
      <c r="M35"/>
    </row>
    <row r="36" spans="1:13" s="1" customFormat="1" hidden="1" x14ac:dyDescent="0.3">
      <c r="A36" s="21" t="s">
        <v>3</v>
      </c>
      <c r="C36" s="3" t="str">
        <f>TEXT(HEX2BIN(D30),"00000000")</f>
        <v>10100100</v>
      </c>
    </row>
    <row r="37" spans="1:13" s="1" customFormat="1" hidden="1" x14ac:dyDescent="0.3">
      <c r="A37" s="2" t="s">
        <v>10</v>
      </c>
      <c r="B37" s="3"/>
      <c r="C37" s="3">
        <f>HEX2DEC(D30)</f>
        <v>164</v>
      </c>
    </row>
    <row r="39" spans="1:13" s="1" customFormat="1" x14ac:dyDescent="0.3">
      <c r="A39" s="9" t="s">
        <v>15</v>
      </c>
      <c r="C39" s="1" t="s">
        <v>4</v>
      </c>
      <c r="D39" s="6">
        <v>18</v>
      </c>
      <c r="E39"/>
      <c r="F39"/>
      <c r="G39"/>
      <c r="H39"/>
      <c r="I39"/>
      <c r="J39"/>
      <c r="K39"/>
      <c r="M39"/>
    </row>
    <row r="40" spans="1:13" s="1" customFormat="1" x14ac:dyDescent="0.3">
      <c r="A40" s="9"/>
      <c r="D40" s="23"/>
      <c r="E40" s="23"/>
      <c r="F40" s="23"/>
      <c r="G40" s="23"/>
      <c r="H40" s="23"/>
      <c r="I40" s="23"/>
      <c r="J40" s="23"/>
      <c r="K40" s="23"/>
      <c r="M40"/>
    </row>
    <row r="41" spans="1:13" s="1" customFormat="1" x14ac:dyDescent="0.3">
      <c r="A41"/>
      <c r="C41" s="1" t="s">
        <v>3</v>
      </c>
      <c r="D41" s="6"/>
      <c r="E41" s="6"/>
      <c r="F41" s="6"/>
      <c r="G41" s="6"/>
      <c r="H41" s="6"/>
      <c r="I41" s="6"/>
      <c r="J41" s="6"/>
      <c r="K41" s="6"/>
      <c r="M41" s="1" t="str">
        <f>IF(C45=D41&amp;E41&amp;F41&amp;G41&amp;H41&amp;I41&amp;J41&amp;K41,"Y","N")</f>
        <v>N</v>
      </c>
    </row>
    <row r="42" spans="1:13" s="1" customFormat="1" ht="18" x14ac:dyDescent="0.35">
      <c r="A42"/>
      <c r="B42" s="7"/>
      <c r="C42" s="4" t="s">
        <v>10</v>
      </c>
      <c r="D42" s="25" t="s">
        <v>5</v>
      </c>
      <c r="E42" s="24"/>
      <c r="F42" s="24"/>
      <c r="G42" s="24"/>
      <c r="H42" s="39"/>
      <c r="I42" s="39"/>
      <c r="J42" s="39"/>
      <c r="K42" s="39"/>
      <c r="M42"/>
    </row>
    <row r="43" spans="1:13" s="1" customFormat="1" ht="18" x14ac:dyDescent="0.35">
      <c r="A43"/>
      <c r="B43" s="7"/>
      <c r="C43" s="4"/>
      <c r="D43" s="14"/>
      <c r="E43" s="14"/>
      <c r="F43" s="14"/>
      <c r="G43" s="14"/>
      <c r="H43" s="14"/>
      <c r="I43" s="14"/>
      <c r="J43" s="14"/>
      <c r="K43" s="14"/>
      <c r="M43"/>
    </row>
    <row r="44" spans="1:13" s="1" customFormat="1" x14ac:dyDescent="0.3">
      <c r="A44" s="10" t="s">
        <v>6</v>
      </c>
      <c r="B44" s="1" t="str">
        <f>IF(C46=D42,"Y","N")</f>
        <v>N</v>
      </c>
      <c r="C44" s="5"/>
      <c r="D44" s="5"/>
      <c r="E44" s="5"/>
      <c r="F44" s="17"/>
      <c r="G44" s="27"/>
      <c r="H44" s="28"/>
      <c r="I44" s="5"/>
      <c r="J44" s="5"/>
      <c r="K44" s="5"/>
      <c r="M44"/>
    </row>
    <row r="45" spans="1:13" s="1" customFormat="1" hidden="1" x14ac:dyDescent="0.3">
      <c r="A45" s="21" t="s">
        <v>3</v>
      </c>
      <c r="C45" s="3" t="str">
        <f>TEXT(HEX2BIN(D39),"00000000")</f>
        <v>00011000</v>
      </c>
    </row>
    <row r="46" spans="1:13" s="1" customFormat="1" hidden="1" x14ac:dyDescent="0.3">
      <c r="A46" s="2" t="s">
        <v>10</v>
      </c>
      <c r="B46" s="3"/>
      <c r="C46" s="3">
        <f>HEX2DEC(D39)</f>
        <v>24</v>
      </c>
    </row>
    <row r="48" spans="1:13" s="1" customFormat="1" x14ac:dyDescent="0.3">
      <c r="A48" s="9" t="s">
        <v>16</v>
      </c>
      <c r="C48" s="1" t="s">
        <v>4</v>
      </c>
      <c r="D48" s="6" t="s">
        <v>37</v>
      </c>
      <c r="E48"/>
      <c r="F48"/>
      <c r="G48"/>
      <c r="H48"/>
      <c r="I48"/>
      <c r="J48"/>
      <c r="K48"/>
      <c r="M48"/>
    </row>
    <row r="49" spans="1:13" s="1" customFormat="1" x14ac:dyDescent="0.3">
      <c r="A49" s="9"/>
      <c r="D49" s="23"/>
      <c r="E49" s="23"/>
      <c r="F49" s="23"/>
      <c r="G49" s="23"/>
      <c r="H49" s="23"/>
      <c r="I49" s="23"/>
      <c r="J49" s="23"/>
      <c r="K49" s="23"/>
      <c r="M49"/>
    </row>
    <row r="50" spans="1:13" s="1" customFormat="1" x14ac:dyDescent="0.3">
      <c r="A50"/>
      <c r="C50" s="1" t="s">
        <v>3</v>
      </c>
      <c r="D50" s="6"/>
      <c r="E50" s="6"/>
      <c r="F50" s="6"/>
      <c r="G50" s="6"/>
      <c r="H50" s="6"/>
      <c r="I50" s="6"/>
      <c r="J50" s="6"/>
      <c r="K50" s="6"/>
      <c r="M50" s="1" t="str">
        <f>IF(C54=D50&amp;E50&amp;F50&amp;G50&amp;H50&amp;I50&amp;J50&amp;K50,"Y","N")</f>
        <v>N</v>
      </c>
    </row>
    <row r="51" spans="1:13" s="1" customFormat="1" ht="18" x14ac:dyDescent="0.35">
      <c r="A51"/>
      <c r="B51" s="7"/>
      <c r="C51" s="4" t="s">
        <v>10</v>
      </c>
      <c r="D51" s="25" t="s">
        <v>5</v>
      </c>
      <c r="E51" s="24"/>
      <c r="F51" s="24"/>
      <c r="G51" s="24"/>
      <c r="H51" s="39"/>
      <c r="I51" s="39"/>
      <c r="J51" s="39"/>
      <c r="K51" s="39"/>
      <c r="M51"/>
    </row>
    <row r="52" spans="1:13" s="1" customFormat="1" ht="18" x14ac:dyDescent="0.35">
      <c r="A52"/>
      <c r="B52" s="7"/>
      <c r="C52" s="4"/>
      <c r="D52" s="14"/>
      <c r="E52" s="14"/>
      <c r="F52" s="14"/>
      <c r="G52" s="14"/>
      <c r="H52" s="14"/>
      <c r="I52" s="14"/>
      <c r="J52" s="14"/>
      <c r="K52" s="14"/>
      <c r="M52"/>
    </row>
    <row r="53" spans="1:13" s="1" customFormat="1" x14ac:dyDescent="0.3">
      <c r="A53" s="10" t="s">
        <v>6</v>
      </c>
      <c r="B53" s="1" t="str">
        <f>IF(C55=D51,"Y","N")</f>
        <v>N</v>
      </c>
      <c r="C53" s="5"/>
      <c r="D53" s="5"/>
      <c r="E53" s="5"/>
      <c r="F53" s="17"/>
      <c r="G53" s="27"/>
      <c r="H53" s="28"/>
      <c r="I53" s="5"/>
      <c r="J53" s="5"/>
      <c r="K53" s="5"/>
      <c r="M53"/>
    </row>
    <row r="54" spans="1:13" s="1" customFormat="1" hidden="1" x14ac:dyDescent="0.3">
      <c r="A54" s="21" t="s">
        <v>3</v>
      </c>
      <c r="C54" s="3" t="str">
        <f>TEXT(HEX2BIN(D48),"00000000")</f>
        <v>01111111</v>
      </c>
    </row>
    <row r="55" spans="1:13" s="1" customFormat="1" hidden="1" x14ac:dyDescent="0.3">
      <c r="A55" s="2" t="s">
        <v>10</v>
      </c>
      <c r="B55" s="3"/>
      <c r="C55" s="3">
        <f>HEX2DEC(D48)</f>
        <v>127</v>
      </c>
    </row>
    <row r="57" spans="1:13" s="1" customFormat="1" x14ac:dyDescent="0.3">
      <c r="A57" s="9" t="s">
        <v>17</v>
      </c>
      <c r="C57" s="1" t="s">
        <v>4</v>
      </c>
      <c r="D57" s="6" t="s">
        <v>38</v>
      </c>
      <c r="E57"/>
      <c r="F57"/>
      <c r="G57"/>
      <c r="H57"/>
      <c r="I57"/>
      <c r="J57"/>
      <c r="K57"/>
      <c r="M57"/>
    </row>
    <row r="58" spans="1:13" s="1" customFormat="1" x14ac:dyDescent="0.3">
      <c r="A58" s="9"/>
      <c r="D58" s="23"/>
      <c r="E58" s="23"/>
      <c r="F58" s="23"/>
      <c r="G58" s="23"/>
      <c r="H58" s="23"/>
      <c r="I58" s="23"/>
      <c r="J58" s="23"/>
      <c r="K58" s="23"/>
      <c r="M58"/>
    </row>
    <row r="59" spans="1:13" s="1" customFormat="1" x14ac:dyDescent="0.3">
      <c r="A59"/>
      <c r="C59" s="1" t="s">
        <v>3</v>
      </c>
      <c r="D59" s="6"/>
      <c r="E59" s="6"/>
      <c r="F59" s="6"/>
      <c r="G59" s="6"/>
      <c r="H59" s="6"/>
      <c r="I59" s="6"/>
      <c r="J59" s="6"/>
      <c r="K59" s="6"/>
      <c r="M59" s="1" t="str">
        <f>IF(C63=D59&amp;E59&amp;F59&amp;G59&amp;H59&amp;I59&amp;J59&amp;K59,"Y","N")</f>
        <v>N</v>
      </c>
    </row>
    <row r="60" spans="1:13" s="1" customFormat="1" ht="18" x14ac:dyDescent="0.35">
      <c r="A60"/>
      <c r="B60" s="7"/>
      <c r="C60" s="4" t="s">
        <v>10</v>
      </c>
      <c r="D60" s="25" t="s">
        <v>5</v>
      </c>
      <c r="E60" s="24"/>
      <c r="F60" s="24"/>
      <c r="G60" s="24"/>
      <c r="H60" s="39"/>
      <c r="I60" s="39"/>
      <c r="J60" s="39"/>
      <c r="K60" s="39"/>
      <c r="M60"/>
    </row>
    <row r="61" spans="1:13" s="1" customFormat="1" ht="18" x14ac:dyDescent="0.35">
      <c r="A61"/>
      <c r="B61" s="7"/>
      <c r="C61" s="4"/>
      <c r="D61" s="14"/>
      <c r="E61" s="14"/>
      <c r="F61" s="14"/>
      <c r="G61" s="14"/>
      <c r="H61" s="14"/>
      <c r="I61" s="14"/>
      <c r="J61" s="14"/>
      <c r="K61" s="14"/>
      <c r="M61"/>
    </row>
    <row r="62" spans="1:13" s="1" customFormat="1" x14ac:dyDescent="0.3">
      <c r="A62" s="10" t="s">
        <v>6</v>
      </c>
      <c r="B62" s="1" t="str">
        <f>IF(C64=D60,"Y","N")</f>
        <v>N</v>
      </c>
      <c r="C62" s="5"/>
      <c r="D62" s="5"/>
      <c r="E62" s="5"/>
      <c r="F62" s="17"/>
      <c r="G62" s="27"/>
      <c r="H62" s="28"/>
      <c r="I62" s="5"/>
      <c r="J62" s="5"/>
      <c r="K62" s="5"/>
      <c r="M62"/>
    </row>
    <row r="63" spans="1:13" s="1" customFormat="1" hidden="1" x14ac:dyDescent="0.3">
      <c r="A63" s="21" t="s">
        <v>3</v>
      </c>
      <c r="C63" s="3" t="str">
        <f>TEXT(HEX2BIN(D57),"00000000")</f>
        <v>11011101</v>
      </c>
    </row>
    <row r="64" spans="1:13" s="1" customFormat="1" hidden="1" x14ac:dyDescent="0.3">
      <c r="A64" s="2" t="s">
        <v>10</v>
      </c>
      <c r="B64" s="3"/>
      <c r="C64" s="3">
        <f>HEX2DEC(D57)</f>
        <v>221</v>
      </c>
    </row>
    <row r="66" spans="1:13" s="1" customFormat="1" x14ac:dyDescent="0.3">
      <c r="A66" s="9" t="s">
        <v>18</v>
      </c>
      <c r="C66" s="1" t="s">
        <v>4</v>
      </c>
      <c r="D66" s="6" t="s">
        <v>39</v>
      </c>
      <c r="E66"/>
      <c r="F66"/>
      <c r="G66"/>
      <c r="H66"/>
      <c r="I66"/>
      <c r="J66"/>
      <c r="K66"/>
      <c r="M66"/>
    </row>
    <row r="67" spans="1:13" s="1" customFormat="1" x14ac:dyDescent="0.3">
      <c r="A67" s="9"/>
      <c r="D67" s="23"/>
      <c r="E67" s="23"/>
      <c r="F67" s="23"/>
      <c r="G67" s="23"/>
      <c r="H67" s="23"/>
      <c r="I67" s="23"/>
      <c r="J67" s="23"/>
      <c r="K67" s="23"/>
      <c r="M67"/>
    </row>
    <row r="68" spans="1:13" s="1" customFormat="1" x14ac:dyDescent="0.3">
      <c r="A68"/>
      <c r="C68" s="1" t="s">
        <v>3</v>
      </c>
      <c r="D68" s="6"/>
      <c r="E68" s="6"/>
      <c r="F68" s="6"/>
      <c r="G68" s="6"/>
      <c r="H68" s="6"/>
      <c r="I68" s="6"/>
      <c r="J68" s="6"/>
      <c r="K68" s="6"/>
      <c r="M68" s="1" t="str">
        <f>IF(C72=D68&amp;E68&amp;F68&amp;G68&amp;H68&amp;I68&amp;J68&amp;K68,"Y","N")</f>
        <v>N</v>
      </c>
    </row>
    <row r="69" spans="1:13" s="1" customFormat="1" ht="18" x14ac:dyDescent="0.35">
      <c r="A69"/>
      <c r="B69" s="7"/>
      <c r="C69" s="4" t="s">
        <v>10</v>
      </c>
      <c r="D69" s="25" t="s">
        <v>5</v>
      </c>
      <c r="E69" s="24"/>
      <c r="F69" s="24"/>
      <c r="G69" s="24"/>
      <c r="H69" s="39"/>
      <c r="I69" s="39"/>
      <c r="J69" s="39"/>
      <c r="K69" s="39"/>
      <c r="M69"/>
    </row>
    <row r="70" spans="1:13" s="1" customFormat="1" ht="18" x14ac:dyDescent="0.35">
      <c r="A70"/>
      <c r="B70" s="7"/>
      <c r="C70" s="4"/>
      <c r="D70" s="14"/>
      <c r="E70" s="14"/>
      <c r="F70" s="14"/>
      <c r="G70" s="14"/>
      <c r="H70" s="14"/>
      <c r="I70" s="14"/>
      <c r="J70" s="14"/>
      <c r="K70" s="14"/>
      <c r="M70"/>
    </row>
    <row r="71" spans="1:13" s="1" customFormat="1" x14ac:dyDescent="0.3">
      <c r="A71" s="10" t="s">
        <v>6</v>
      </c>
      <c r="B71" s="1" t="str">
        <f>IF(C73=D69,"Y","N")</f>
        <v>N</v>
      </c>
      <c r="C71" s="5"/>
      <c r="D71" s="5"/>
      <c r="E71" s="5"/>
      <c r="F71" s="17"/>
      <c r="G71" s="27"/>
      <c r="H71" s="28"/>
      <c r="I71" s="5"/>
      <c r="J71" s="5"/>
      <c r="K71" s="5"/>
      <c r="M71"/>
    </row>
    <row r="72" spans="1:13" s="1" customFormat="1" hidden="1" x14ac:dyDescent="0.3">
      <c r="A72" s="21" t="s">
        <v>3</v>
      </c>
      <c r="C72" s="3" t="str">
        <f>TEXT(HEX2BIN(D66),"00000000")</f>
        <v>10011110</v>
      </c>
    </row>
    <row r="73" spans="1:13" s="1" customFormat="1" hidden="1" x14ac:dyDescent="0.3">
      <c r="A73" s="2" t="s">
        <v>10</v>
      </c>
      <c r="B73" s="3"/>
      <c r="C73" s="3">
        <f>HEX2DEC(D66)</f>
        <v>158</v>
      </c>
    </row>
    <row r="75" spans="1:13" s="1" customFormat="1" x14ac:dyDescent="0.3">
      <c r="A75" s="9" t="s">
        <v>19</v>
      </c>
      <c r="C75" s="1" t="s">
        <v>4</v>
      </c>
      <c r="D75" s="6">
        <v>36</v>
      </c>
      <c r="E75"/>
      <c r="F75"/>
      <c r="G75"/>
      <c r="H75"/>
      <c r="I75"/>
      <c r="J75"/>
      <c r="K75"/>
      <c r="M75"/>
    </row>
    <row r="76" spans="1:13" s="1" customFormat="1" x14ac:dyDescent="0.3">
      <c r="A76" s="9"/>
      <c r="D76" s="23"/>
      <c r="E76" s="23"/>
      <c r="F76" s="23"/>
      <c r="G76" s="23"/>
      <c r="H76" s="23"/>
      <c r="I76" s="23"/>
      <c r="J76" s="23"/>
      <c r="K76" s="23"/>
      <c r="M76"/>
    </row>
    <row r="77" spans="1:13" s="1" customFormat="1" x14ac:dyDescent="0.3">
      <c r="A77"/>
      <c r="C77" s="1" t="s">
        <v>3</v>
      </c>
      <c r="D77" s="6"/>
      <c r="E77" s="6"/>
      <c r="F77" s="6"/>
      <c r="G77" s="6"/>
      <c r="H77" s="6"/>
      <c r="I77" s="6"/>
      <c r="J77" s="6"/>
      <c r="K77" s="6"/>
      <c r="M77" s="1" t="str">
        <f>IF(C81=D77&amp;E77&amp;F77&amp;G77&amp;H77&amp;I77&amp;J77&amp;K77,"Y","N")</f>
        <v>N</v>
      </c>
    </row>
    <row r="78" spans="1:13" s="1" customFormat="1" ht="18" x14ac:dyDescent="0.35">
      <c r="A78"/>
      <c r="B78" s="7"/>
      <c r="C78" s="4" t="s">
        <v>10</v>
      </c>
      <c r="D78" s="25" t="s">
        <v>5</v>
      </c>
      <c r="E78" s="24"/>
      <c r="F78" s="24"/>
      <c r="G78" s="24"/>
      <c r="H78" s="39"/>
      <c r="I78" s="39"/>
      <c r="J78" s="39"/>
      <c r="K78" s="39"/>
      <c r="M78"/>
    </row>
    <row r="79" spans="1:13" s="1" customFormat="1" ht="18" x14ac:dyDescent="0.35">
      <c r="A79"/>
      <c r="B79" s="7"/>
      <c r="C79" s="4"/>
      <c r="D79" s="14"/>
      <c r="E79" s="14"/>
      <c r="F79" s="14"/>
      <c r="G79" s="14"/>
      <c r="H79" s="14"/>
      <c r="I79" s="14"/>
      <c r="J79" s="14"/>
      <c r="K79" s="14"/>
      <c r="M79"/>
    </row>
    <row r="80" spans="1:13" s="1" customFormat="1" x14ac:dyDescent="0.3">
      <c r="A80" s="10" t="s">
        <v>6</v>
      </c>
      <c r="B80" s="1" t="str">
        <f>IF(C82=D78,"Y","N")</f>
        <v>N</v>
      </c>
      <c r="C80" s="5"/>
      <c r="D80" s="5"/>
      <c r="E80" s="5"/>
      <c r="F80" s="17"/>
      <c r="G80" s="27"/>
      <c r="H80" s="28"/>
      <c r="I80" s="5"/>
      <c r="J80" s="5"/>
      <c r="K80" s="5"/>
      <c r="M80"/>
    </row>
    <row r="81" spans="1:13" s="1" customFormat="1" hidden="1" x14ac:dyDescent="0.3">
      <c r="A81" s="21" t="s">
        <v>3</v>
      </c>
      <c r="C81" s="3" t="str">
        <f>TEXT(HEX2BIN(D75),"00000000")</f>
        <v>00110110</v>
      </c>
    </row>
    <row r="82" spans="1:13" s="1" customFormat="1" hidden="1" x14ac:dyDescent="0.3">
      <c r="A82" s="2" t="s">
        <v>10</v>
      </c>
      <c r="B82" s="3"/>
      <c r="C82" s="3">
        <f>HEX2DEC(D75)</f>
        <v>54</v>
      </c>
    </row>
    <row r="84" spans="1:13" s="1" customFormat="1" x14ac:dyDescent="0.3">
      <c r="A84" s="9" t="s">
        <v>20</v>
      </c>
      <c r="C84" s="1" t="s">
        <v>4</v>
      </c>
      <c r="D84" s="6" t="s">
        <v>40</v>
      </c>
      <c r="E84"/>
      <c r="F84"/>
      <c r="G84"/>
      <c r="H84"/>
      <c r="I84"/>
      <c r="J84"/>
      <c r="K84"/>
      <c r="M84"/>
    </row>
    <row r="85" spans="1:13" s="1" customFormat="1" x14ac:dyDescent="0.3">
      <c r="A85" s="9"/>
      <c r="D85" s="23"/>
      <c r="E85" s="23"/>
      <c r="F85" s="23"/>
      <c r="G85" s="23"/>
      <c r="H85" s="23"/>
      <c r="I85" s="23"/>
      <c r="J85" s="23"/>
      <c r="K85" s="23"/>
      <c r="M85"/>
    </row>
    <row r="86" spans="1:13" s="1" customFormat="1" x14ac:dyDescent="0.3">
      <c r="A86"/>
      <c r="C86" s="1" t="s">
        <v>3</v>
      </c>
      <c r="D86" s="6"/>
      <c r="E86" s="6"/>
      <c r="F86" s="6"/>
      <c r="G86" s="6"/>
      <c r="H86" s="6"/>
      <c r="I86" s="6"/>
      <c r="J86" s="6"/>
      <c r="K86" s="6"/>
      <c r="M86" s="1" t="str">
        <f>IF(C90=D86&amp;E86&amp;F86&amp;G86&amp;H86&amp;I86&amp;J86&amp;K86,"Y","N")</f>
        <v>N</v>
      </c>
    </row>
    <row r="87" spans="1:13" s="1" customFormat="1" ht="18" x14ac:dyDescent="0.35">
      <c r="A87"/>
      <c r="B87" s="7"/>
      <c r="C87" s="4" t="s">
        <v>10</v>
      </c>
      <c r="D87" s="25" t="s">
        <v>5</v>
      </c>
      <c r="E87" s="24"/>
      <c r="F87" s="24"/>
      <c r="G87" s="24"/>
      <c r="H87" s="39"/>
      <c r="I87" s="39"/>
      <c r="J87" s="39"/>
      <c r="K87" s="39"/>
      <c r="M87"/>
    </row>
    <row r="88" spans="1:13" s="1" customFormat="1" ht="18" x14ac:dyDescent="0.35">
      <c r="A88"/>
      <c r="B88" s="7"/>
      <c r="C88" s="4"/>
      <c r="D88" s="14"/>
      <c r="E88" s="14"/>
      <c r="F88" s="14"/>
      <c r="G88" s="14"/>
      <c r="H88" s="14"/>
      <c r="I88" s="14"/>
      <c r="J88" s="14"/>
      <c r="K88" s="14"/>
      <c r="M88"/>
    </row>
    <row r="89" spans="1:13" s="1" customFormat="1" x14ac:dyDescent="0.3">
      <c r="A89" s="10" t="s">
        <v>6</v>
      </c>
      <c r="B89" s="1" t="str">
        <f>IF(C91=D87,"Y","N")</f>
        <v>N</v>
      </c>
      <c r="C89" s="5"/>
      <c r="D89" s="5"/>
      <c r="E89" s="5"/>
      <c r="F89" s="17"/>
      <c r="G89" s="27"/>
      <c r="H89" s="28"/>
      <c r="I89" s="5"/>
      <c r="J89" s="5"/>
      <c r="K89" s="5"/>
      <c r="M89"/>
    </row>
    <row r="90" spans="1:13" s="1" customFormat="1" hidden="1" x14ac:dyDescent="0.3">
      <c r="A90" s="21" t="s">
        <v>3</v>
      </c>
      <c r="C90" s="3" t="str">
        <f>TEXT(HEX2BIN(D84),"00000000")</f>
        <v>11111111</v>
      </c>
    </row>
    <row r="91" spans="1:13" s="1" customFormat="1" hidden="1" x14ac:dyDescent="0.3">
      <c r="A91" s="2" t="s">
        <v>10</v>
      </c>
      <c r="B91" s="3"/>
      <c r="C91" s="3">
        <f>HEX2DEC(D84)</f>
        <v>255</v>
      </c>
    </row>
  </sheetData>
  <mergeCells count="21">
    <mergeCell ref="D1:K1"/>
    <mergeCell ref="H6:K6"/>
    <mergeCell ref="G8:H8"/>
    <mergeCell ref="H87:K87"/>
    <mergeCell ref="H15:K15"/>
    <mergeCell ref="G17:H17"/>
    <mergeCell ref="H24:K24"/>
    <mergeCell ref="G26:H26"/>
    <mergeCell ref="G89:H89"/>
    <mergeCell ref="H51:K51"/>
    <mergeCell ref="G53:H53"/>
    <mergeCell ref="H60:K60"/>
    <mergeCell ref="H33:K33"/>
    <mergeCell ref="G35:H35"/>
    <mergeCell ref="H42:K42"/>
    <mergeCell ref="G44:H44"/>
    <mergeCell ref="G62:H62"/>
    <mergeCell ref="H69:K69"/>
    <mergeCell ref="G71:H71"/>
    <mergeCell ref="H78:K78"/>
    <mergeCell ref="G80:H80"/>
  </mergeCells>
  <conditionalFormatting sqref="B8">
    <cfRule type="cellIs" dxfId="39" priority="76" operator="equal">
      <formula>"Y"</formula>
    </cfRule>
  </conditionalFormatting>
  <conditionalFormatting sqref="B8">
    <cfRule type="cellIs" dxfId="38" priority="75" operator="equal">
      <formula>"N"</formula>
    </cfRule>
  </conditionalFormatting>
  <conditionalFormatting sqref="M5">
    <cfRule type="cellIs" dxfId="37" priority="74" operator="equal">
      <formula>"Y"</formula>
    </cfRule>
  </conditionalFormatting>
  <conditionalFormatting sqref="M5">
    <cfRule type="cellIs" dxfId="36" priority="73" operator="equal">
      <formula>"N"</formula>
    </cfRule>
  </conditionalFormatting>
  <conditionalFormatting sqref="B17">
    <cfRule type="cellIs" dxfId="35" priority="36" operator="equal">
      <formula>"Y"</formula>
    </cfRule>
  </conditionalFormatting>
  <conditionalFormatting sqref="B17">
    <cfRule type="cellIs" dxfId="34" priority="35" operator="equal">
      <formula>"N"</formula>
    </cfRule>
  </conditionalFormatting>
  <conditionalFormatting sqref="M14">
    <cfRule type="cellIs" dxfId="33" priority="34" operator="equal">
      <formula>"Y"</formula>
    </cfRule>
  </conditionalFormatting>
  <conditionalFormatting sqref="M14">
    <cfRule type="cellIs" dxfId="32" priority="33" operator="equal">
      <formula>"N"</formula>
    </cfRule>
  </conditionalFormatting>
  <conditionalFormatting sqref="B26">
    <cfRule type="cellIs" dxfId="31" priority="32" operator="equal">
      <formula>"Y"</formula>
    </cfRule>
  </conditionalFormatting>
  <conditionalFormatting sqref="B26">
    <cfRule type="cellIs" dxfId="30" priority="31" operator="equal">
      <formula>"N"</formula>
    </cfRule>
  </conditionalFormatting>
  <conditionalFormatting sqref="M23">
    <cfRule type="cellIs" dxfId="29" priority="30" operator="equal">
      <formula>"Y"</formula>
    </cfRule>
  </conditionalFormatting>
  <conditionalFormatting sqref="M23">
    <cfRule type="cellIs" dxfId="28" priority="29" operator="equal">
      <formula>"N"</formula>
    </cfRule>
  </conditionalFormatting>
  <conditionalFormatting sqref="B35">
    <cfRule type="cellIs" dxfId="27" priority="28" operator="equal">
      <formula>"Y"</formula>
    </cfRule>
  </conditionalFormatting>
  <conditionalFormatting sqref="B35">
    <cfRule type="cellIs" dxfId="26" priority="27" operator="equal">
      <formula>"N"</formula>
    </cfRule>
  </conditionalFormatting>
  <conditionalFormatting sqref="M32">
    <cfRule type="cellIs" dxfId="25" priority="26" operator="equal">
      <formula>"Y"</formula>
    </cfRule>
  </conditionalFormatting>
  <conditionalFormatting sqref="M32">
    <cfRule type="cellIs" dxfId="24" priority="25" operator="equal">
      <formula>"N"</formula>
    </cfRule>
  </conditionalFormatting>
  <conditionalFormatting sqref="B44">
    <cfRule type="cellIs" dxfId="23" priority="24" operator="equal">
      <formula>"Y"</formula>
    </cfRule>
  </conditionalFormatting>
  <conditionalFormatting sqref="B44">
    <cfRule type="cellIs" dxfId="22" priority="23" operator="equal">
      <formula>"N"</formula>
    </cfRule>
  </conditionalFormatting>
  <conditionalFormatting sqref="M41">
    <cfRule type="cellIs" dxfId="21" priority="22" operator="equal">
      <formula>"Y"</formula>
    </cfRule>
  </conditionalFormatting>
  <conditionalFormatting sqref="M41">
    <cfRule type="cellIs" dxfId="20" priority="21" operator="equal">
      <formula>"N"</formula>
    </cfRule>
  </conditionalFormatting>
  <conditionalFormatting sqref="B53">
    <cfRule type="cellIs" dxfId="19" priority="20" operator="equal">
      <formula>"Y"</formula>
    </cfRule>
  </conditionalFormatting>
  <conditionalFormatting sqref="B53">
    <cfRule type="cellIs" dxfId="18" priority="19" operator="equal">
      <formula>"N"</formula>
    </cfRule>
  </conditionalFormatting>
  <conditionalFormatting sqref="M50">
    <cfRule type="cellIs" dxfId="17" priority="18" operator="equal">
      <formula>"Y"</formula>
    </cfRule>
  </conditionalFormatting>
  <conditionalFormatting sqref="M50">
    <cfRule type="cellIs" dxfId="16" priority="17" operator="equal">
      <formula>"N"</formula>
    </cfRule>
  </conditionalFormatting>
  <conditionalFormatting sqref="B62">
    <cfRule type="cellIs" dxfId="15" priority="16" operator="equal">
      <formula>"Y"</formula>
    </cfRule>
  </conditionalFormatting>
  <conditionalFormatting sqref="B62">
    <cfRule type="cellIs" dxfId="14" priority="15" operator="equal">
      <formula>"N"</formula>
    </cfRule>
  </conditionalFormatting>
  <conditionalFormatting sqref="M59">
    <cfRule type="cellIs" dxfId="13" priority="14" operator="equal">
      <formula>"Y"</formula>
    </cfRule>
  </conditionalFormatting>
  <conditionalFormatting sqref="M59">
    <cfRule type="cellIs" dxfId="12" priority="13" operator="equal">
      <formula>"N"</formula>
    </cfRule>
  </conditionalFormatting>
  <conditionalFormatting sqref="B71">
    <cfRule type="cellIs" dxfId="11" priority="12" operator="equal">
      <formula>"Y"</formula>
    </cfRule>
  </conditionalFormatting>
  <conditionalFormatting sqref="B71">
    <cfRule type="cellIs" dxfId="10" priority="11" operator="equal">
      <formula>"N"</formula>
    </cfRule>
  </conditionalFormatting>
  <conditionalFormatting sqref="M68">
    <cfRule type="cellIs" dxfId="9" priority="10" operator="equal">
      <formula>"Y"</formula>
    </cfRule>
  </conditionalFormatting>
  <conditionalFormatting sqref="M68">
    <cfRule type="cellIs" dxfId="8" priority="9" operator="equal">
      <formula>"N"</formula>
    </cfRule>
  </conditionalFormatting>
  <conditionalFormatting sqref="B80">
    <cfRule type="cellIs" dxfId="7" priority="8" operator="equal">
      <formula>"Y"</formula>
    </cfRule>
  </conditionalFormatting>
  <conditionalFormatting sqref="B80">
    <cfRule type="cellIs" dxfId="6" priority="7" operator="equal">
      <formula>"N"</formula>
    </cfRule>
  </conditionalFormatting>
  <conditionalFormatting sqref="M77">
    <cfRule type="cellIs" dxfId="5" priority="6" operator="equal">
      <formula>"Y"</formula>
    </cfRule>
  </conditionalFormatting>
  <conditionalFormatting sqref="M77">
    <cfRule type="cellIs" dxfId="4" priority="5" operator="equal">
      <formula>"N"</formula>
    </cfRule>
  </conditionalFormatting>
  <conditionalFormatting sqref="B89">
    <cfRule type="cellIs" dxfId="3" priority="4" operator="equal">
      <formula>"Y"</formula>
    </cfRule>
  </conditionalFormatting>
  <conditionalFormatting sqref="B89">
    <cfRule type="cellIs" dxfId="2" priority="3" operator="equal">
      <formula>"N"</formula>
    </cfRule>
  </conditionalFormatting>
  <conditionalFormatting sqref="M86">
    <cfRule type="cellIs" dxfId="1" priority="2" operator="equal">
      <formula>"Y"</formula>
    </cfRule>
  </conditionalFormatting>
  <conditionalFormatting sqref="M86">
    <cfRule type="cellIs" dxfId="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Binary to hexadecimal</vt:lpstr>
      <vt:lpstr>Hexadecimal to binary</vt:lpstr>
      <vt:lpstr>Denary to hexadecimal</vt:lpstr>
      <vt:lpstr>Hexadecimal to denary</vt:lpstr>
      <vt:lpstr>'Binary to hexadecimal'!Print_Area</vt:lpstr>
      <vt:lpstr>'Denary to hexadecimal'!Print_Area</vt:lpstr>
      <vt:lpstr>'Hexadecimal to binary'!Print_Area</vt:lpstr>
      <vt:lpstr>'Hexadecimal to denary'!Print_Area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Cheltenham Bournside School</dc:creator>
  <cp:keywords/>
  <dc:description/>
  <cp:lastModifiedBy>Daniel Millington</cp:lastModifiedBy>
  <cp:revision/>
  <dcterms:created xsi:type="dcterms:W3CDTF">2018-03-01T08:27:03Z</dcterms:created>
  <dcterms:modified xsi:type="dcterms:W3CDTF">2022-05-03T18:51:51Z</dcterms:modified>
  <cp:category/>
  <cp:contentStatus/>
</cp:coreProperties>
</file>