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01C76F-7AA0-4EB0-92FD-7D309333708C}" xr6:coauthVersionLast="47" xr6:coauthVersionMax="47" xr10:uidLastSave="{00000000-0000-0000-0000-000000000000}"/>
  <bookViews>
    <workbookView xWindow="-120" yWindow="-120" windowWidth="19440" windowHeight="11310" xr2:uid="{00000000-000D-0000-FFFF-FFFF00000000}"/>
  </bookViews>
  <sheets>
    <sheet name="senate all" sheetId="1" r:id="rId1"/>
    <sheet name="corrected senate " sheetId="2" r:id="rId2"/>
    <sheet name="SENATE PER YEAR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9" i="1" l="1"/>
  <c r="AO8" i="1"/>
  <c r="AO7" i="1"/>
  <c r="AJ20" i="3"/>
  <c r="AL21" i="3"/>
  <c r="AL22" i="3"/>
  <c r="AJ12" i="3"/>
  <c r="AJ9" i="3"/>
  <c r="AJ8" i="3"/>
  <c r="AL7" i="3"/>
  <c r="AL8" i="3"/>
  <c r="AL9" i="3"/>
  <c r="AL10" i="3"/>
  <c r="AL11" i="3"/>
  <c r="AL12" i="3"/>
  <c r="AL14" i="3"/>
  <c r="AL15" i="3"/>
  <c r="AL16" i="3"/>
  <c r="AL17" i="3"/>
  <c r="AL18" i="3"/>
  <c r="AL19" i="3"/>
  <c r="AL20" i="3"/>
  <c r="AK8" i="3"/>
  <c r="AK9" i="3"/>
  <c r="AK10" i="3"/>
  <c r="AK11" i="3"/>
  <c r="AK12" i="3"/>
  <c r="AK13" i="3"/>
  <c r="AL13" i="3" s="1"/>
  <c r="AK14" i="3"/>
  <c r="AK15" i="3"/>
  <c r="AK16" i="3"/>
  <c r="AK17" i="3"/>
  <c r="AK18" i="3"/>
  <c r="AK19" i="3"/>
  <c r="AK20" i="3"/>
  <c r="AK21" i="3"/>
  <c r="AK22" i="3"/>
  <c r="AJ10" i="3"/>
  <c r="AJ11" i="3"/>
  <c r="AJ13" i="3"/>
  <c r="AJ14" i="3"/>
  <c r="AJ15" i="3"/>
  <c r="AJ16" i="3"/>
  <c r="AJ17" i="3"/>
  <c r="AJ18" i="3"/>
  <c r="AJ19" i="3"/>
  <c r="AJ21" i="3"/>
  <c r="AJ22" i="3"/>
  <c r="AK7" i="3"/>
  <c r="AJ7" i="3"/>
  <c r="AL6" i="3"/>
  <c r="AK6" i="3"/>
  <c r="AJ6" i="3"/>
  <c r="AK5" i="3"/>
  <c r="AJ5" i="3"/>
  <c r="AL5" i="3" s="1"/>
  <c r="AO17" i="1"/>
  <c r="AJ4" i="3"/>
  <c r="AL4" i="3" s="1"/>
  <c r="AK4" i="3"/>
  <c r="AH23" i="3"/>
  <c r="AG23" i="3"/>
  <c r="AF23" i="3"/>
  <c r="AE23" i="3"/>
  <c r="AD23" i="3"/>
  <c r="AC23" i="3"/>
  <c r="AA23" i="3"/>
  <c r="Z23" i="3"/>
  <c r="X23" i="3"/>
  <c r="W23" i="3"/>
  <c r="AJ24" i="3" s="1"/>
  <c r="V23" i="3"/>
  <c r="U23" i="3"/>
  <c r="T23" i="3"/>
  <c r="R23" i="3"/>
  <c r="Q23" i="3"/>
  <c r="O23" i="3"/>
  <c r="AK24" i="3" s="1"/>
  <c r="N23" i="3"/>
  <c r="L23" i="3"/>
  <c r="K23" i="3"/>
  <c r="I23" i="3"/>
  <c r="J23" i="3" s="1"/>
  <c r="H23" i="3"/>
  <c r="F23" i="3"/>
  <c r="E23" i="3"/>
  <c r="B2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4" i="3"/>
  <c r="AB5" i="3"/>
  <c r="AB6" i="3"/>
  <c r="AB7" i="3"/>
  <c r="AB8" i="3"/>
  <c r="AB9" i="3"/>
  <c r="AB10" i="3"/>
  <c r="AB11" i="3"/>
  <c r="AB12" i="3"/>
  <c r="AB13" i="3"/>
  <c r="AB14" i="3"/>
  <c r="AB23" i="3" s="1"/>
  <c r="AB15" i="3"/>
  <c r="AB16" i="3"/>
  <c r="AB17" i="3"/>
  <c r="AB18" i="3"/>
  <c r="AB19" i="3"/>
  <c r="AB20" i="3"/>
  <c r="AB21" i="3"/>
  <c r="AB22" i="3"/>
  <c r="AB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4" i="3"/>
  <c r="S5" i="3"/>
  <c r="S9" i="3"/>
  <c r="S10" i="3"/>
  <c r="S11" i="3"/>
  <c r="S12" i="3"/>
  <c r="S13" i="3"/>
  <c r="S23" i="3" s="1"/>
  <c r="S14" i="3"/>
  <c r="S15" i="3"/>
  <c r="S16" i="3"/>
  <c r="S17" i="3"/>
  <c r="S18" i="3"/>
  <c r="S19" i="3"/>
  <c r="S20" i="3"/>
  <c r="S21" i="3"/>
  <c r="S22" i="3"/>
  <c r="S4" i="3"/>
  <c r="N6" i="3"/>
  <c r="O6" i="3" s="1"/>
  <c r="P6" i="3" s="1"/>
  <c r="P5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4" i="3"/>
  <c r="P23" i="3" s="1"/>
  <c r="K6" i="3"/>
  <c r="L6" i="3" s="1"/>
  <c r="M6" i="3" s="1"/>
  <c r="M5" i="3"/>
  <c r="M23" i="3" s="1"/>
  <c r="M7" i="3"/>
  <c r="N7" i="3" s="1"/>
  <c r="M8" i="3"/>
  <c r="N8" i="3" s="1"/>
  <c r="O8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4" i="3"/>
  <c r="J5" i="3"/>
  <c r="J8" i="3"/>
  <c r="J9" i="3"/>
  <c r="J13" i="3"/>
  <c r="J15" i="3"/>
  <c r="J16" i="3"/>
  <c r="J17" i="3"/>
  <c r="J18" i="3"/>
  <c r="J19" i="3"/>
  <c r="J20" i="3"/>
  <c r="J21" i="3"/>
  <c r="J22" i="3"/>
  <c r="J4" i="3"/>
  <c r="G5" i="3"/>
  <c r="G13" i="3"/>
  <c r="G15" i="3"/>
  <c r="G16" i="3"/>
  <c r="G17" i="3"/>
  <c r="G18" i="3"/>
  <c r="G19" i="3"/>
  <c r="G20" i="3"/>
  <c r="G21" i="3"/>
  <c r="G22" i="3"/>
  <c r="G4" i="3"/>
  <c r="D23" i="3"/>
  <c r="C23" i="3"/>
  <c r="AO77" i="1"/>
  <c r="AO76" i="1"/>
  <c r="AO75" i="1"/>
  <c r="AO73" i="1"/>
  <c r="AO72" i="1"/>
  <c r="AO71" i="1"/>
  <c r="AO69" i="1"/>
  <c r="AO68" i="1"/>
  <c r="AO65" i="1"/>
  <c r="AO67" i="1"/>
  <c r="AO64" i="1"/>
  <c r="AO63" i="1"/>
  <c r="AO61" i="1"/>
  <c r="AO60" i="1"/>
  <c r="AO59" i="1"/>
  <c r="AO57" i="1"/>
  <c r="AO56" i="1"/>
  <c r="AO55" i="1"/>
  <c r="AO53" i="1"/>
  <c r="AO52" i="1"/>
  <c r="AO51" i="1"/>
  <c r="AO49" i="1"/>
  <c r="AO48" i="1"/>
  <c r="AO47" i="1"/>
  <c r="AO45" i="1"/>
  <c r="AO44" i="1"/>
  <c r="AO43" i="1"/>
  <c r="AO41" i="1"/>
  <c r="AO40" i="1"/>
  <c r="AO39" i="1"/>
  <c r="AO37" i="1"/>
  <c r="AO36" i="1"/>
  <c r="AO35" i="1"/>
  <c r="AO33" i="1"/>
  <c r="AO32" i="1"/>
  <c r="AO31" i="1"/>
  <c r="AO29" i="1"/>
  <c r="AO28" i="1"/>
  <c r="AO27" i="1"/>
  <c r="AO25" i="1"/>
  <c r="AO24" i="1"/>
  <c r="AO23" i="1"/>
  <c r="AO21" i="1"/>
  <c r="AO20" i="1"/>
  <c r="AO19" i="1"/>
  <c r="AO16" i="1"/>
  <c r="AO15" i="1"/>
  <c r="AO13" i="1"/>
  <c r="AO12" i="1"/>
  <c r="AO11" i="1"/>
  <c r="S11" i="2"/>
  <c r="T11" i="2"/>
  <c r="R11" i="2"/>
  <c r="T5" i="2"/>
  <c r="T6" i="2"/>
  <c r="T7" i="2"/>
  <c r="T8" i="2"/>
  <c r="T9" i="2"/>
  <c r="T10" i="2"/>
  <c r="S5" i="2"/>
  <c r="S6" i="2"/>
  <c r="S7" i="2"/>
  <c r="S8" i="2"/>
  <c r="S9" i="2"/>
  <c r="S10" i="2"/>
  <c r="R5" i="2"/>
  <c r="R6" i="2"/>
  <c r="R7" i="2"/>
  <c r="R8" i="2"/>
  <c r="R9" i="2"/>
  <c r="R10" i="2"/>
  <c r="T4" i="2"/>
  <c r="S4" i="2"/>
  <c r="R4" i="2"/>
  <c r="AL24" i="3" l="1"/>
  <c r="Y23" i="3"/>
  <c r="G23" i="3"/>
  <c r="O7" i="3"/>
  <c r="Q6" i="3"/>
  <c r="R6" i="3" s="1"/>
  <c r="S6" i="3" s="1"/>
  <c r="P8" i="3"/>
  <c r="AO79" i="1"/>
  <c r="AO80" i="1"/>
  <c r="P7" i="3" l="1"/>
  <c r="Q7" i="3"/>
  <c r="Q8" i="3"/>
  <c r="AO81" i="1"/>
  <c r="R7" i="3" l="1"/>
  <c r="S7" i="3" s="1"/>
  <c r="R8" i="3"/>
  <c r="S8" i="3" s="1"/>
</calcChain>
</file>

<file path=xl/sharedStrings.xml><?xml version="1.0" encoding="utf-8"?>
<sst xmlns="http://schemas.openxmlformats.org/spreadsheetml/2006/main" count="217" uniqueCount="113">
  <si>
    <t>male</t>
  </si>
  <si>
    <t>famale</t>
  </si>
  <si>
    <t>nursing(E)</t>
  </si>
  <si>
    <t>ADULT HAETH N</t>
  </si>
  <si>
    <t>PUBLIC H(UGR)</t>
  </si>
  <si>
    <t>GMPH(E)</t>
  </si>
  <si>
    <t>Rh(e)</t>
  </si>
  <si>
    <t>Rh(R)</t>
  </si>
  <si>
    <t>EPIDIMIOLOGY(E)</t>
  </si>
  <si>
    <t>MIDWIFE(E)</t>
  </si>
  <si>
    <t>MIDWIFE(R)</t>
  </si>
  <si>
    <t>MEDICINE</t>
  </si>
  <si>
    <t>PHARMACY</t>
  </si>
  <si>
    <t>MEDICAL LAB</t>
  </si>
  <si>
    <t>dept</t>
  </si>
  <si>
    <t>sex</t>
  </si>
  <si>
    <t>sene23/2004</t>
  </si>
  <si>
    <t>sane 22/2005</t>
  </si>
  <si>
    <t>mask 04/2005</t>
  </si>
  <si>
    <t>pagume 02/2005</t>
  </si>
  <si>
    <t>yikat 06/2007</t>
  </si>
  <si>
    <t>enviromental H</t>
  </si>
  <si>
    <t>nursing(r)</t>
  </si>
  <si>
    <t>Total</t>
  </si>
  <si>
    <t>yikat 07/2006</t>
  </si>
  <si>
    <t>sene 28/2006</t>
  </si>
  <si>
    <t>mask06/2007</t>
  </si>
  <si>
    <t>sene26/2007</t>
  </si>
  <si>
    <t xml:space="preserve"> Graduate data</t>
  </si>
  <si>
    <t xml:space="preserve">Sene 28 2011 </t>
  </si>
  <si>
    <t>PUBLIC H(UGe)</t>
  </si>
  <si>
    <t>tir 8-2011</t>
  </si>
  <si>
    <t>megabt 26-2011</t>
  </si>
  <si>
    <t>mesk 30-2011</t>
  </si>
  <si>
    <t>megbt 23-2012</t>
  </si>
  <si>
    <t>tikmt 20-2012</t>
  </si>
  <si>
    <t>ginbot-2012-may 18/2020</t>
  </si>
  <si>
    <t>nehase 07-2013</t>
  </si>
  <si>
    <t>tir 13-2013</t>
  </si>
  <si>
    <t>Miyza 07-2013</t>
  </si>
  <si>
    <t>hidar 08-2013</t>
  </si>
  <si>
    <t>hidar 09-2014</t>
  </si>
  <si>
    <t>nursing(pbasic)</t>
  </si>
  <si>
    <t>MIDWIFE(pbasic)</t>
  </si>
  <si>
    <t>MEDICAL LAB(post basic)</t>
  </si>
  <si>
    <t>mesk 21- 2014</t>
  </si>
  <si>
    <t xml:space="preserve">female </t>
  </si>
  <si>
    <t>total</t>
  </si>
  <si>
    <t>corrected senate(tik 21 2010)</t>
  </si>
  <si>
    <t>nursing reg</t>
  </si>
  <si>
    <t>nursing ext</t>
  </si>
  <si>
    <t>public health reg</t>
  </si>
  <si>
    <t>public health ext</t>
  </si>
  <si>
    <t>midwife reg</t>
  </si>
  <si>
    <t>midwife ext</t>
  </si>
  <si>
    <t>reproductive health</t>
  </si>
  <si>
    <t>medical doctor</t>
  </si>
  <si>
    <t>tik 6-2007</t>
  </si>
  <si>
    <t>tik 6-2008</t>
  </si>
  <si>
    <t>tik 21-2010</t>
  </si>
  <si>
    <t>mesk 7-2008</t>
  </si>
  <si>
    <t>yekatit 22-2008</t>
  </si>
  <si>
    <t>tir 14-2008</t>
  </si>
  <si>
    <t>megabit 27-2008</t>
  </si>
  <si>
    <t>tik 18-2009</t>
  </si>
  <si>
    <t>miyaza 25-2009</t>
  </si>
  <si>
    <t>hidar 30-2009</t>
  </si>
  <si>
    <t>tir 23/2010</t>
  </si>
  <si>
    <t>megabit 11-2010</t>
  </si>
  <si>
    <t>mesk 23-2010</t>
  </si>
  <si>
    <t>hamle 13-2014</t>
  </si>
  <si>
    <t>TOTAL</t>
  </si>
  <si>
    <t>MALE</t>
  </si>
  <si>
    <t>FEMALE</t>
  </si>
  <si>
    <t>Yekatit 22-2014</t>
  </si>
  <si>
    <t>TOTAL(NR)</t>
  </si>
  <si>
    <t>NPB</t>
  </si>
  <si>
    <t>NRS EXT</t>
  </si>
  <si>
    <t>ADULT NRS</t>
  </si>
  <si>
    <t>PH UGR</t>
  </si>
  <si>
    <t>PHE</t>
  </si>
  <si>
    <t>GMPH E</t>
  </si>
  <si>
    <t>RH EXT</t>
  </si>
  <si>
    <t>RH REG</t>
  </si>
  <si>
    <t>EPID EXT</t>
  </si>
  <si>
    <t>ENTAL DEGRE</t>
  </si>
  <si>
    <t>MWF UGR</t>
  </si>
  <si>
    <t>MWF PB</t>
  </si>
  <si>
    <t>MWF EXT</t>
  </si>
  <si>
    <t>MDR</t>
  </si>
  <si>
    <t>MLSC</t>
  </si>
  <si>
    <t>MLS PB</t>
  </si>
  <si>
    <t xml:space="preserve">DEPARTMENT </t>
  </si>
  <si>
    <t>YEAR</t>
  </si>
  <si>
    <t>NURSING UGR</t>
  </si>
  <si>
    <t>NURSING UGE</t>
  </si>
  <si>
    <t>NURSING POST BASIC</t>
  </si>
  <si>
    <t>ADULT HEALTH NURSING</t>
  </si>
  <si>
    <t>ENVIROMENTAL HEALTH</t>
  </si>
  <si>
    <t>MIDWIFERY UGR</t>
  </si>
  <si>
    <t>MIDWIFERY UGE</t>
  </si>
  <si>
    <t>MIDWIFERY POST BASIC</t>
  </si>
  <si>
    <t>PUBLIC HEALTH UGR</t>
  </si>
  <si>
    <t>PUBLIC HEALTH UGE</t>
  </si>
  <si>
    <t>GMPH EXT</t>
  </si>
  <si>
    <t>MPH/RH EXT</t>
  </si>
  <si>
    <t>MPH/RH REG</t>
  </si>
  <si>
    <t>EPIDIMIOLOGY</t>
  </si>
  <si>
    <t>MEDICAL LAB UGR</t>
  </si>
  <si>
    <t>PHARM UGR</t>
  </si>
  <si>
    <t>PHARM PB</t>
  </si>
  <si>
    <t>MEDICAL LAB PB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</si>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</sst>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Fill="1" applyBorder="1"/>
    <xf numFmtId="0" fontId="0" fillId="0" borderId="0" xfId="0" applyBorder="1"/>
    <xf numFmtId="0" fontId="0" fillId="0" borderId="1" xfId="0" applyBorder="1" applyAlignment="1"/>
    <xf numFmtId="0" fontId="0" fillId="0" borderId="3" xfId="0" applyBorder="1" applyAlignment="1"/>
    <xf numFmtId="0" fontId="1" fillId="0" borderId="1" xfId="0" applyFont="1" applyBorder="1" applyAlignment="1"/>
    <xf numFmtId="0" fontId="1" fillId="0" borderId="0" xfId="0" applyFont="1" applyBorder="1"/>
    <xf numFmtId="0" fontId="0" fillId="0" borderId="3" xfId="0" applyBorder="1"/>
    <xf numFmtId="0" fontId="1" fillId="0" borderId="3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ill="1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"/>
  <sheetViews>
    <sheetView tabSelected="1" topLeftCell="E1" workbookViewId="0">
      <selection activeCell="Q3" sqref="Q3:S3"/>
    </sheetView>
  </sheetViews>
  <sheetFormatPr defaultRowHeight="15" x14ac:dyDescent="0.25"/>
  <cols>
    <col min="1" max="1" width="4.7109375" customWidth="1"/>
    <col min="2" max="2" width="10.28515625" customWidth="1"/>
    <col min="3" max="3" width="7.42578125" customWidth="1"/>
    <col min="4" max="4" width="4.7109375" customWidth="1"/>
    <col min="5" max="5" width="4.85546875" customWidth="1"/>
    <col min="6" max="6" width="3.42578125" customWidth="1"/>
    <col min="7" max="7" width="3.140625" customWidth="1"/>
    <col min="8" max="8" width="3.7109375" customWidth="1"/>
    <col min="9" max="9" width="3.140625" customWidth="1"/>
    <col min="10" max="10" width="3.42578125" customWidth="1"/>
    <col min="11" max="11" width="4.28515625" customWidth="1"/>
    <col min="12" max="13" width="3.42578125" customWidth="1"/>
    <col min="14" max="14" width="1.85546875" customWidth="1"/>
    <col min="15" max="15" width="3.28515625" style="3" customWidth="1"/>
    <col min="16" max="16" width="2.7109375" customWidth="1"/>
    <col min="17" max="17" width="2.42578125" customWidth="1"/>
    <col min="18" max="18" width="4.42578125" customWidth="1"/>
    <col min="19" max="19" width="1.5703125" customWidth="1"/>
    <col min="20" max="21" width="3" customWidth="1"/>
    <col min="22" max="22" width="3.85546875" customWidth="1"/>
    <col min="23" max="23" width="2.85546875" customWidth="1"/>
    <col min="24" max="24" width="2.42578125" style="3" customWidth="1"/>
    <col min="25" max="25" width="4.28515625" style="3" customWidth="1"/>
    <col min="26" max="26" width="4.140625" style="3" customWidth="1"/>
    <col min="27" max="27" width="6.7109375" customWidth="1"/>
    <col min="28" max="29" width="3.28515625" customWidth="1"/>
    <col min="30" max="30" width="3.140625" customWidth="1"/>
    <col min="31" max="31" width="4.140625" customWidth="1"/>
    <col min="32" max="33" width="5.5703125" customWidth="1"/>
    <col min="34" max="34" width="6.42578125" customWidth="1"/>
    <col min="35" max="36" width="6.28515625" customWidth="1"/>
    <col min="37" max="37" width="3.42578125" customWidth="1"/>
    <col min="39" max="39" width="4.5703125" customWidth="1"/>
    <col min="40" max="40" width="7" customWidth="1"/>
    <col min="41" max="41" width="6.42578125" customWidth="1"/>
  </cols>
  <sheetData>
    <row r="1" spans="1:43" x14ac:dyDescent="0.25">
      <c r="A1" s="19"/>
      <c r="B1" s="6" t="s">
        <v>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6"/>
      <c r="Q1" s="6"/>
      <c r="R1" s="6"/>
      <c r="S1" s="6"/>
      <c r="T1" s="6"/>
      <c r="U1" s="6"/>
      <c r="V1" s="7"/>
      <c r="W1" s="1"/>
      <c r="X1" s="2"/>
      <c r="Y1" s="2"/>
      <c r="Z1" s="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3" x14ac:dyDescent="0.25">
      <c r="A2" s="19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6"/>
      <c r="Q2" s="6"/>
      <c r="R2" s="6"/>
      <c r="S2" s="6"/>
      <c r="T2" s="6"/>
      <c r="U2" s="6"/>
      <c r="V2" s="7"/>
      <c r="W2" s="1"/>
      <c r="X2" s="2"/>
      <c r="Y2" s="2"/>
      <c r="Z2" s="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x14ac:dyDescent="0.25">
      <c r="A3" s="19"/>
      <c r="B3" s="6"/>
      <c r="C3" s="6"/>
      <c r="D3" s="6">
        <v>2004</v>
      </c>
      <c r="E3" s="17">
        <v>2005</v>
      </c>
      <c r="F3" s="18"/>
      <c r="G3" s="20"/>
      <c r="H3" s="17">
        <v>2006</v>
      </c>
      <c r="I3" s="20"/>
      <c r="J3" s="17">
        <v>2007</v>
      </c>
      <c r="K3" s="18"/>
      <c r="L3" s="20"/>
      <c r="M3" s="17">
        <v>2008</v>
      </c>
      <c r="N3" s="18"/>
      <c r="O3" s="18"/>
      <c r="P3" s="20"/>
      <c r="Q3" s="17">
        <v>2009</v>
      </c>
      <c r="R3" s="18"/>
      <c r="S3" s="18"/>
      <c r="T3" s="18">
        <v>2010</v>
      </c>
      <c r="U3" s="18"/>
      <c r="V3" s="18"/>
      <c r="W3" s="21">
        <v>2011</v>
      </c>
      <c r="X3" s="21"/>
      <c r="Y3" s="21"/>
      <c r="Z3" s="17"/>
      <c r="AA3" s="21">
        <v>2012</v>
      </c>
      <c r="AB3" s="21"/>
      <c r="AC3" s="21"/>
      <c r="AD3" s="21">
        <v>2013</v>
      </c>
      <c r="AE3" s="21"/>
      <c r="AF3" s="21"/>
      <c r="AG3" s="21"/>
      <c r="AH3" s="21">
        <v>2014</v>
      </c>
      <c r="AI3" s="21"/>
      <c r="AJ3" s="21"/>
      <c r="AK3" s="21"/>
      <c r="AL3" s="21"/>
      <c r="AO3" s="19" t="s">
        <v>71</v>
      </c>
      <c r="AP3" s="19"/>
    </row>
    <row r="4" spans="1:43" x14ac:dyDescent="0.25">
      <c r="A4" s="19"/>
      <c r="B4" s="1"/>
      <c r="C4" s="1"/>
      <c r="D4" s="1" t="s">
        <v>16</v>
      </c>
      <c r="E4" s="1" t="s">
        <v>17</v>
      </c>
      <c r="F4" s="1" t="s">
        <v>19</v>
      </c>
      <c r="G4" s="1" t="s">
        <v>18</v>
      </c>
      <c r="H4" s="1" t="s">
        <v>24</v>
      </c>
      <c r="I4" s="1" t="s">
        <v>25</v>
      </c>
      <c r="J4" s="1" t="s">
        <v>26</v>
      </c>
      <c r="K4" s="1" t="s">
        <v>20</v>
      </c>
      <c r="L4" s="1" t="s">
        <v>27</v>
      </c>
      <c r="M4" s="2" t="s">
        <v>60</v>
      </c>
      <c r="N4" s="2" t="s">
        <v>62</v>
      </c>
      <c r="O4" s="2" t="s">
        <v>61</v>
      </c>
      <c r="P4" s="2" t="s">
        <v>63</v>
      </c>
      <c r="Q4" s="2" t="s">
        <v>64</v>
      </c>
      <c r="R4" s="4" t="s">
        <v>66</v>
      </c>
      <c r="S4" s="1" t="s">
        <v>65</v>
      </c>
      <c r="T4" s="1" t="s">
        <v>69</v>
      </c>
      <c r="U4" s="1" t="s">
        <v>67</v>
      </c>
      <c r="V4" s="10" t="s">
        <v>68</v>
      </c>
      <c r="W4" s="12" t="s">
        <v>33</v>
      </c>
      <c r="X4" s="12" t="s">
        <v>31</v>
      </c>
      <c r="Y4" s="12" t="s">
        <v>32</v>
      </c>
      <c r="Z4" s="11" t="s">
        <v>29</v>
      </c>
      <c r="AA4" s="12" t="s">
        <v>35</v>
      </c>
      <c r="AB4" s="12" t="s">
        <v>34</v>
      </c>
      <c r="AC4" s="12" t="s">
        <v>36</v>
      </c>
      <c r="AD4" s="12" t="s">
        <v>40</v>
      </c>
      <c r="AE4" s="12" t="s">
        <v>38</v>
      </c>
      <c r="AF4" s="12" t="s">
        <v>39</v>
      </c>
      <c r="AG4" s="12" t="s">
        <v>37</v>
      </c>
      <c r="AH4" s="12" t="s">
        <v>45</v>
      </c>
      <c r="AI4" s="12" t="s">
        <v>41</v>
      </c>
      <c r="AJ4" s="1" t="s">
        <v>74</v>
      </c>
      <c r="AK4" s="1" t="s">
        <v>70</v>
      </c>
      <c r="AL4" s="1"/>
    </row>
    <row r="5" spans="1:43" x14ac:dyDescent="0.25">
      <c r="A5" s="19"/>
      <c r="B5" s="1" t="s">
        <v>14</v>
      </c>
      <c r="C5" s="1" t="s"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1"/>
      <c r="V5" s="10"/>
      <c r="W5" s="1"/>
      <c r="X5" s="2"/>
      <c r="Y5" s="2"/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x14ac:dyDescent="0.25">
      <c r="A6" s="19"/>
      <c r="B6" s="1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0"/>
      <c r="W6" s="1"/>
      <c r="X6" s="2"/>
      <c r="Y6" s="2"/>
      <c r="Z6" s="1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O6" t="s">
        <v>72</v>
      </c>
      <c r="AP6" t="s">
        <v>73</v>
      </c>
      <c r="AQ6" t="s">
        <v>75</v>
      </c>
    </row>
    <row r="7" spans="1:43" x14ac:dyDescent="0.25">
      <c r="A7" s="19"/>
      <c r="B7" s="1"/>
      <c r="C7" s="1" t="s">
        <v>0</v>
      </c>
      <c r="D7" s="1">
        <v>5</v>
      </c>
      <c r="E7" s="1">
        <v>33</v>
      </c>
      <c r="F7" s="1">
        <v>9</v>
      </c>
      <c r="G7" s="1">
        <v>0</v>
      </c>
      <c r="H7" s="1">
        <v>32</v>
      </c>
      <c r="I7" s="1">
        <v>62</v>
      </c>
      <c r="J7" s="1">
        <v>1</v>
      </c>
      <c r="K7" s="1">
        <v>1</v>
      </c>
      <c r="L7" s="1">
        <v>31</v>
      </c>
      <c r="M7" s="1">
        <v>3</v>
      </c>
      <c r="N7" s="1"/>
      <c r="O7" s="2">
        <v>2</v>
      </c>
      <c r="P7" s="1"/>
      <c r="Q7" s="1">
        <v>2</v>
      </c>
      <c r="R7" s="1"/>
      <c r="S7" s="1"/>
      <c r="T7" s="1">
        <v>6</v>
      </c>
      <c r="U7" s="1"/>
      <c r="V7" s="10"/>
      <c r="W7" s="1">
        <v>10</v>
      </c>
      <c r="X7" s="2"/>
      <c r="Y7" s="2"/>
      <c r="Z7" s="11">
        <v>31</v>
      </c>
      <c r="AA7" s="1">
        <v>5</v>
      </c>
      <c r="AB7" s="1"/>
      <c r="AC7" s="1"/>
      <c r="AD7" s="1"/>
      <c r="AE7" s="22">
        <v>56</v>
      </c>
      <c r="AF7" s="1">
        <v>6</v>
      </c>
      <c r="AG7" s="1"/>
      <c r="AH7" s="1"/>
      <c r="AI7" s="1">
        <v>24</v>
      </c>
      <c r="AJ7" s="1">
        <v>13</v>
      </c>
      <c r="AK7" s="1"/>
      <c r="AL7" s="1"/>
      <c r="AO7">
        <f>SUM(D7:AL7)</f>
        <v>332</v>
      </c>
    </row>
    <row r="8" spans="1:43" x14ac:dyDescent="0.25">
      <c r="A8" s="19"/>
      <c r="B8" s="1"/>
      <c r="C8" s="1" t="s">
        <v>1</v>
      </c>
      <c r="D8" s="1">
        <v>19</v>
      </c>
      <c r="E8" s="1">
        <v>14</v>
      </c>
      <c r="F8" s="1">
        <v>17</v>
      </c>
      <c r="G8" s="1">
        <v>5</v>
      </c>
      <c r="H8" s="1">
        <v>12</v>
      </c>
      <c r="I8" s="1">
        <v>18</v>
      </c>
      <c r="J8" s="1">
        <v>1</v>
      </c>
      <c r="K8" s="1">
        <v>0</v>
      </c>
      <c r="L8" s="1">
        <v>12</v>
      </c>
      <c r="M8" s="1">
        <v>3</v>
      </c>
      <c r="N8" s="1"/>
      <c r="O8" s="2">
        <v>5</v>
      </c>
      <c r="P8" s="1"/>
      <c r="Q8" s="1">
        <v>3</v>
      </c>
      <c r="R8" s="1"/>
      <c r="S8" s="1"/>
      <c r="T8" s="1">
        <v>10</v>
      </c>
      <c r="U8" s="1"/>
      <c r="V8" s="10"/>
      <c r="W8" s="1">
        <v>7</v>
      </c>
      <c r="X8" s="2"/>
      <c r="Y8" s="2"/>
      <c r="Z8" s="11">
        <v>12</v>
      </c>
      <c r="AA8" s="1">
        <v>8</v>
      </c>
      <c r="AB8" s="1"/>
      <c r="AC8" s="1"/>
      <c r="AD8" s="1"/>
      <c r="AE8" s="22">
        <v>16</v>
      </c>
      <c r="AF8" s="1">
        <v>7</v>
      </c>
      <c r="AG8" s="1"/>
      <c r="AH8" s="1"/>
      <c r="AI8" s="1">
        <v>1</v>
      </c>
      <c r="AJ8" s="1">
        <v>4</v>
      </c>
      <c r="AK8" s="1"/>
      <c r="AL8" s="1"/>
      <c r="AO8">
        <f>SUM(D8:AL8)</f>
        <v>174</v>
      </c>
    </row>
    <row r="9" spans="1:43" x14ac:dyDescent="0.25">
      <c r="A9" s="19"/>
      <c r="B9" s="1"/>
      <c r="C9" s="1" t="s">
        <v>23</v>
      </c>
      <c r="D9" s="1">
        <v>24</v>
      </c>
      <c r="E9" s="1">
        <v>47</v>
      </c>
      <c r="F9" s="1">
        <v>26</v>
      </c>
      <c r="G9" s="1">
        <v>5</v>
      </c>
      <c r="H9" s="1">
        <v>44</v>
      </c>
      <c r="I9" s="1">
        <v>80</v>
      </c>
      <c r="J9" s="1">
        <v>2</v>
      </c>
      <c r="K9" s="1">
        <v>1</v>
      </c>
      <c r="L9" s="1">
        <v>43</v>
      </c>
      <c r="M9" s="1">
        <v>6</v>
      </c>
      <c r="N9" s="1"/>
      <c r="O9" s="2">
        <v>7</v>
      </c>
      <c r="P9" s="1"/>
      <c r="Q9" s="1">
        <v>5</v>
      </c>
      <c r="R9" s="1"/>
      <c r="S9" s="1"/>
      <c r="T9" s="1">
        <v>16</v>
      </c>
      <c r="U9" s="1"/>
      <c r="V9" s="10"/>
      <c r="W9" s="1">
        <v>17</v>
      </c>
      <c r="X9" s="2"/>
      <c r="Y9" s="2"/>
      <c r="Z9" s="11">
        <v>43</v>
      </c>
      <c r="AA9" s="1">
        <v>13</v>
      </c>
      <c r="AB9" s="1"/>
      <c r="AC9" s="1"/>
      <c r="AD9" s="1"/>
      <c r="AE9" s="22">
        <v>72</v>
      </c>
      <c r="AF9" s="1">
        <v>13</v>
      </c>
      <c r="AG9" s="1"/>
      <c r="AH9" s="1"/>
      <c r="AI9" s="1">
        <v>25</v>
      </c>
      <c r="AJ9" s="1">
        <v>17</v>
      </c>
      <c r="AK9" s="1"/>
      <c r="AL9" s="1"/>
      <c r="AO9" s="3">
        <f>SUM(D9:AL9)</f>
        <v>506</v>
      </c>
    </row>
    <row r="10" spans="1:43" x14ac:dyDescent="0.25">
      <c r="A10" s="19"/>
      <c r="B10" s="1" t="s">
        <v>42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0"/>
      <c r="W10" s="1"/>
      <c r="X10" s="2"/>
      <c r="Y10" s="2"/>
      <c r="Z10" s="11"/>
      <c r="AA10" s="1"/>
      <c r="AB10" s="1"/>
      <c r="AC10" s="1"/>
      <c r="AD10" s="1"/>
      <c r="AE10" s="22"/>
      <c r="AF10" s="1"/>
      <c r="AG10" s="1"/>
      <c r="AH10" s="1"/>
      <c r="AI10" s="1"/>
      <c r="AJ10" s="1"/>
      <c r="AK10" s="1"/>
      <c r="AL10" s="1"/>
      <c r="AQ10" t="s">
        <v>76</v>
      </c>
    </row>
    <row r="11" spans="1:43" x14ac:dyDescent="0.25">
      <c r="A11" s="19"/>
      <c r="B11" s="1"/>
      <c r="C11" s="1" t="s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0"/>
      <c r="W11" s="1"/>
      <c r="X11" s="2"/>
      <c r="Y11" s="2"/>
      <c r="Z11" s="11"/>
      <c r="AA11" s="1"/>
      <c r="AB11" s="1"/>
      <c r="AC11" s="1"/>
      <c r="AD11" s="1"/>
      <c r="AE11" s="22"/>
      <c r="AF11" s="1"/>
      <c r="AG11" s="1"/>
      <c r="AH11" s="1"/>
      <c r="AI11" s="1">
        <v>24</v>
      </c>
      <c r="AJ11" s="1">
        <v>7</v>
      </c>
      <c r="AK11" s="1"/>
      <c r="AL11" s="1"/>
      <c r="AO11">
        <f>SUM(D11:AN11)</f>
        <v>31</v>
      </c>
    </row>
    <row r="12" spans="1:43" x14ac:dyDescent="0.25">
      <c r="A12" s="19"/>
      <c r="B12" s="1"/>
      <c r="C12" s="1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0"/>
      <c r="W12" s="1"/>
      <c r="X12" s="2"/>
      <c r="Y12" s="2"/>
      <c r="Z12" s="11"/>
      <c r="AA12" s="1"/>
      <c r="AB12" s="1"/>
      <c r="AC12" s="1"/>
      <c r="AD12" s="1"/>
      <c r="AE12" s="22"/>
      <c r="AF12" s="1"/>
      <c r="AG12" s="1"/>
      <c r="AH12" s="1"/>
      <c r="AI12" s="1">
        <v>6</v>
      </c>
      <c r="AJ12" s="1">
        <v>0</v>
      </c>
      <c r="AK12" s="1"/>
      <c r="AL12" s="1"/>
      <c r="AO12">
        <f>SUM(D12:AN12)</f>
        <v>6</v>
      </c>
    </row>
    <row r="13" spans="1:43" x14ac:dyDescent="0.25">
      <c r="A13" s="19"/>
      <c r="B13" s="1"/>
      <c r="C13" s="1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1"/>
      <c r="Q13" s="1"/>
      <c r="R13" s="1"/>
      <c r="S13" s="1"/>
      <c r="T13" s="1"/>
      <c r="U13" s="1"/>
      <c r="V13" s="10"/>
      <c r="W13" s="1"/>
      <c r="X13" s="2"/>
      <c r="Y13" s="2"/>
      <c r="Z13" s="11"/>
      <c r="AA13" s="1"/>
      <c r="AB13" s="1"/>
      <c r="AC13" s="1"/>
      <c r="AD13" s="1"/>
      <c r="AE13" s="22"/>
      <c r="AF13" s="1"/>
      <c r="AG13" s="1"/>
      <c r="AH13" s="1"/>
      <c r="AI13" s="1">
        <v>30</v>
      </c>
      <c r="AJ13" s="1">
        <v>7</v>
      </c>
      <c r="AK13" s="1"/>
      <c r="AL13" s="1"/>
      <c r="AO13">
        <f>SUM(D13:AN13)</f>
        <v>37</v>
      </c>
    </row>
    <row r="14" spans="1:43" x14ac:dyDescent="0.25">
      <c r="A14" s="19"/>
      <c r="B14" s="1" t="s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0"/>
      <c r="W14" s="1"/>
      <c r="X14" s="2"/>
      <c r="Y14" s="2"/>
      <c r="Z14" s="1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Q14" t="s">
        <v>77</v>
      </c>
    </row>
    <row r="15" spans="1:43" x14ac:dyDescent="0.25">
      <c r="A15" s="19"/>
      <c r="B15" s="1"/>
      <c r="C15" s="1" t="s">
        <v>0</v>
      </c>
      <c r="D15" s="1">
        <v>22</v>
      </c>
      <c r="E15" s="1">
        <v>48</v>
      </c>
      <c r="F15" s="1">
        <v>1</v>
      </c>
      <c r="G15" s="1">
        <v>0</v>
      </c>
      <c r="H15" s="1"/>
      <c r="I15" s="1">
        <v>0</v>
      </c>
      <c r="J15" s="1">
        <v>0</v>
      </c>
      <c r="K15" s="1"/>
      <c r="L15" s="1">
        <v>0</v>
      </c>
      <c r="M15" s="1"/>
      <c r="N15" s="1">
        <v>3</v>
      </c>
      <c r="O15" s="2"/>
      <c r="P15" s="1"/>
      <c r="Q15" s="1"/>
      <c r="R15" s="1"/>
      <c r="S15" s="1"/>
      <c r="T15" s="1">
        <v>2</v>
      </c>
      <c r="U15" s="1"/>
      <c r="V15" s="10"/>
      <c r="W15" s="1">
        <v>12</v>
      </c>
      <c r="X15" s="2"/>
      <c r="Y15" s="2"/>
      <c r="Z15" s="11">
        <v>32</v>
      </c>
      <c r="AA15" s="12">
        <v>14</v>
      </c>
      <c r="AB15" s="1">
        <v>10</v>
      </c>
      <c r="AC15" s="1"/>
      <c r="AD15" s="1"/>
      <c r="AE15" s="1">
        <v>57</v>
      </c>
      <c r="AF15" s="1">
        <v>28</v>
      </c>
      <c r="AG15" s="1">
        <v>0</v>
      </c>
      <c r="AH15" s="1"/>
      <c r="AI15" s="1">
        <v>2</v>
      </c>
      <c r="AJ15" s="1"/>
      <c r="AK15" s="1"/>
      <c r="AL15" s="1"/>
      <c r="AO15">
        <f>SUM(D15:AN15)</f>
        <v>231</v>
      </c>
    </row>
    <row r="16" spans="1:43" x14ac:dyDescent="0.25">
      <c r="A16" s="19"/>
      <c r="B16" s="1"/>
      <c r="C16" s="1" t="s">
        <v>1</v>
      </c>
      <c r="D16" s="1">
        <v>23</v>
      </c>
      <c r="E16" s="1">
        <v>38</v>
      </c>
      <c r="F16" s="1">
        <v>2</v>
      </c>
      <c r="G16" s="1">
        <v>0</v>
      </c>
      <c r="H16" s="1"/>
      <c r="I16" s="1">
        <v>0</v>
      </c>
      <c r="J16" s="1">
        <v>1</v>
      </c>
      <c r="K16" s="1"/>
      <c r="L16" s="1">
        <v>0</v>
      </c>
      <c r="M16" s="1"/>
      <c r="N16" s="1">
        <v>4</v>
      </c>
      <c r="O16" s="2"/>
      <c r="P16" s="1"/>
      <c r="Q16" s="1"/>
      <c r="R16" s="1"/>
      <c r="S16" s="1"/>
      <c r="T16" s="1">
        <v>4</v>
      </c>
      <c r="U16" s="1"/>
      <c r="V16" s="10"/>
      <c r="W16" s="1">
        <v>5</v>
      </c>
      <c r="X16" s="2"/>
      <c r="Y16" s="2"/>
      <c r="Z16" s="11">
        <v>31</v>
      </c>
      <c r="AA16" s="12">
        <v>15</v>
      </c>
      <c r="AB16" s="1">
        <v>6</v>
      </c>
      <c r="AC16" s="1"/>
      <c r="AD16" s="1"/>
      <c r="AE16" s="1">
        <v>25</v>
      </c>
      <c r="AF16" s="1">
        <v>20</v>
      </c>
      <c r="AG16" s="1">
        <v>1</v>
      </c>
      <c r="AH16" s="1"/>
      <c r="AI16" s="1">
        <v>0</v>
      </c>
      <c r="AJ16" s="1"/>
      <c r="AK16" s="1"/>
      <c r="AL16" s="1"/>
      <c r="AO16">
        <f>SUM(D16:AN16)</f>
        <v>175</v>
      </c>
    </row>
    <row r="17" spans="1:43" x14ac:dyDescent="0.25">
      <c r="A17" s="19"/>
      <c r="B17" s="1"/>
      <c r="C17" s="1" t="s">
        <v>23</v>
      </c>
      <c r="D17" s="1">
        <v>45</v>
      </c>
      <c r="E17" s="1">
        <v>86</v>
      </c>
      <c r="F17" s="1">
        <v>3</v>
      </c>
      <c r="G17" s="1">
        <v>0</v>
      </c>
      <c r="H17" s="1"/>
      <c r="I17" s="1">
        <v>0</v>
      </c>
      <c r="J17" s="1">
        <v>1</v>
      </c>
      <c r="K17" s="1"/>
      <c r="L17" s="1">
        <v>0</v>
      </c>
      <c r="M17" s="1"/>
      <c r="N17" s="1">
        <v>7</v>
      </c>
      <c r="O17" s="2"/>
      <c r="P17" s="1"/>
      <c r="Q17" s="1"/>
      <c r="R17" s="1"/>
      <c r="S17" s="1"/>
      <c r="T17" s="1">
        <v>6</v>
      </c>
      <c r="U17" s="1"/>
      <c r="V17" s="10"/>
      <c r="W17" s="1">
        <v>17</v>
      </c>
      <c r="X17" s="2"/>
      <c r="Y17" s="2"/>
      <c r="Z17" s="11">
        <v>63</v>
      </c>
      <c r="AA17" s="12">
        <v>29</v>
      </c>
      <c r="AB17" s="1">
        <v>16</v>
      </c>
      <c r="AC17" s="1"/>
      <c r="AD17" s="1"/>
      <c r="AE17" s="1">
        <v>82</v>
      </c>
      <c r="AF17" s="1">
        <v>48</v>
      </c>
      <c r="AG17" s="1">
        <v>1</v>
      </c>
      <c r="AH17" s="1"/>
      <c r="AI17" s="1">
        <v>2</v>
      </c>
      <c r="AJ17" s="1"/>
      <c r="AK17" s="1"/>
      <c r="AL17" s="1"/>
      <c r="AO17" s="3">
        <f>SUM(D17:AN17)</f>
        <v>406</v>
      </c>
    </row>
    <row r="18" spans="1:43" x14ac:dyDescent="0.25">
      <c r="A18" s="19"/>
      <c r="B18" s="1" t="s"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0"/>
      <c r="W18" s="1"/>
      <c r="X18" s="2"/>
      <c r="Y18" s="2"/>
      <c r="Z18" s="1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Q18" t="s">
        <v>78</v>
      </c>
    </row>
    <row r="19" spans="1:43" x14ac:dyDescent="0.25">
      <c r="A19" s="19"/>
      <c r="B19" s="1"/>
      <c r="C19" s="1" t="s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0"/>
      <c r="W19" s="1"/>
      <c r="X19" s="2"/>
      <c r="Y19" s="2"/>
      <c r="Z19" s="11"/>
      <c r="AA19" s="1"/>
      <c r="AB19" s="1"/>
      <c r="AC19" s="1"/>
      <c r="AD19" s="1"/>
      <c r="AE19" s="1"/>
      <c r="AF19" s="1"/>
      <c r="AG19" s="1"/>
      <c r="AH19" s="1"/>
      <c r="AI19" s="1">
        <v>9</v>
      </c>
      <c r="AJ19" s="1"/>
      <c r="AK19" s="1">
        <v>8</v>
      </c>
      <c r="AL19" s="1"/>
      <c r="AO19">
        <f>SUM(D19:AN19)</f>
        <v>17</v>
      </c>
    </row>
    <row r="20" spans="1:43" x14ac:dyDescent="0.25">
      <c r="A20" s="19"/>
      <c r="B20" s="1"/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0"/>
      <c r="W20" s="1"/>
      <c r="X20" s="2"/>
      <c r="Y20" s="2"/>
      <c r="Z20" s="11"/>
      <c r="AA20" s="1"/>
      <c r="AB20" s="1"/>
      <c r="AC20" s="1"/>
      <c r="AD20" s="1"/>
      <c r="AE20" s="1"/>
      <c r="AF20" s="1"/>
      <c r="AG20" s="1"/>
      <c r="AH20" s="1"/>
      <c r="AI20" s="1">
        <v>4</v>
      </c>
      <c r="AJ20" s="1"/>
      <c r="AK20" s="1">
        <v>0</v>
      </c>
      <c r="AL20" s="1"/>
      <c r="AO20">
        <f>SUM(D20:AN20)</f>
        <v>4</v>
      </c>
    </row>
    <row r="21" spans="1:43" x14ac:dyDescent="0.25">
      <c r="A21" s="19"/>
      <c r="B21" s="1"/>
      <c r="C21" s="1" t="s">
        <v>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0"/>
      <c r="W21" s="1"/>
      <c r="X21" s="2"/>
      <c r="Y21" s="2"/>
      <c r="Z21" s="11"/>
      <c r="AA21" s="1"/>
      <c r="AB21" s="1"/>
      <c r="AC21" s="1"/>
      <c r="AD21" s="1"/>
      <c r="AE21" s="1"/>
      <c r="AF21" s="1"/>
      <c r="AG21" s="1"/>
      <c r="AH21" s="1"/>
      <c r="AI21" s="1">
        <v>13</v>
      </c>
      <c r="AJ21" s="1"/>
      <c r="AK21" s="1">
        <v>8</v>
      </c>
      <c r="AL21" s="1"/>
      <c r="AO21">
        <f>SUM(D21:AN21)</f>
        <v>21</v>
      </c>
    </row>
    <row r="22" spans="1:43" x14ac:dyDescent="0.25">
      <c r="A22" s="19"/>
      <c r="B22" s="1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0"/>
      <c r="W22" s="1"/>
      <c r="X22" s="2"/>
      <c r="Y22" s="2"/>
      <c r="Z22" s="1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Q22" t="s">
        <v>79</v>
      </c>
    </row>
    <row r="23" spans="1:43" x14ac:dyDescent="0.25">
      <c r="A23" s="19"/>
      <c r="B23" s="1"/>
      <c r="C23" s="1" t="s">
        <v>0</v>
      </c>
      <c r="D23" s="1">
        <v>7</v>
      </c>
      <c r="E23" s="1">
        <v>105</v>
      </c>
      <c r="F23" s="1">
        <v>6</v>
      </c>
      <c r="G23" s="1">
        <v>0</v>
      </c>
      <c r="H23" s="1"/>
      <c r="I23" s="1">
        <v>36</v>
      </c>
      <c r="J23" s="1">
        <v>1</v>
      </c>
      <c r="K23" s="1">
        <v>3</v>
      </c>
      <c r="L23" s="1">
        <v>37</v>
      </c>
      <c r="M23" s="1">
        <v>9</v>
      </c>
      <c r="N23" s="1"/>
      <c r="O23" s="2">
        <v>3</v>
      </c>
      <c r="P23" s="1">
        <v>0</v>
      </c>
      <c r="Q23" s="1">
        <v>0</v>
      </c>
      <c r="R23" s="1"/>
      <c r="S23" s="1">
        <v>4</v>
      </c>
      <c r="T23" s="1">
        <v>4</v>
      </c>
      <c r="U23" s="1"/>
      <c r="V23" s="10">
        <v>3</v>
      </c>
      <c r="W23" s="12">
        <v>4</v>
      </c>
      <c r="X23" s="2">
        <v>3</v>
      </c>
      <c r="Y23" s="2">
        <v>1</v>
      </c>
      <c r="Z23" s="11">
        <v>22</v>
      </c>
      <c r="AA23" s="12">
        <v>11</v>
      </c>
      <c r="AB23" s="1"/>
      <c r="AC23" s="1"/>
      <c r="AD23" s="1"/>
      <c r="AE23" s="14">
        <v>47</v>
      </c>
      <c r="AF23" s="1">
        <v>5</v>
      </c>
      <c r="AG23" s="1"/>
      <c r="AH23" s="1"/>
      <c r="AI23" s="1">
        <v>13</v>
      </c>
      <c r="AJ23" s="1">
        <v>8</v>
      </c>
      <c r="AK23" s="1"/>
      <c r="AL23" s="1"/>
      <c r="AO23">
        <f>SUM(D23:AN23)</f>
        <v>332</v>
      </c>
    </row>
    <row r="24" spans="1:43" x14ac:dyDescent="0.25">
      <c r="A24" s="19"/>
      <c r="B24" s="1"/>
      <c r="C24" s="1" t="s">
        <v>1</v>
      </c>
      <c r="D24" s="1">
        <v>24</v>
      </c>
      <c r="E24" s="1">
        <v>27</v>
      </c>
      <c r="F24" s="1">
        <v>6</v>
      </c>
      <c r="G24" s="1">
        <v>6</v>
      </c>
      <c r="H24" s="1"/>
      <c r="I24" s="1">
        <v>3</v>
      </c>
      <c r="J24" s="1">
        <v>1</v>
      </c>
      <c r="K24" s="1">
        <v>1</v>
      </c>
      <c r="L24" s="1">
        <v>7</v>
      </c>
      <c r="M24" s="1">
        <v>2</v>
      </c>
      <c r="N24" s="1"/>
      <c r="O24" s="2">
        <v>2</v>
      </c>
      <c r="P24" s="1">
        <v>1</v>
      </c>
      <c r="Q24" s="1">
        <v>1</v>
      </c>
      <c r="R24" s="1"/>
      <c r="S24" s="1">
        <v>2</v>
      </c>
      <c r="T24" s="1">
        <v>1</v>
      </c>
      <c r="U24" s="1"/>
      <c r="V24" s="10">
        <v>1</v>
      </c>
      <c r="W24" s="12">
        <v>0</v>
      </c>
      <c r="X24" s="2">
        <v>3</v>
      </c>
      <c r="Y24" s="2">
        <v>0</v>
      </c>
      <c r="Z24" s="11">
        <v>11</v>
      </c>
      <c r="AA24" s="12">
        <v>4</v>
      </c>
      <c r="AB24" s="1"/>
      <c r="AC24" s="1"/>
      <c r="AD24" s="1"/>
      <c r="AE24" s="14">
        <v>16</v>
      </c>
      <c r="AF24" s="1">
        <v>6</v>
      </c>
      <c r="AG24" s="1"/>
      <c r="AH24" s="1"/>
      <c r="AI24" s="1">
        <v>13</v>
      </c>
      <c r="AJ24" s="1">
        <v>3</v>
      </c>
      <c r="AK24" s="1"/>
      <c r="AL24" s="1"/>
      <c r="AO24">
        <f>SUM(D24:AN24)</f>
        <v>141</v>
      </c>
    </row>
    <row r="25" spans="1:43" x14ac:dyDescent="0.25">
      <c r="A25" s="19"/>
      <c r="B25" s="1"/>
      <c r="C25" s="1" t="s">
        <v>23</v>
      </c>
      <c r="D25" s="1">
        <v>31</v>
      </c>
      <c r="E25" s="1">
        <v>132</v>
      </c>
      <c r="F25" s="1">
        <v>12</v>
      </c>
      <c r="G25" s="1">
        <v>6</v>
      </c>
      <c r="H25" s="1"/>
      <c r="I25" s="1">
        <v>39</v>
      </c>
      <c r="J25" s="1">
        <v>2</v>
      </c>
      <c r="K25" s="1">
        <v>4</v>
      </c>
      <c r="L25" s="1">
        <v>44</v>
      </c>
      <c r="M25" s="1">
        <v>11</v>
      </c>
      <c r="N25" s="1"/>
      <c r="O25" s="2">
        <v>5</v>
      </c>
      <c r="P25" s="1">
        <v>1</v>
      </c>
      <c r="Q25" s="1">
        <v>1</v>
      </c>
      <c r="R25" s="1"/>
      <c r="S25" s="1">
        <v>6</v>
      </c>
      <c r="T25" s="1">
        <v>5</v>
      </c>
      <c r="U25" s="1"/>
      <c r="V25" s="10">
        <v>4</v>
      </c>
      <c r="W25" s="12">
        <v>4</v>
      </c>
      <c r="X25" s="2">
        <v>6</v>
      </c>
      <c r="Y25" s="2">
        <v>1</v>
      </c>
      <c r="Z25" s="11">
        <v>33</v>
      </c>
      <c r="AA25" s="12">
        <v>15</v>
      </c>
      <c r="AB25" s="1"/>
      <c r="AC25" s="1"/>
      <c r="AD25" s="1"/>
      <c r="AE25" s="14">
        <v>63</v>
      </c>
      <c r="AF25" s="1">
        <v>11</v>
      </c>
      <c r="AG25" s="1"/>
      <c r="AH25" s="1"/>
      <c r="AI25" s="1">
        <v>26</v>
      </c>
      <c r="AJ25" s="1">
        <v>11</v>
      </c>
      <c r="AK25" s="1"/>
      <c r="AL25" s="1"/>
      <c r="AO25">
        <f>SUM(D25:AN25)</f>
        <v>473</v>
      </c>
    </row>
    <row r="26" spans="1:43" x14ac:dyDescent="0.25">
      <c r="A26" s="19"/>
      <c r="B26" s="1" t="s">
        <v>30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0"/>
      <c r="W26" s="1"/>
      <c r="X26" s="2"/>
      <c r="Y26" s="2"/>
      <c r="Z26" s="1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Q26" t="s">
        <v>80</v>
      </c>
    </row>
    <row r="27" spans="1:43" x14ac:dyDescent="0.25">
      <c r="A27" s="19"/>
      <c r="B27" s="1"/>
      <c r="C27" s="1" t="s">
        <v>0</v>
      </c>
      <c r="D27" s="1"/>
      <c r="E27" s="1"/>
      <c r="F27" s="1"/>
      <c r="G27" s="1"/>
      <c r="H27" s="1"/>
      <c r="I27" s="1"/>
      <c r="J27" s="1"/>
      <c r="K27" s="1"/>
      <c r="L27" s="1">
        <v>8</v>
      </c>
      <c r="M27" s="1">
        <v>1</v>
      </c>
      <c r="N27" s="2">
        <v>4</v>
      </c>
      <c r="O27" s="2">
        <v>4</v>
      </c>
      <c r="P27" s="1"/>
      <c r="Q27" s="1">
        <v>5</v>
      </c>
      <c r="R27" s="1">
        <v>1</v>
      </c>
      <c r="S27" s="1"/>
      <c r="T27" s="1">
        <v>10</v>
      </c>
      <c r="U27" s="1">
        <v>1</v>
      </c>
      <c r="V27" s="10"/>
      <c r="W27" s="12">
        <v>5</v>
      </c>
      <c r="X27" s="2">
        <v>1</v>
      </c>
      <c r="Y27" s="2"/>
      <c r="Z27" s="11">
        <v>60</v>
      </c>
      <c r="AA27" s="12">
        <v>6</v>
      </c>
      <c r="AB27" s="12">
        <v>2</v>
      </c>
      <c r="AC27" s="12">
        <v>2</v>
      </c>
      <c r="AD27" s="1"/>
      <c r="AE27" s="12">
        <v>17</v>
      </c>
      <c r="AF27" s="12">
        <v>5</v>
      </c>
      <c r="AG27" s="12">
        <v>1</v>
      </c>
      <c r="AH27" s="1"/>
      <c r="AI27" s="1"/>
      <c r="AJ27" s="15">
        <v>1</v>
      </c>
      <c r="AK27" s="1">
        <v>1</v>
      </c>
      <c r="AL27" s="1"/>
      <c r="AO27">
        <f>SUM(D27:AN27)</f>
        <v>135</v>
      </c>
    </row>
    <row r="28" spans="1:43" x14ac:dyDescent="0.25">
      <c r="A28" s="19"/>
      <c r="B28" s="1"/>
      <c r="C28" s="1" t="s">
        <v>1</v>
      </c>
      <c r="D28" s="1"/>
      <c r="E28" s="1"/>
      <c r="F28" s="1"/>
      <c r="G28" s="1"/>
      <c r="H28" s="1"/>
      <c r="I28" s="1"/>
      <c r="J28" s="1"/>
      <c r="K28" s="1"/>
      <c r="L28" s="1">
        <v>4</v>
      </c>
      <c r="M28" s="1">
        <v>1</v>
      </c>
      <c r="N28" s="2">
        <v>2</v>
      </c>
      <c r="O28" s="2">
        <v>2</v>
      </c>
      <c r="P28" s="1"/>
      <c r="Q28" s="1">
        <v>0</v>
      </c>
      <c r="R28" s="1">
        <v>0</v>
      </c>
      <c r="S28" s="1"/>
      <c r="T28" s="1">
        <v>6</v>
      </c>
      <c r="U28" s="1">
        <v>0</v>
      </c>
      <c r="V28" s="10"/>
      <c r="W28" s="12">
        <v>2</v>
      </c>
      <c r="X28" s="2">
        <v>0</v>
      </c>
      <c r="Y28" s="2"/>
      <c r="Z28" s="11">
        <v>11</v>
      </c>
      <c r="AA28" s="13">
        <v>2</v>
      </c>
      <c r="AB28" s="12">
        <v>0</v>
      </c>
      <c r="AC28" s="12">
        <v>0</v>
      </c>
      <c r="AD28" s="1"/>
      <c r="AE28" s="12">
        <v>4</v>
      </c>
      <c r="AF28" s="12">
        <v>1</v>
      </c>
      <c r="AG28" s="12">
        <v>0</v>
      </c>
      <c r="AH28" s="1"/>
      <c r="AI28" s="1"/>
      <c r="AJ28" s="15">
        <v>0</v>
      </c>
      <c r="AK28" s="1">
        <v>0</v>
      </c>
      <c r="AL28" s="1"/>
      <c r="AO28">
        <f>SUM(D28:AN28)</f>
        <v>35</v>
      </c>
    </row>
    <row r="29" spans="1:43" x14ac:dyDescent="0.25">
      <c r="A29" s="19"/>
      <c r="B29" s="1"/>
      <c r="C29" s="1" t="s">
        <v>23</v>
      </c>
      <c r="D29" s="1"/>
      <c r="E29" s="1"/>
      <c r="F29" s="1"/>
      <c r="G29" s="1"/>
      <c r="H29" s="1"/>
      <c r="I29" s="1"/>
      <c r="J29" s="1"/>
      <c r="K29" s="1"/>
      <c r="L29" s="1">
        <v>12</v>
      </c>
      <c r="M29" s="1">
        <v>2</v>
      </c>
      <c r="N29" s="2">
        <v>6</v>
      </c>
      <c r="O29" s="2">
        <v>6</v>
      </c>
      <c r="P29" s="1"/>
      <c r="Q29" s="1">
        <v>5</v>
      </c>
      <c r="R29" s="1">
        <v>1</v>
      </c>
      <c r="S29" s="1"/>
      <c r="T29" s="1">
        <v>16</v>
      </c>
      <c r="U29" s="1">
        <v>1</v>
      </c>
      <c r="V29" s="10"/>
      <c r="W29" s="12">
        <v>7</v>
      </c>
      <c r="X29" s="2">
        <v>1</v>
      </c>
      <c r="Y29" s="2"/>
      <c r="Z29" s="11">
        <v>71</v>
      </c>
      <c r="AA29" s="13">
        <v>8</v>
      </c>
      <c r="AB29" s="12">
        <v>2</v>
      </c>
      <c r="AC29" s="12">
        <v>2</v>
      </c>
      <c r="AD29" s="1"/>
      <c r="AE29" s="12">
        <v>21</v>
      </c>
      <c r="AF29" s="12">
        <v>6</v>
      </c>
      <c r="AG29" s="12">
        <v>1</v>
      </c>
      <c r="AH29" s="1"/>
      <c r="AI29" s="1"/>
      <c r="AJ29" s="15">
        <v>1</v>
      </c>
      <c r="AK29" s="1">
        <v>1</v>
      </c>
      <c r="AL29" s="1"/>
      <c r="AO29">
        <f>SUM(D29:AN29)</f>
        <v>170</v>
      </c>
    </row>
    <row r="30" spans="1:43" x14ac:dyDescent="0.25">
      <c r="A30" s="19"/>
      <c r="B30" s="1" t="s">
        <v>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0"/>
      <c r="W30" s="1"/>
      <c r="X30" s="2"/>
      <c r="Y30" s="2"/>
      <c r="Z30" s="1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Q30" t="s">
        <v>81</v>
      </c>
    </row>
    <row r="31" spans="1:43" x14ac:dyDescent="0.25">
      <c r="A31" s="19"/>
      <c r="B31" s="1"/>
      <c r="C31" s="1" t="s">
        <v>0</v>
      </c>
      <c r="D31" s="1"/>
      <c r="E31" s="1"/>
      <c r="F31" s="1"/>
      <c r="G31" s="1"/>
      <c r="H31" s="1"/>
      <c r="I31" s="1"/>
      <c r="J31" s="1"/>
      <c r="K31" s="1"/>
      <c r="L31" s="2"/>
      <c r="M31" s="1"/>
      <c r="N31" s="1"/>
      <c r="O31" s="2"/>
      <c r="P31" s="1"/>
      <c r="Q31" s="1"/>
      <c r="R31" s="1"/>
      <c r="S31" s="1"/>
      <c r="T31" s="1">
        <v>2</v>
      </c>
      <c r="U31" s="1">
        <v>2</v>
      </c>
      <c r="V31" s="10"/>
      <c r="W31" s="12">
        <v>2</v>
      </c>
      <c r="X31" s="2"/>
      <c r="Y31" s="2"/>
      <c r="Z31" s="11">
        <v>1</v>
      </c>
      <c r="AA31" s="1">
        <v>0</v>
      </c>
      <c r="AB31" s="1"/>
      <c r="AC31" s="1"/>
      <c r="AD31" s="1"/>
      <c r="AE31" s="1"/>
      <c r="AF31" s="1">
        <v>1</v>
      </c>
      <c r="AG31" s="1"/>
      <c r="AH31" s="1"/>
      <c r="AI31" s="1">
        <v>4</v>
      </c>
      <c r="AJ31" s="1">
        <v>1</v>
      </c>
      <c r="AK31" s="1"/>
      <c r="AL31" s="1"/>
      <c r="AO31" s="16">
        <f>SUM(D31:AN31)</f>
        <v>13</v>
      </c>
    </row>
    <row r="32" spans="1:43" x14ac:dyDescent="0.25">
      <c r="A32" s="19"/>
      <c r="B32" s="1"/>
      <c r="C32" s="1" t="s">
        <v>1</v>
      </c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  <c r="O32" s="2"/>
      <c r="P32" s="1"/>
      <c r="Q32" s="1"/>
      <c r="R32" s="1"/>
      <c r="S32" s="1"/>
      <c r="T32" s="1">
        <v>9</v>
      </c>
      <c r="U32" s="1">
        <v>0</v>
      </c>
      <c r="V32" s="10"/>
      <c r="W32" s="12">
        <v>0</v>
      </c>
      <c r="X32" s="2"/>
      <c r="Y32" s="2"/>
      <c r="Z32" s="11">
        <v>0</v>
      </c>
      <c r="AA32" s="1">
        <v>1</v>
      </c>
      <c r="AB32" s="1"/>
      <c r="AC32" s="1"/>
      <c r="AD32" s="1"/>
      <c r="AE32" s="1"/>
      <c r="AF32" s="1">
        <v>2</v>
      </c>
      <c r="AG32" s="1"/>
      <c r="AH32" s="1"/>
      <c r="AI32" s="1">
        <v>1</v>
      </c>
      <c r="AJ32" s="1">
        <v>0</v>
      </c>
      <c r="AK32" s="1"/>
      <c r="AL32" s="1"/>
      <c r="AO32" s="16">
        <f>SUM(D32:AN32)</f>
        <v>13</v>
      </c>
    </row>
    <row r="33" spans="1:43" x14ac:dyDescent="0.25">
      <c r="A33" s="19"/>
      <c r="B33" s="1"/>
      <c r="C33" s="1" t="s">
        <v>23</v>
      </c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  <c r="O33" s="2"/>
      <c r="P33" s="1"/>
      <c r="Q33" s="1"/>
      <c r="R33" s="1"/>
      <c r="S33" s="1"/>
      <c r="T33" s="1">
        <v>11</v>
      </c>
      <c r="U33" s="1">
        <v>2</v>
      </c>
      <c r="V33" s="10"/>
      <c r="W33" s="12">
        <v>2</v>
      </c>
      <c r="X33" s="2"/>
      <c r="Y33" s="2"/>
      <c r="Z33" s="11">
        <v>1</v>
      </c>
      <c r="AA33" s="1">
        <v>1</v>
      </c>
      <c r="AB33" s="1"/>
      <c r="AC33" s="1"/>
      <c r="AD33" s="1"/>
      <c r="AE33" s="1"/>
      <c r="AF33" s="1">
        <v>3</v>
      </c>
      <c r="AG33" s="1"/>
      <c r="AH33" s="1"/>
      <c r="AI33" s="1">
        <v>5</v>
      </c>
      <c r="AJ33" s="1">
        <v>1</v>
      </c>
      <c r="AK33" s="1"/>
      <c r="AL33" s="1"/>
      <c r="AO33" s="16">
        <f>SUM(D33:AN33)</f>
        <v>26</v>
      </c>
    </row>
    <row r="34" spans="1:43" x14ac:dyDescent="0.25">
      <c r="A34" s="19"/>
      <c r="B34" s="1" t="s">
        <v>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0"/>
      <c r="W34" s="1"/>
      <c r="X34" s="2"/>
      <c r="Y34" s="2"/>
      <c r="Z34" s="1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Q34" t="s">
        <v>82</v>
      </c>
    </row>
    <row r="35" spans="1:43" x14ac:dyDescent="0.25">
      <c r="A35" s="19"/>
      <c r="B35" s="1"/>
      <c r="C35" s="1" t="s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>
        <v>11</v>
      </c>
      <c r="U35" s="1">
        <v>3</v>
      </c>
      <c r="V35" s="10"/>
      <c r="W35" s="12">
        <v>1</v>
      </c>
      <c r="X35" s="2"/>
      <c r="Y35" s="2"/>
      <c r="Z35" s="11">
        <v>3</v>
      </c>
      <c r="AA35" s="1"/>
      <c r="AB35" s="1"/>
      <c r="AC35" s="1"/>
      <c r="AD35" s="1"/>
      <c r="AE35" s="1"/>
      <c r="AF35" s="1">
        <v>1</v>
      </c>
      <c r="AG35" s="1">
        <v>1</v>
      </c>
      <c r="AH35" s="1"/>
      <c r="AI35" s="1">
        <v>8</v>
      </c>
      <c r="AJ35" s="1">
        <v>1</v>
      </c>
      <c r="AK35" s="1"/>
      <c r="AL35" s="1"/>
      <c r="AO35" s="3">
        <f>SUM(D35:AN35)</f>
        <v>29</v>
      </c>
    </row>
    <row r="36" spans="1:43" x14ac:dyDescent="0.25">
      <c r="A36" s="19"/>
      <c r="B36" s="1"/>
      <c r="C36" s="1" t="s"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>
        <v>0</v>
      </c>
      <c r="U36" s="1">
        <v>1</v>
      </c>
      <c r="V36" s="10"/>
      <c r="W36" s="12">
        <v>0</v>
      </c>
      <c r="X36" s="2"/>
      <c r="Y36" s="2"/>
      <c r="Z36" s="11">
        <v>0</v>
      </c>
      <c r="AA36" s="1"/>
      <c r="AB36" s="1"/>
      <c r="AC36" s="1"/>
      <c r="AD36" s="1"/>
      <c r="AE36" s="1"/>
      <c r="AF36" s="1">
        <v>0</v>
      </c>
      <c r="AG36" s="1">
        <v>0</v>
      </c>
      <c r="AH36" s="1"/>
      <c r="AI36" s="1">
        <v>0</v>
      </c>
      <c r="AJ36" s="1">
        <v>0</v>
      </c>
      <c r="AK36" s="1"/>
      <c r="AL36" s="1"/>
      <c r="AO36" s="3">
        <f>SUM(D36:AN36)</f>
        <v>1</v>
      </c>
    </row>
    <row r="37" spans="1:43" x14ac:dyDescent="0.25">
      <c r="A37" s="19"/>
      <c r="B37" s="1"/>
      <c r="C37" s="1" t="s">
        <v>23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>
        <v>11</v>
      </c>
      <c r="U37" s="1">
        <v>4</v>
      </c>
      <c r="V37" s="10"/>
      <c r="W37" s="12">
        <v>1</v>
      </c>
      <c r="X37" s="2"/>
      <c r="Y37" s="2"/>
      <c r="Z37" s="11">
        <v>3</v>
      </c>
      <c r="AA37" s="1"/>
      <c r="AB37" s="1"/>
      <c r="AC37" s="1"/>
      <c r="AD37" s="1"/>
      <c r="AE37" s="1"/>
      <c r="AF37" s="1">
        <v>1</v>
      </c>
      <c r="AG37" s="1">
        <v>1</v>
      </c>
      <c r="AH37" s="1"/>
      <c r="AI37" s="1">
        <v>8</v>
      </c>
      <c r="AJ37" s="1">
        <v>1</v>
      </c>
      <c r="AK37" s="1"/>
      <c r="AL37" s="1"/>
      <c r="AO37" s="3">
        <f>SUM(D37:AN37)</f>
        <v>30</v>
      </c>
    </row>
    <row r="38" spans="1:43" s="3" customFormat="1" x14ac:dyDescent="0.25">
      <c r="A38" s="19"/>
      <c r="B38" s="2" t="s">
        <v>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1"/>
      <c r="W38" s="2"/>
      <c r="X38" s="2"/>
      <c r="Y38" s="2"/>
      <c r="Z38" s="11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Q38" s="16" t="s">
        <v>83</v>
      </c>
    </row>
    <row r="39" spans="1:43" x14ac:dyDescent="0.25">
      <c r="A39" s="19"/>
      <c r="B39" s="1"/>
      <c r="C39" s="1" t="s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0"/>
      <c r="W39" s="1"/>
      <c r="X39" s="2"/>
      <c r="Y39" s="2"/>
      <c r="Z39" s="11"/>
      <c r="AA39" s="1"/>
      <c r="AB39" s="1"/>
      <c r="AC39" s="1"/>
      <c r="AD39" s="1"/>
      <c r="AE39" s="1"/>
      <c r="AF39" s="1">
        <v>3</v>
      </c>
      <c r="AG39" s="1"/>
      <c r="AH39" s="1"/>
      <c r="AI39" s="1">
        <v>1</v>
      </c>
      <c r="AJ39" s="1"/>
      <c r="AK39" s="1"/>
      <c r="AL39" s="1"/>
      <c r="AO39" s="3">
        <f>SUM(D39:AN39)</f>
        <v>4</v>
      </c>
    </row>
    <row r="40" spans="1:43" x14ac:dyDescent="0.25">
      <c r="A40" s="19"/>
      <c r="B40" s="1"/>
      <c r="C40" s="1" t="s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0"/>
      <c r="W40" s="1"/>
      <c r="X40" s="2"/>
      <c r="Y40" s="2"/>
      <c r="Z40" s="11"/>
      <c r="AA40" s="1"/>
      <c r="AB40" s="1"/>
      <c r="AC40" s="1"/>
      <c r="AD40" s="1"/>
      <c r="AE40" s="1"/>
      <c r="AF40" s="1">
        <v>0</v>
      </c>
      <c r="AG40" s="1"/>
      <c r="AH40" s="1"/>
      <c r="AI40" s="1">
        <v>1</v>
      </c>
      <c r="AJ40" s="1"/>
      <c r="AK40" s="1"/>
      <c r="AL40" s="1"/>
      <c r="AO40" s="3">
        <f>SUM(D40:AN40)</f>
        <v>1</v>
      </c>
    </row>
    <row r="41" spans="1:43" x14ac:dyDescent="0.25">
      <c r="A41" s="19"/>
      <c r="B41" s="1"/>
      <c r="C41" s="1" t="s">
        <v>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0"/>
      <c r="W41" s="1"/>
      <c r="X41" s="2"/>
      <c r="Y41" s="2"/>
      <c r="Z41" s="11"/>
      <c r="AA41" s="1"/>
      <c r="AB41" s="1"/>
      <c r="AC41" s="1"/>
      <c r="AD41" s="1"/>
      <c r="AE41" s="1"/>
      <c r="AF41" s="1">
        <v>3</v>
      </c>
      <c r="AG41" s="1"/>
      <c r="AH41" s="1"/>
      <c r="AI41" s="1">
        <v>2</v>
      </c>
      <c r="AJ41" s="1"/>
      <c r="AK41" s="1"/>
      <c r="AL41" s="1"/>
      <c r="AO41" s="3">
        <f>SUM(D41:AN41)</f>
        <v>5</v>
      </c>
    </row>
    <row r="42" spans="1:43" x14ac:dyDescent="0.25">
      <c r="A42" s="19"/>
      <c r="B42" s="1" t="s">
        <v>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0"/>
      <c r="W42" s="1"/>
      <c r="X42" s="2"/>
      <c r="Y42" s="2"/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Q42" t="s">
        <v>84</v>
      </c>
    </row>
    <row r="43" spans="1:43" x14ac:dyDescent="0.25">
      <c r="A43" s="19"/>
      <c r="B43" s="1"/>
      <c r="C43" s="1" t="s"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0"/>
      <c r="W43" s="1"/>
      <c r="X43" s="2"/>
      <c r="Y43" s="2"/>
      <c r="Z43" s="11"/>
      <c r="AA43" s="1"/>
      <c r="AB43" s="1"/>
      <c r="AC43" s="1"/>
      <c r="AD43" s="1"/>
      <c r="AE43" s="1"/>
      <c r="AF43" s="1"/>
      <c r="AG43" s="1"/>
      <c r="AH43" s="1"/>
      <c r="AI43" s="1">
        <v>2</v>
      </c>
      <c r="AJ43" s="1">
        <v>1</v>
      </c>
      <c r="AK43" s="1"/>
      <c r="AL43" s="1"/>
      <c r="AO43">
        <f>SUM(D43:AN43)</f>
        <v>3</v>
      </c>
    </row>
    <row r="44" spans="1:43" x14ac:dyDescent="0.25">
      <c r="A44" s="19"/>
      <c r="B44" s="1"/>
      <c r="C44" s="1" t="s">
        <v>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0"/>
      <c r="W44" s="1"/>
      <c r="X44" s="2"/>
      <c r="Y44" s="2"/>
      <c r="Z44" s="11"/>
      <c r="AA44" s="1"/>
      <c r="AB44" s="1"/>
      <c r="AC44" s="1"/>
      <c r="AD44" s="1"/>
      <c r="AE44" s="1"/>
      <c r="AF44" s="1"/>
      <c r="AG44" s="1"/>
      <c r="AH44" s="1"/>
      <c r="AI44" s="1">
        <v>1</v>
      </c>
      <c r="AJ44" s="1">
        <v>0</v>
      </c>
      <c r="AK44" s="1"/>
      <c r="AL44" s="1"/>
      <c r="AO44" s="3">
        <f>SUM(D44:AN44)</f>
        <v>1</v>
      </c>
    </row>
    <row r="45" spans="1:43" x14ac:dyDescent="0.25">
      <c r="A45" s="19"/>
      <c r="B45" s="1"/>
      <c r="C45" s="1" t="s">
        <v>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0"/>
      <c r="W45" s="1"/>
      <c r="X45" s="2"/>
      <c r="Y45" s="2"/>
      <c r="Z45" s="11"/>
      <c r="AA45" s="1"/>
      <c r="AB45" s="1"/>
      <c r="AC45" s="1"/>
      <c r="AD45" s="1"/>
      <c r="AE45" s="1"/>
      <c r="AF45" s="1"/>
      <c r="AG45" s="1"/>
      <c r="AH45" s="1"/>
      <c r="AI45" s="1">
        <v>3</v>
      </c>
      <c r="AJ45" s="1">
        <v>1</v>
      </c>
      <c r="AK45" s="1"/>
      <c r="AL45" s="1"/>
      <c r="AO45" s="3">
        <f>SUM(D45:AN45)</f>
        <v>4</v>
      </c>
    </row>
    <row r="46" spans="1:43" x14ac:dyDescent="0.25">
      <c r="A46" s="19"/>
      <c r="B46" s="1" t="s">
        <v>21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0"/>
      <c r="W46" s="1"/>
      <c r="X46" s="2"/>
      <c r="Y46" s="2"/>
      <c r="Z46" s="1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Q46" t="s">
        <v>85</v>
      </c>
    </row>
    <row r="47" spans="1:43" x14ac:dyDescent="0.25">
      <c r="A47" s="19"/>
      <c r="B47" s="1"/>
      <c r="C47" s="1" t="s">
        <v>0</v>
      </c>
      <c r="D47" s="1"/>
      <c r="E47" s="1"/>
      <c r="F47" s="1"/>
      <c r="G47" s="1"/>
      <c r="H47" s="1">
        <v>27</v>
      </c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0"/>
      <c r="W47" s="1"/>
      <c r="X47" s="2"/>
      <c r="Y47" s="2"/>
      <c r="Z47" s="1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O47">
        <f>SUM(D47:AN47)</f>
        <v>27</v>
      </c>
    </row>
    <row r="48" spans="1:43" x14ac:dyDescent="0.25">
      <c r="A48" s="19"/>
      <c r="B48" s="1"/>
      <c r="C48" s="1" t="s">
        <v>1</v>
      </c>
      <c r="D48" s="1"/>
      <c r="E48" s="1"/>
      <c r="F48" s="1"/>
      <c r="G48" s="1"/>
      <c r="H48" s="1">
        <v>5</v>
      </c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0"/>
      <c r="W48" s="1"/>
      <c r="X48" s="2"/>
      <c r="Y48" s="2"/>
      <c r="Z48" s="1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O48">
        <f>SUM(D48:AN48)</f>
        <v>5</v>
      </c>
    </row>
    <row r="49" spans="1:43" x14ac:dyDescent="0.25">
      <c r="A49" s="19"/>
      <c r="B49" s="1"/>
      <c r="C49" s="1" t="s">
        <v>23</v>
      </c>
      <c r="D49" s="1"/>
      <c r="E49" s="1"/>
      <c r="F49" s="1"/>
      <c r="G49" s="1"/>
      <c r="H49" s="1">
        <v>32</v>
      </c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0"/>
      <c r="W49" s="1"/>
      <c r="X49" s="2"/>
      <c r="Y49" s="2"/>
      <c r="Z49" s="1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O49">
        <f>SUM(D49:AN49)</f>
        <v>32</v>
      </c>
    </row>
    <row r="50" spans="1:43" x14ac:dyDescent="0.25">
      <c r="A50" s="19"/>
      <c r="B50" s="1" t="s">
        <v>10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0"/>
      <c r="W50" s="1"/>
      <c r="X50" s="2"/>
      <c r="Y50" s="2"/>
      <c r="Z50" s="1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Q50" t="s">
        <v>86</v>
      </c>
    </row>
    <row r="51" spans="1:43" x14ac:dyDescent="0.25">
      <c r="A51" s="19"/>
      <c r="B51" s="1"/>
      <c r="C51" s="1" t="s">
        <v>0</v>
      </c>
      <c r="D51" s="1"/>
      <c r="E51" s="1"/>
      <c r="F51" s="1"/>
      <c r="G51" s="1"/>
      <c r="H51" s="1"/>
      <c r="I51" s="1">
        <v>17</v>
      </c>
      <c r="J51" s="1">
        <v>4</v>
      </c>
      <c r="K51" s="1"/>
      <c r="L51" s="1">
        <v>13</v>
      </c>
      <c r="M51" s="1">
        <v>1</v>
      </c>
      <c r="N51" s="1"/>
      <c r="O51" s="2">
        <v>1</v>
      </c>
      <c r="P51" s="1"/>
      <c r="Q51" s="1">
        <v>1</v>
      </c>
      <c r="R51" s="1"/>
      <c r="S51" s="1"/>
      <c r="T51" s="1">
        <v>11</v>
      </c>
      <c r="U51" s="1"/>
      <c r="V51" s="10"/>
      <c r="W51" s="1">
        <v>5</v>
      </c>
      <c r="X51" s="2"/>
      <c r="Y51" s="2"/>
      <c r="Z51" s="11">
        <v>21</v>
      </c>
      <c r="AA51" s="1">
        <v>2</v>
      </c>
      <c r="AB51" s="1"/>
      <c r="AC51" s="1"/>
      <c r="AD51" s="1"/>
      <c r="AE51" s="14">
        <v>44</v>
      </c>
      <c r="AF51" s="1">
        <v>1</v>
      </c>
      <c r="AG51" s="1"/>
      <c r="AH51" s="1"/>
      <c r="AI51" s="1">
        <v>11</v>
      </c>
      <c r="AJ51" s="1">
        <v>2</v>
      </c>
      <c r="AK51" s="1"/>
      <c r="AL51" s="1"/>
      <c r="AO51">
        <f>SUM(D51:AN51)</f>
        <v>134</v>
      </c>
    </row>
    <row r="52" spans="1:43" x14ac:dyDescent="0.25">
      <c r="A52" s="19"/>
      <c r="B52" s="1"/>
      <c r="C52" s="1" t="s">
        <v>1</v>
      </c>
      <c r="D52" s="1"/>
      <c r="E52" s="1"/>
      <c r="F52" s="1"/>
      <c r="G52" s="1"/>
      <c r="H52" s="1"/>
      <c r="I52" s="1">
        <v>1</v>
      </c>
      <c r="J52" s="1">
        <v>1</v>
      </c>
      <c r="K52" s="1"/>
      <c r="L52" s="1">
        <v>10</v>
      </c>
      <c r="M52" s="1">
        <v>0</v>
      </c>
      <c r="N52" s="1"/>
      <c r="O52" s="2">
        <v>5</v>
      </c>
      <c r="P52" s="1"/>
      <c r="Q52" s="1">
        <v>3</v>
      </c>
      <c r="R52" s="1"/>
      <c r="S52" s="1"/>
      <c r="T52" s="1">
        <v>4</v>
      </c>
      <c r="U52" s="1"/>
      <c r="V52" s="10"/>
      <c r="W52" s="1">
        <v>12</v>
      </c>
      <c r="X52" s="2"/>
      <c r="Y52" s="2"/>
      <c r="Z52" s="11">
        <v>14</v>
      </c>
      <c r="AA52" s="1">
        <v>11</v>
      </c>
      <c r="AB52" s="1"/>
      <c r="AC52" s="1"/>
      <c r="AD52" s="1"/>
      <c r="AE52" s="14">
        <v>38</v>
      </c>
      <c r="AF52" s="1">
        <v>0</v>
      </c>
      <c r="AG52" s="1"/>
      <c r="AH52" s="1"/>
      <c r="AI52" s="1">
        <v>27</v>
      </c>
      <c r="AJ52" s="1">
        <v>4</v>
      </c>
      <c r="AK52" s="1"/>
      <c r="AL52" s="1"/>
      <c r="AO52">
        <f>SUM(D52:AN52)</f>
        <v>130</v>
      </c>
    </row>
    <row r="53" spans="1:43" x14ac:dyDescent="0.25">
      <c r="A53" s="19"/>
      <c r="B53" s="1"/>
      <c r="C53" s="1" t="s">
        <v>23</v>
      </c>
      <c r="D53" s="1"/>
      <c r="E53" s="1"/>
      <c r="F53" s="1"/>
      <c r="G53" s="1"/>
      <c r="H53" s="1"/>
      <c r="I53" s="1">
        <v>18</v>
      </c>
      <c r="J53" s="1">
        <v>5</v>
      </c>
      <c r="K53" s="1"/>
      <c r="L53" s="1">
        <v>23</v>
      </c>
      <c r="M53" s="1">
        <v>1</v>
      </c>
      <c r="N53" s="1"/>
      <c r="O53" s="2">
        <v>6</v>
      </c>
      <c r="P53" s="1"/>
      <c r="Q53" s="1">
        <v>4</v>
      </c>
      <c r="R53" s="1"/>
      <c r="S53" s="1"/>
      <c r="T53" s="1">
        <v>15</v>
      </c>
      <c r="U53" s="1"/>
      <c r="V53" s="10"/>
      <c r="W53" s="1">
        <v>17</v>
      </c>
      <c r="X53" s="2"/>
      <c r="Y53" s="2"/>
      <c r="Z53" s="11">
        <v>35</v>
      </c>
      <c r="AA53" s="1">
        <v>13</v>
      </c>
      <c r="AB53" s="1"/>
      <c r="AC53" s="1"/>
      <c r="AD53" s="1"/>
      <c r="AE53" s="14">
        <v>82</v>
      </c>
      <c r="AF53" s="1">
        <v>1</v>
      </c>
      <c r="AG53" s="1"/>
      <c r="AH53" s="1"/>
      <c r="AI53" s="1">
        <v>38</v>
      </c>
      <c r="AJ53" s="1">
        <v>6</v>
      </c>
      <c r="AK53" s="1"/>
      <c r="AL53" s="1"/>
      <c r="AO53">
        <f>SUM(D53:AN53)</f>
        <v>264</v>
      </c>
    </row>
    <row r="54" spans="1:43" x14ac:dyDescent="0.25">
      <c r="A54" s="19"/>
      <c r="B54" s="1" t="s">
        <v>43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0"/>
      <c r="W54" s="1"/>
      <c r="X54" s="2"/>
      <c r="Y54" s="2"/>
      <c r="Z54" s="11"/>
      <c r="AA54" s="1"/>
      <c r="AB54" s="1"/>
      <c r="AC54" s="1"/>
      <c r="AD54" s="1"/>
      <c r="AE54" s="14"/>
      <c r="AF54" s="1"/>
      <c r="AG54" s="1"/>
      <c r="AH54" s="1"/>
      <c r="AI54" s="1"/>
      <c r="AJ54" s="1"/>
      <c r="AK54" s="1"/>
      <c r="AL54" s="1"/>
      <c r="AQ54" t="s">
        <v>87</v>
      </c>
    </row>
    <row r="55" spans="1:43" x14ac:dyDescent="0.25">
      <c r="A55" s="19"/>
      <c r="B55" s="1"/>
      <c r="C55" s="1" t="s"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0"/>
      <c r="W55" s="1"/>
      <c r="X55" s="2"/>
      <c r="Y55" s="2"/>
      <c r="Z55" s="11"/>
      <c r="AA55" s="1"/>
      <c r="AB55" s="1"/>
      <c r="AC55" s="1"/>
      <c r="AD55" s="1"/>
      <c r="AE55" s="14"/>
      <c r="AF55" s="1"/>
      <c r="AG55" s="1"/>
      <c r="AH55" s="1"/>
      <c r="AI55" s="1">
        <v>10</v>
      </c>
      <c r="AJ55" s="1">
        <v>0</v>
      </c>
      <c r="AK55" s="1"/>
      <c r="AL55" s="1"/>
      <c r="AO55">
        <f>SUM(D55:AN55)</f>
        <v>10</v>
      </c>
    </row>
    <row r="56" spans="1:43" x14ac:dyDescent="0.25">
      <c r="A56" s="19"/>
      <c r="B56" s="1"/>
      <c r="C56" s="1" t="s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0"/>
      <c r="W56" s="1"/>
      <c r="X56" s="2"/>
      <c r="Y56" s="2"/>
      <c r="Z56" s="11"/>
      <c r="AA56" s="1"/>
      <c r="AB56" s="1"/>
      <c r="AC56" s="1"/>
      <c r="AD56" s="1"/>
      <c r="AE56" s="14"/>
      <c r="AF56" s="1"/>
      <c r="AG56" s="1"/>
      <c r="AH56" s="1"/>
      <c r="AI56" s="1">
        <v>15</v>
      </c>
      <c r="AJ56" s="1">
        <v>1</v>
      </c>
      <c r="AK56" s="1"/>
      <c r="AL56" s="1"/>
      <c r="AO56">
        <f>SUM(D56:AN56)</f>
        <v>16</v>
      </c>
    </row>
    <row r="57" spans="1:43" x14ac:dyDescent="0.25">
      <c r="A57" s="19"/>
      <c r="B57" s="1"/>
      <c r="C57" s="1" t="s">
        <v>23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0"/>
      <c r="W57" s="1"/>
      <c r="X57" s="2"/>
      <c r="Y57" s="2"/>
      <c r="Z57" s="11"/>
      <c r="AA57" s="1"/>
      <c r="AB57" s="1"/>
      <c r="AC57" s="1"/>
      <c r="AD57" s="1"/>
      <c r="AE57" s="14"/>
      <c r="AF57" s="1"/>
      <c r="AG57" s="1"/>
      <c r="AH57" s="1"/>
      <c r="AI57" s="1">
        <v>25</v>
      </c>
      <c r="AJ57" s="1">
        <v>1</v>
      </c>
      <c r="AK57" s="1"/>
      <c r="AL57" s="1"/>
      <c r="AO57">
        <f>SUM(D57:AN57)</f>
        <v>26</v>
      </c>
    </row>
    <row r="58" spans="1:43" x14ac:dyDescent="0.25">
      <c r="A58" s="19"/>
      <c r="B58" s="1" t="s">
        <v>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0"/>
      <c r="W58" s="1"/>
      <c r="X58" s="2"/>
      <c r="Y58" s="2"/>
      <c r="Z58" s="1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Q58" t="s">
        <v>88</v>
      </c>
    </row>
    <row r="59" spans="1:43" x14ac:dyDescent="0.25">
      <c r="A59" s="19"/>
      <c r="B59" s="1"/>
      <c r="C59" s="1" t="s"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0"/>
      <c r="W59" s="1">
        <v>0</v>
      </c>
      <c r="X59" s="2"/>
      <c r="Y59" s="2"/>
      <c r="Z59" s="11">
        <v>4</v>
      </c>
      <c r="AA59" s="1">
        <v>1</v>
      </c>
      <c r="AB59" s="1"/>
      <c r="AC59" s="1"/>
      <c r="AD59" s="1"/>
      <c r="AE59" s="2">
        <v>2</v>
      </c>
      <c r="AF59" s="1">
        <v>0</v>
      </c>
      <c r="AG59" s="1">
        <v>0</v>
      </c>
      <c r="AH59" s="1"/>
      <c r="AI59" s="1"/>
      <c r="AJ59" s="1"/>
      <c r="AK59" s="1"/>
      <c r="AL59" s="1"/>
      <c r="AO59">
        <f>SUM(D59:AN59)</f>
        <v>7</v>
      </c>
    </row>
    <row r="60" spans="1:43" x14ac:dyDescent="0.25">
      <c r="A60" s="19"/>
      <c r="B60" s="1"/>
      <c r="C60" s="1" t="s">
        <v>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0"/>
      <c r="W60" s="1">
        <v>6</v>
      </c>
      <c r="X60" s="2"/>
      <c r="Y60" s="2"/>
      <c r="Z60" s="11">
        <v>14</v>
      </c>
      <c r="AA60" s="1">
        <v>10</v>
      </c>
      <c r="AB60" s="1"/>
      <c r="AC60" s="1"/>
      <c r="AD60" s="1"/>
      <c r="AE60" s="2">
        <v>17</v>
      </c>
      <c r="AF60" s="1">
        <v>1</v>
      </c>
      <c r="AG60" s="1">
        <v>1</v>
      </c>
      <c r="AH60" s="1"/>
      <c r="AI60" s="1"/>
      <c r="AJ60" s="1"/>
      <c r="AK60" s="1"/>
      <c r="AL60" s="1"/>
      <c r="AO60">
        <f>SUM(D60:AN60)</f>
        <v>49</v>
      </c>
    </row>
    <row r="61" spans="1:43" x14ac:dyDescent="0.25">
      <c r="A61" s="19"/>
      <c r="B61" s="1"/>
      <c r="C61" s="1" t="s">
        <v>23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0"/>
      <c r="W61" s="1">
        <v>6</v>
      </c>
      <c r="X61" s="2"/>
      <c r="Y61" s="2"/>
      <c r="Z61" s="11">
        <v>18</v>
      </c>
      <c r="AA61" s="1">
        <v>11</v>
      </c>
      <c r="AB61" s="1"/>
      <c r="AC61" s="1"/>
      <c r="AD61" s="1"/>
      <c r="AE61" s="2">
        <v>19</v>
      </c>
      <c r="AF61" s="1">
        <v>1</v>
      </c>
      <c r="AG61" s="1">
        <v>1</v>
      </c>
      <c r="AH61" s="1"/>
      <c r="AI61" s="1"/>
      <c r="AJ61" s="1"/>
      <c r="AK61" s="1"/>
      <c r="AL61" s="1"/>
      <c r="AO61">
        <f>SUM(D61:AN61)</f>
        <v>56</v>
      </c>
    </row>
    <row r="62" spans="1:43" x14ac:dyDescent="0.25">
      <c r="A62" s="19"/>
      <c r="B62" s="1" t="s">
        <v>11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5"/>
      <c r="N62" s="5"/>
      <c r="O62" s="9"/>
      <c r="P62" s="5"/>
      <c r="Q62" s="5"/>
      <c r="R62" s="5"/>
      <c r="S62" s="5"/>
      <c r="T62" s="5"/>
      <c r="U62" s="5"/>
      <c r="V62" s="5"/>
      <c r="W62" s="1"/>
      <c r="X62" s="2"/>
      <c r="Y62" s="2"/>
      <c r="Z62" s="1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Q62" t="s">
        <v>89</v>
      </c>
    </row>
    <row r="63" spans="1:43" x14ac:dyDescent="0.25">
      <c r="A63" s="19"/>
      <c r="B63" s="1"/>
      <c r="C63" s="1" t="s"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>
        <v>9</v>
      </c>
      <c r="T63" s="1">
        <v>5</v>
      </c>
      <c r="U63" s="1">
        <v>5</v>
      </c>
      <c r="V63" s="10">
        <v>1</v>
      </c>
      <c r="W63" s="12">
        <v>10</v>
      </c>
      <c r="X63" s="2">
        <v>12</v>
      </c>
      <c r="Y63" s="2">
        <v>3</v>
      </c>
      <c r="Z63" s="11">
        <v>9</v>
      </c>
      <c r="AA63" s="12">
        <v>6</v>
      </c>
      <c r="AB63" s="12">
        <v>6</v>
      </c>
      <c r="AC63" s="12">
        <v>3</v>
      </c>
      <c r="AD63" s="12">
        <v>17</v>
      </c>
      <c r="AE63" s="12">
        <v>2</v>
      </c>
      <c r="AF63" s="12">
        <v>2</v>
      </c>
      <c r="AG63" s="12">
        <v>2</v>
      </c>
      <c r="AH63" s="12">
        <v>4</v>
      </c>
      <c r="AI63" s="12">
        <v>2</v>
      </c>
      <c r="AJ63" s="1"/>
      <c r="AK63" s="1">
        <v>10</v>
      </c>
      <c r="AL63" s="1"/>
      <c r="AO63">
        <f>SUM(D63:AN63)</f>
        <v>108</v>
      </c>
    </row>
    <row r="64" spans="1:43" x14ac:dyDescent="0.25">
      <c r="A64" s="19"/>
      <c r="B64" s="1"/>
      <c r="C64" s="1" t="s">
        <v>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>
        <v>0</v>
      </c>
      <c r="T64" s="1">
        <v>1</v>
      </c>
      <c r="U64" s="1">
        <v>0</v>
      </c>
      <c r="V64" s="10">
        <v>0</v>
      </c>
      <c r="W64" s="12">
        <v>1</v>
      </c>
      <c r="X64" s="2">
        <v>0</v>
      </c>
      <c r="Y64" s="2">
        <v>1</v>
      </c>
      <c r="Z64" s="11">
        <v>0</v>
      </c>
      <c r="AA64" s="12">
        <v>0</v>
      </c>
      <c r="AB64" s="12">
        <v>1</v>
      </c>
      <c r="AC64" s="12">
        <v>1</v>
      </c>
      <c r="AD64" s="12">
        <v>2</v>
      </c>
      <c r="AE64" s="12">
        <v>1</v>
      </c>
      <c r="AF64" s="12">
        <v>0</v>
      </c>
      <c r="AG64" s="12">
        <v>1</v>
      </c>
      <c r="AH64" s="12">
        <v>0</v>
      </c>
      <c r="AI64" s="12">
        <v>0</v>
      </c>
      <c r="AJ64" s="1"/>
      <c r="AK64" s="1">
        <v>4</v>
      </c>
      <c r="AL64" s="1"/>
      <c r="AO64">
        <f>SUM(D64:AN64)</f>
        <v>13</v>
      </c>
    </row>
    <row r="65" spans="1:43" x14ac:dyDescent="0.25">
      <c r="A65" s="19"/>
      <c r="B65" s="1"/>
      <c r="C65" s="1" t="s">
        <v>23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>
        <v>9</v>
      </c>
      <c r="T65" s="1">
        <v>6</v>
      </c>
      <c r="U65" s="1">
        <v>5</v>
      </c>
      <c r="V65" s="10">
        <v>1</v>
      </c>
      <c r="W65" s="12">
        <v>11</v>
      </c>
      <c r="X65" s="2">
        <v>12</v>
      </c>
      <c r="Y65" s="2">
        <v>4</v>
      </c>
      <c r="Z65" s="11">
        <v>9</v>
      </c>
      <c r="AA65" s="12">
        <v>6</v>
      </c>
      <c r="AB65" s="12">
        <v>7</v>
      </c>
      <c r="AC65" s="12">
        <v>4</v>
      </c>
      <c r="AD65" s="12">
        <v>19</v>
      </c>
      <c r="AE65" s="12">
        <v>3</v>
      </c>
      <c r="AF65" s="12">
        <v>2</v>
      </c>
      <c r="AG65" s="12">
        <v>3</v>
      </c>
      <c r="AH65" s="12">
        <v>4</v>
      </c>
      <c r="AI65" s="12">
        <v>2</v>
      </c>
      <c r="AJ65" s="1"/>
      <c r="AK65" s="1">
        <v>14</v>
      </c>
      <c r="AL65" s="1"/>
      <c r="AO65">
        <f>SUM(D65:AN65)</f>
        <v>121</v>
      </c>
    </row>
    <row r="66" spans="1:43" x14ac:dyDescent="0.25">
      <c r="A66" s="19"/>
      <c r="B66" s="1" t="s">
        <v>12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/>
      <c r="P66" s="1"/>
      <c r="Q66" s="1"/>
      <c r="R66" s="1"/>
      <c r="S66" s="1"/>
      <c r="T66" s="1"/>
      <c r="U66" s="1"/>
      <c r="V66" s="10"/>
      <c r="W66" s="1"/>
      <c r="X66" s="2"/>
      <c r="Y66" s="2"/>
      <c r="Z66" s="1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43" x14ac:dyDescent="0.25">
      <c r="A67" s="19"/>
      <c r="B67" s="1"/>
      <c r="C67" s="1" t="s"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0"/>
      <c r="W67" s="1"/>
      <c r="X67" s="2"/>
      <c r="Y67" s="2"/>
      <c r="Z67" s="1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O67">
        <f>SUM(D67:AN67)</f>
        <v>0</v>
      </c>
    </row>
    <row r="68" spans="1:43" x14ac:dyDescent="0.25">
      <c r="A68" s="19"/>
      <c r="B68" s="1"/>
      <c r="C68" s="1" t="s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0"/>
      <c r="W68" s="1"/>
      <c r="X68" s="2"/>
      <c r="Y68" s="2"/>
      <c r="Z68" s="1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O68">
        <f>SUM(D68:AN68)</f>
        <v>0</v>
      </c>
    </row>
    <row r="69" spans="1:43" x14ac:dyDescent="0.25">
      <c r="A69" s="19"/>
      <c r="B69" s="1"/>
      <c r="C69" s="1" t="s">
        <v>23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0"/>
      <c r="W69" s="1"/>
      <c r="X69" s="2"/>
      <c r="Y69" s="2"/>
      <c r="Z69" s="1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O69">
        <f>SUM(D69:AN69)</f>
        <v>0</v>
      </c>
    </row>
    <row r="70" spans="1:43" x14ac:dyDescent="0.25">
      <c r="A70" s="19"/>
      <c r="B70" s="1" t="s">
        <v>13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0"/>
      <c r="W70" s="1"/>
      <c r="X70" s="2"/>
      <c r="Y70" s="2"/>
      <c r="Z70" s="1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Q70" t="s">
        <v>90</v>
      </c>
    </row>
    <row r="71" spans="1:43" x14ac:dyDescent="0.25">
      <c r="A71" s="19"/>
      <c r="B71" s="1"/>
      <c r="C71" s="1" t="s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0"/>
      <c r="W71" s="1"/>
      <c r="X71" s="2"/>
      <c r="Y71" s="2"/>
      <c r="Z71" s="11"/>
      <c r="AA71" s="1"/>
      <c r="AB71" s="1"/>
      <c r="AC71" s="1"/>
      <c r="AD71" s="1"/>
      <c r="AE71" s="1"/>
      <c r="AF71" s="1"/>
      <c r="AG71" s="1"/>
      <c r="AH71" s="1"/>
      <c r="AI71" s="1">
        <v>13</v>
      </c>
      <c r="AJ71" s="1">
        <v>3</v>
      </c>
      <c r="AK71" s="1"/>
      <c r="AL71" s="1"/>
      <c r="AO71">
        <f>SUM(D71:AN71)</f>
        <v>16</v>
      </c>
    </row>
    <row r="72" spans="1:43" x14ac:dyDescent="0.25">
      <c r="A72" s="19"/>
      <c r="B72" s="1"/>
      <c r="C72" s="1" t="s">
        <v>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0"/>
      <c r="W72" s="1"/>
      <c r="X72" s="2"/>
      <c r="Y72" s="2"/>
      <c r="Z72" s="11"/>
      <c r="AA72" s="1"/>
      <c r="AB72" s="1"/>
      <c r="AC72" s="1"/>
      <c r="AD72" s="1"/>
      <c r="AE72" s="1"/>
      <c r="AF72" s="1"/>
      <c r="AG72" s="1"/>
      <c r="AH72" s="1"/>
      <c r="AI72" s="1">
        <v>7</v>
      </c>
      <c r="AJ72" s="1">
        <v>5</v>
      </c>
      <c r="AK72" s="1"/>
      <c r="AL72" s="1"/>
      <c r="AO72">
        <f>SUM(D72:AN72)</f>
        <v>12</v>
      </c>
    </row>
    <row r="73" spans="1:43" x14ac:dyDescent="0.25">
      <c r="A73" s="19"/>
      <c r="B73" s="1"/>
      <c r="C73" s="1" t="s">
        <v>23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0"/>
      <c r="W73" s="1"/>
      <c r="X73" s="2"/>
      <c r="Y73" s="2"/>
      <c r="Z73" s="11"/>
      <c r="AA73" s="1"/>
      <c r="AB73" s="1"/>
      <c r="AC73" s="1"/>
      <c r="AD73" s="1"/>
      <c r="AE73" s="1"/>
      <c r="AF73" s="1"/>
      <c r="AG73" s="1"/>
      <c r="AH73" s="1"/>
      <c r="AI73" s="1">
        <v>20</v>
      </c>
      <c r="AJ73" s="1">
        <v>8</v>
      </c>
      <c r="AK73" s="1"/>
      <c r="AL73" s="1"/>
      <c r="AO73">
        <f>SUM(D73:AN73)</f>
        <v>28</v>
      </c>
    </row>
    <row r="74" spans="1:43" x14ac:dyDescent="0.25">
      <c r="A74" s="19"/>
      <c r="B74" s="1" t="s">
        <v>44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2"/>
      <c r="Y74" s="2"/>
      <c r="Z74" s="2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Q74" t="s">
        <v>91</v>
      </c>
    </row>
    <row r="75" spans="1:43" x14ac:dyDescent="0.25">
      <c r="B75" s="1"/>
      <c r="C75" s="1" t="s">
        <v>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2"/>
      <c r="Y75" s="2"/>
      <c r="Z75" s="2"/>
      <c r="AA75" s="1"/>
      <c r="AB75" s="1"/>
      <c r="AC75" s="1"/>
      <c r="AD75" s="1"/>
      <c r="AE75" s="1"/>
      <c r="AF75" s="1"/>
      <c r="AG75" s="1"/>
      <c r="AH75" s="1"/>
      <c r="AI75" s="1">
        <v>20</v>
      </c>
      <c r="AJ75" s="1"/>
      <c r="AK75" s="1"/>
      <c r="AL75" s="1"/>
      <c r="AO75">
        <f>SUM(D75:AN75)</f>
        <v>20</v>
      </c>
    </row>
    <row r="76" spans="1:43" x14ac:dyDescent="0.25">
      <c r="B76" s="1"/>
      <c r="C76" s="1" t="s">
        <v>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2"/>
      <c r="Y76" s="2"/>
      <c r="Z76" s="2"/>
      <c r="AA76" s="1"/>
      <c r="AB76" s="1"/>
      <c r="AC76" s="1"/>
      <c r="AD76" s="1"/>
      <c r="AE76" s="1"/>
      <c r="AF76" s="1"/>
      <c r="AG76" s="1"/>
      <c r="AH76" s="1"/>
      <c r="AI76" s="1">
        <v>10</v>
      </c>
      <c r="AJ76" s="1"/>
      <c r="AK76" s="1"/>
      <c r="AL76" s="1"/>
      <c r="AO76">
        <f>SUM(D76:AN76)</f>
        <v>10</v>
      </c>
    </row>
    <row r="77" spans="1:43" x14ac:dyDescent="0.25">
      <c r="B77" s="1"/>
      <c r="C77" s="1" t="s">
        <v>23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2"/>
      <c r="Y77" s="2"/>
      <c r="Z77" s="2"/>
      <c r="AA77" s="1"/>
      <c r="AB77" s="1"/>
      <c r="AC77" s="1"/>
      <c r="AD77" s="1"/>
      <c r="AE77" s="1"/>
      <c r="AF77" s="1"/>
      <c r="AG77" s="1"/>
      <c r="AH77" s="1"/>
      <c r="AI77" s="1">
        <v>30</v>
      </c>
      <c r="AJ77" s="1"/>
      <c r="AK77" s="1"/>
      <c r="AL77" s="1"/>
      <c r="AO77">
        <f>SUM(D77:AN77)</f>
        <v>30</v>
      </c>
    </row>
    <row r="79" spans="1:43" x14ac:dyDescent="0.25">
      <c r="AN79" t="s">
        <v>72</v>
      </c>
      <c r="AO79">
        <f>AO7+AO11+AO15+AO19+AO23+AO27+AO31+AO35+AO39+AO43+AO47+AO51+AO55+AO59+AO63+AO67+AO71+AO75</f>
        <v>1449</v>
      </c>
    </row>
    <row r="80" spans="1:43" x14ac:dyDescent="0.25">
      <c r="AN80" t="s">
        <v>73</v>
      </c>
      <c r="AO80">
        <f>AO8+AO12+AO16+AO20+AO24+AO28+AO32+AO36+AO40+AO44+AO48+AO52+AO56+AO60+AO64+AO68+AO72+AO76</f>
        <v>786</v>
      </c>
    </row>
    <row r="81" spans="40:41" x14ac:dyDescent="0.25">
      <c r="AN81" t="s">
        <v>71</v>
      </c>
      <c r="AO81">
        <f>AO79+AO80</f>
        <v>2235</v>
      </c>
    </row>
  </sheetData>
  <mergeCells count="12">
    <mergeCell ref="AO3:AP3"/>
    <mergeCell ref="W3:Z3"/>
    <mergeCell ref="AA3:AC3"/>
    <mergeCell ref="AD3:AG3"/>
    <mergeCell ref="AH3:AL3"/>
    <mergeCell ref="Q3:S3"/>
    <mergeCell ref="T3:V3"/>
    <mergeCell ref="A1:A74"/>
    <mergeCell ref="E3:G3"/>
    <mergeCell ref="H3:I3"/>
    <mergeCell ref="J3:L3"/>
    <mergeCell ref="M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1"/>
  <sheetViews>
    <sheetView topLeftCell="B1" workbookViewId="0">
      <selection activeCell="D18" sqref="D18"/>
    </sheetView>
  </sheetViews>
  <sheetFormatPr defaultRowHeight="15" x14ac:dyDescent="0.25"/>
  <cols>
    <col min="1" max="1" width="18.42578125" customWidth="1"/>
    <col min="5" max="5" width="3.85546875" customWidth="1"/>
    <col min="6" max="6" width="5" customWidth="1"/>
    <col min="7" max="7" width="8.140625" customWidth="1"/>
    <col min="9" max="9" width="4.140625" customWidth="1"/>
  </cols>
  <sheetData>
    <row r="2" spans="1:20" x14ac:dyDescent="0.25">
      <c r="B2" t="s">
        <v>48</v>
      </c>
      <c r="G2" t="s">
        <v>57</v>
      </c>
      <c r="K2" t="s">
        <v>58</v>
      </c>
      <c r="N2" t="s">
        <v>59</v>
      </c>
    </row>
    <row r="3" spans="1:20" x14ac:dyDescent="0.25">
      <c r="B3" t="s">
        <v>0</v>
      </c>
      <c r="C3" t="s">
        <v>46</v>
      </c>
      <c r="D3" t="s">
        <v>47</v>
      </c>
      <c r="F3" t="s">
        <v>0</v>
      </c>
      <c r="G3" t="s">
        <v>46</v>
      </c>
      <c r="H3" t="s">
        <v>47</v>
      </c>
      <c r="J3" t="s">
        <v>0</v>
      </c>
      <c r="K3" t="s">
        <v>46</v>
      </c>
      <c r="L3" t="s">
        <v>47</v>
      </c>
      <c r="N3" t="s">
        <v>0</v>
      </c>
      <c r="O3" t="s">
        <v>46</v>
      </c>
      <c r="P3" t="s">
        <v>47</v>
      </c>
      <c r="R3" t="s">
        <v>0</v>
      </c>
      <c r="S3" t="s">
        <v>46</v>
      </c>
      <c r="T3" t="s">
        <v>47</v>
      </c>
    </row>
    <row r="4" spans="1:20" x14ac:dyDescent="0.25">
      <c r="A4" t="s">
        <v>49</v>
      </c>
      <c r="B4">
        <v>55</v>
      </c>
      <c r="C4">
        <v>43</v>
      </c>
      <c r="D4">
        <v>98</v>
      </c>
      <c r="F4">
        <v>2</v>
      </c>
      <c r="G4">
        <v>1</v>
      </c>
      <c r="H4">
        <v>3</v>
      </c>
      <c r="R4">
        <f>B4+F4+J4+N4</f>
        <v>57</v>
      </c>
      <c r="S4">
        <f>C4+G4+K4+O4</f>
        <v>44</v>
      </c>
      <c r="T4">
        <f>R4+S4</f>
        <v>101</v>
      </c>
    </row>
    <row r="5" spans="1:20" x14ac:dyDescent="0.25">
      <c r="A5" t="s">
        <v>50</v>
      </c>
      <c r="J5">
        <v>1</v>
      </c>
      <c r="K5">
        <v>0</v>
      </c>
      <c r="L5">
        <v>1</v>
      </c>
      <c r="R5">
        <f t="shared" ref="R5:R10" si="0">B5+F5+J5+N5</f>
        <v>1</v>
      </c>
      <c r="S5">
        <f t="shared" ref="S5:S10" si="1">C5+G5+K5+O5</f>
        <v>0</v>
      </c>
      <c r="T5">
        <f t="shared" ref="T5:T11" si="2">R5+S5</f>
        <v>1</v>
      </c>
    </row>
    <row r="6" spans="1:20" x14ac:dyDescent="0.25">
      <c r="A6" t="s">
        <v>51</v>
      </c>
      <c r="B6">
        <v>62</v>
      </c>
      <c r="C6">
        <v>21</v>
      </c>
      <c r="D6">
        <v>83</v>
      </c>
      <c r="F6">
        <v>0</v>
      </c>
      <c r="G6">
        <v>3</v>
      </c>
      <c r="H6">
        <v>3</v>
      </c>
      <c r="R6">
        <f t="shared" si="0"/>
        <v>62</v>
      </c>
      <c r="S6">
        <f t="shared" si="1"/>
        <v>24</v>
      </c>
      <c r="T6">
        <f t="shared" si="2"/>
        <v>86</v>
      </c>
    </row>
    <row r="7" spans="1:20" x14ac:dyDescent="0.25">
      <c r="A7" t="s">
        <v>52</v>
      </c>
      <c r="N7">
        <v>0</v>
      </c>
      <c r="O7">
        <v>1</v>
      </c>
      <c r="P7">
        <v>1</v>
      </c>
      <c r="R7">
        <f t="shared" si="0"/>
        <v>0</v>
      </c>
      <c r="S7">
        <f t="shared" si="1"/>
        <v>1</v>
      </c>
      <c r="T7">
        <f t="shared" si="2"/>
        <v>1</v>
      </c>
    </row>
    <row r="8" spans="1:20" x14ac:dyDescent="0.25">
      <c r="A8" t="s">
        <v>53</v>
      </c>
      <c r="B8">
        <v>13</v>
      </c>
      <c r="C8">
        <v>9</v>
      </c>
      <c r="D8">
        <v>22</v>
      </c>
      <c r="F8">
        <v>3</v>
      </c>
      <c r="G8">
        <v>0</v>
      </c>
      <c r="H8">
        <v>3</v>
      </c>
      <c r="J8">
        <v>1</v>
      </c>
      <c r="K8">
        <v>1</v>
      </c>
      <c r="L8">
        <v>2</v>
      </c>
      <c r="R8">
        <f t="shared" si="0"/>
        <v>17</v>
      </c>
      <c r="S8">
        <f t="shared" si="1"/>
        <v>10</v>
      </c>
      <c r="T8">
        <f t="shared" si="2"/>
        <v>27</v>
      </c>
    </row>
    <row r="9" spans="1:20" x14ac:dyDescent="0.25">
      <c r="A9" t="s">
        <v>54</v>
      </c>
      <c r="R9">
        <f t="shared" si="0"/>
        <v>0</v>
      </c>
      <c r="S9">
        <f t="shared" si="1"/>
        <v>0</v>
      </c>
      <c r="T9">
        <f t="shared" si="2"/>
        <v>0</v>
      </c>
    </row>
    <row r="10" spans="1:20" x14ac:dyDescent="0.25">
      <c r="A10" t="s">
        <v>56</v>
      </c>
      <c r="N10">
        <v>9</v>
      </c>
      <c r="O10">
        <v>1</v>
      </c>
      <c r="P10">
        <v>10</v>
      </c>
      <c r="R10">
        <f t="shared" si="0"/>
        <v>9</v>
      </c>
      <c r="S10">
        <f t="shared" si="1"/>
        <v>1</v>
      </c>
      <c r="T10">
        <f t="shared" si="2"/>
        <v>10</v>
      </c>
    </row>
    <row r="11" spans="1:20" x14ac:dyDescent="0.25">
      <c r="A11" t="s">
        <v>55</v>
      </c>
      <c r="B11">
        <v>2</v>
      </c>
      <c r="C11">
        <v>0</v>
      </c>
      <c r="D11">
        <v>2</v>
      </c>
      <c r="R11">
        <f>R4+R5+R6+R7+R8+R9+R10</f>
        <v>146</v>
      </c>
      <c r="S11">
        <f>SUM(S4:S10)</f>
        <v>80</v>
      </c>
      <c r="T11">
        <f t="shared" si="2"/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4"/>
  <sheetViews>
    <sheetView topLeftCell="H3" workbookViewId="0">
      <selection activeCell="R14" sqref="R14"/>
    </sheetView>
  </sheetViews>
  <sheetFormatPr defaultRowHeight="15" x14ac:dyDescent="0.25"/>
  <cols>
    <col min="1" max="1" width="21.5703125" customWidth="1"/>
    <col min="2" max="2" width="4.140625" customWidth="1"/>
    <col min="3" max="3" width="4.28515625" customWidth="1"/>
    <col min="4" max="4" width="6.28515625" style="3" customWidth="1"/>
    <col min="5" max="5" width="5.42578125" customWidth="1"/>
    <col min="6" max="6" width="5.85546875" customWidth="1"/>
    <col min="7" max="7" width="5.140625" style="3" customWidth="1"/>
    <col min="8" max="8" width="5.28515625" customWidth="1"/>
    <col min="9" max="9" width="3.5703125" customWidth="1"/>
    <col min="10" max="10" width="6.140625" style="3" customWidth="1"/>
    <col min="11" max="11" width="4.7109375" customWidth="1"/>
    <col min="12" max="12" width="4.28515625" customWidth="1"/>
    <col min="13" max="13" width="4.5703125" style="3" customWidth="1"/>
    <col min="14" max="14" width="4.5703125" customWidth="1"/>
    <col min="15" max="15" width="3.5703125" customWidth="1"/>
    <col min="16" max="16" width="4" style="3" customWidth="1"/>
    <col min="17" max="17" width="3.140625" customWidth="1"/>
    <col min="18" max="18" width="5.140625" customWidth="1"/>
    <col min="19" max="19" width="4.5703125" style="3" customWidth="1"/>
    <col min="20" max="21" width="5" customWidth="1"/>
    <col min="22" max="22" width="4.85546875" style="3" customWidth="1"/>
    <col min="23" max="23" width="4.85546875" customWidth="1"/>
    <col min="24" max="24" width="4" customWidth="1"/>
    <col min="25" max="25" width="5" style="3" customWidth="1"/>
    <col min="26" max="26" width="4.85546875" customWidth="1"/>
    <col min="27" max="27" width="5" customWidth="1"/>
    <col min="28" max="28" width="5.5703125" style="3" customWidth="1"/>
    <col min="29" max="29" width="5.140625" customWidth="1"/>
    <col min="30" max="30" width="6.28515625" customWidth="1"/>
    <col min="31" max="31" width="5.85546875" style="3" customWidth="1"/>
    <col min="32" max="33" width="5.85546875" customWidth="1"/>
    <col min="34" max="34" width="5.28515625" style="3" customWidth="1"/>
    <col min="35" max="35" width="3.85546875" customWidth="1"/>
    <col min="36" max="36" width="5.85546875" customWidth="1"/>
    <col min="37" max="37" width="6.5703125" customWidth="1"/>
  </cols>
  <sheetData>
    <row r="1" spans="1:38" x14ac:dyDescent="0.25">
      <c r="A1" t="s">
        <v>92</v>
      </c>
      <c r="B1" t="s">
        <v>93</v>
      </c>
    </row>
    <row r="2" spans="1:38" x14ac:dyDescent="0.25">
      <c r="B2" s="19">
        <v>2004</v>
      </c>
      <c r="C2" s="19"/>
      <c r="D2" s="19"/>
      <c r="E2" s="19">
        <v>2005</v>
      </c>
      <c r="F2" s="19"/>
      <c r="G2" s="19"/>
      <c r="H2" s="19">
        <v>2006</v>
      </c>
      <c r="I2" s="19"/>
      <c r="J2" s="19"/>
      <c r="K2" s="19">
        <v>2007</v>
      </c>
      <c r="L2" s="19"/>
      <c r="M2" s="19"/>
      <c r="N2" s="19">
        <v>2008</v>
      </c>
      <c r="O2" s="19"/>
      <c r="P2" s="19"/>
      <c r="Q2" s="19">
        <v>2009</v>
      </c>
      <c r="R2" s="19"/>
      <c r="S2" s="19"/>
      <c r="T2" s="19">
        <v>2010</v>
      </c>
      <c r="U2" s="19"/>
      <c r="V2" s="19"/>
      <c r="W2" s="19">
        <v>2011</v>
      </c>
      <c r="X2" s="19"/>
      <c r="Y2" s="19"/>
      <c r="Z2" s="19">
        <v>2012</v>
      </c>
      <c r="AA2" s="19"/>
      <c r="AB2" s="19"/>
      <c r="AC2">
        <v>2013</v>
      </c>
      <c r="AF2">
        <v>2014</v>
      </c>
    </row>
    <row r="3" spans="1:38" x14ac:dyDescent="0.25">
      <c r="B3" t="s">
        <v>72</v>
      </c>
      <c r="C3" t="s">
        <v>73</v>
      </c>
      <c r="D3" s="3" t="s">
        <v>71</v>
      </c>
      <c r="E3" t="s">
        <v>72</v>
      </c>
      <c r="F3" t="s">
        <v>73</v>
      </c>
      <c r="G3" s="3" t="s">
        <v>71</v>
      </c>
      <c r="H3" t="s">
        <v>72</v>
      </c>
      <c r="I3" t="s">
        <v>73</v>
      </c>
      <c r="J3" s="3" t="s">
        <v>71</v>
      </c>
      <c r="K3" t="s">
        <v>72</v>
      </c>
      <c r="L3" t="s">
        <v>73</v>
      </c>
      <c r="M3" s="3" t="s">
        <v>71</v>
      </c>
      <c r="N3" t="s">
        <v>72</v>
      </c>
      <c r="O3" t="s">
        <v>73</v>
      </c>
      <c r="P3" s="3" t="s">
        <v>71</v>
      </c>
      <c r="Q3" t="s">
        <v>72</v>
      </c>
      <c r="R3" t="s">
        <v>73</v>
      </c>
      <c r="S3" s="3" t="s">
        <v>71</v>
      </c>
      <c r="T3" t="s">
        <v>72</v>
      </c>
      <c r="U3" t="s">
        <v>73</v>
      </c>
      <c r="V3" s="3" t="s">
        <v>71</v>
      </c>
      <c r="W3" t="s">
        <v>72</v>
      </c>
      <c r="X3" t="s">
        <v>73</v>
      </c>
      <c r="Y3" s="3" t="s">
        <v>71</v>
      </c>
      <c r="Z3" t="s">
        <v>72</v>
      </c>
      <c r="AA3" t="s">
        <v>73</v>
      </c>
      <c r="AB3" s="3" t="s">
        <v>71</v>
      </c>
      <c r="AC3" t="s">
        <v>72</v>
      </c>
      <c r="AD3" t="s">
        <v>73</v>
      </c>
      <c r="AE3" s="3" t="s">
        <v>71</v>
      </c>
      <c r="AF3" t="s">
        <v>72</v>
      </c>
      <c r="AG3" t="s">
        <v>73</v>
      </c>
      <c r="AH3" s="3" t="s">
        <v>71</v>
      </c>
      <c r="AJ3" t="s">
        <v>72</v>
      </c>
      <c r="AK3" t="s">
        <v>73</v>
      </c>
      <c r="AL3" t="s">
        <v>71</v>
      </c>
    </row>
    <row r="4" spans="1:38" x14ac:dyDescent="0.25">
      <c r="A4" t="s">
        <v>94</v>
      </c>
      <c r="B4">
        <v>5</v>
      </c>
      <c r="C4">
        <v>19</v>
      </c>
      <c r="D4" s="3">
        <v>24</v>
      </c>
      <c r="E4">
        <v>42</v>
      </c>
      <c r="F4">
        <v>36</v>
      </c>
      <c r="G4" s="3">
        <f>E4+F4</f>
        <v>78</v>
      </c>
      <c r="H4">
        <v>94</v>
      </c>
      <c r="I4">
        <v>30</v>
      </c>
      <c r="J4" s="3">
        <f>H4+I4</f>
        <v>124</v>
      </c>
      <c r="K4">
        <v>33</v>
      </c>
      <c r="L4">
        <v>13</v>
      </c>
      <c r="M4" s="3">
        <f>K4+L4</f>
        <v>46</v>
      </c>
      <c r="N4">
        <v>5</v>
      </c>
      <c r="O4">
        <v>8</v>
      </c>
      <c r="P4" s="3">
        <f>N4+O4</f>
        <v>13</v>
      </c>
      <c r="Q4">
        <v>2</v>
      </c>
      <c r="R4">
        <v>3</v>
      </c>
      <c r="S4" s="3">
        <f>Q4+R4</f>
        <v>5</v>
      </c>
      <c r="T4">
        <v>6</v>
      </c>
      <c r="U4">
        <v>10</v>
      </c>
      <c r="V4" s="3">
        <f>T4+U4</f>
        <v>16</v>
      </c>
      <c r="W4">
        <v>41</v>
      </c>
      <c r="X4">
        <v>19</v>
      </c>
      <c r="Y4" s="3">
        <f>W4+X4</f>
        <v>60</v>
      </c>
      <c r="Z4">
        <v>5</v>
      </c>
      <c r="AA4">
        <v>8</v>
      </c>
      <c r="AB4" s="3">
        <f>Z4+AA4</f>
        <v>13</v>
      </c>
      <c r="AC4">
        <v>62</v>
      </c>
      <c r="AD4">
        <v>23</v>
      </c>
      <c r="AE4" s="3">
        <f>AC4+AD4</f>
        <v>85</v>
      </c>
      <c r="AF4">
        <v>37</v>
      </c>
      <c r="AG4">
        <v>5</v>
      </c>
      <c r="AH4" s="3">
        <f>AF4+AG4</f>
        <v>42</v>
      </c>
      <c r="AJ4">
        <f>B4+E4+H4+K4+N4+Q4+T4+W4+Z4+AC4+AF4</f>
        <v>332</v>
      </c>
      <c r="AK4">
        <f>C4+F4+I4+L4+O4+R4+U4+X4+AA4+AD4+AG4</f>
        <v>174</v>
      </c>
      <c r="AL4">
        <f>AJ4+AK4</f>
        <v>506</v>
      </c>
    </row>
    <row r="5" spans="1:38" x14ac:dyDescent="0.25">
      <c r="A5" t="s">
        <v>95</v>
      </c>
      <c r="B5">
        <v>22</v>
      </c>
      <c r="C5">
        <v>23</v>
      </c>
      <c r="D5" s="3">
        <v>45</v>
      </c>
      <c r="E5">
        <v>49</v>
      </c>
      <c r="F5">
        <v>40</v>
      </c>
      <c r="G5" s="3">
        <f t="shared" ref="G5:G23" si="0">E5+F5</f>
        <v>89</v>
      </c>
      <c r="J5" s="3">
        <f t="shared" ref="J5:J23" si="1">H5+I5</f>
        <v>0</v>
      </c>
      <c r="K5">
        <v>0</v>
      </c>
      <c r="L5">
        <v>1</v>
      </c>
      <c r="M5" s="3">
        <f t="shared" ref="M5:M22" si="2">K5+L5</f>
        <v>1</v>
      </c>
      <c r="N5">
        <v>3</v>
      </c>
      <c r="O5">
        <v>4</v>
      </c>
      <c r="P5" s="3">
        <f t="shared" ref="P5:P22" si="3">N5+O5</f>
        <v>7</v>
      </c>
      <c r="Q5">
        <v>0</v>
      </c>
      <c r="S5" s="3">
        <f t="shared" ref="S5:S22" si="4">Q5+R5</f>
        <v>0</v>
      </c>
      <c r="T5">
        <v>2</v>
      </c>
      <c r="U5">
        <v>4</v>
      </c>
      <c r="V5" s="3">
        <f t="shared" ref="V5:V22" si="5">T5+U5</f>
        <v>6</v>
      </c>
      <c r="W5">
        <v>44</v>
      </c>
      <c r="X5">
        <v>36</v>
      </c>
      <c r="Y5" s="3">
        <f t="shared" ref="Y5:Y22" si="6">W5+X5</f>
        <v>80</v>
      </c>
      <c r="Z5">
        <v>24</v>
      </c>
      <c r="AA5">
        <v>21</v>
      </c>
      <c r="AB5" s="3">
        <f t="shared" ref="AB5:AB22" si="7">Z5+AA5</f>
        <v>45</v>
      </c>
      <c r="AC5">
        <v>85</v>
      </c>
      <c r="AD5">
        <v>46</v>
      </c>
      <c r="AE5" s="3">
        <f t="shared" ref="AE5:AE22" si="8">AC5+AD5</f>
        <v>131</v>
      </c>
      <c r="AF5">
        <v>2</v>
      </c>
      <c r="AG5">
        <v>0</v>
      </c>
      <c r="AH5" s="3">
        <f t="shared" ref="AH5:AH22" si="9">AF5+AG5</f>
        <v>2</v>
      </c>
      <c r="AJ5">
        <f>B5+E5+H5+K5+N5+Q5+T5+W5+Z5+AC5+AF5</f>
        <v>231</v>
      </c>
      <c r="AK5">
        <f>C5+F5+I5+L5+O5+R5+U5+X5+AA5+AG5+AD5</f>
        <v>175</v>
      </c>
      <c r="AL5">
        <f>AJ5+AK5</f>
        <v>406</v>
      </c>
    </row>
    <row r="6" spans="1:38" x14ac:dyDescent="0.25">
      <c r="A6" t="s">
        <v>96</v>
      </c>
      <c r="B6">
        <v>0</v>
      </c>
      <c r="C6">
        <v>0</v>
      </c>
      <c r="D6" s="3">
        <v>0</v>
      </c>
      <c r="E6">
        <v>0</v>
      </c>
      <c r="F6">
        <v>0</v>
      </c>
      <c r="G6" s="3">
        <v>0</v>
      </c>
      <c r="H6">
        <v>0</v>
      </c>
      <c r="I6">
        <v>0</v>
      </c>
      <c r="J6" s="3">
        <v>0</v>
      </c>
      <c r="K6">
        <f t="shared" ref="K6" si="10">I6+J6</f>
        <v>0</v>
      </c>
      <c r="L6">
        <f t="shared" ref="L6" si="11">J6+K6</f>
        <v>0</v>
      </c>
      <c r="M6" s="3">
        <f t="shared" si="2"/>
        <v>0</v>
      </c>
      <c r="N6">
        <f t="shared" ref="N6:N8" si="12">L6+M6</f>
        <v>0</v>
      </c>
      <c r="O6">
        <f t="shared" ref="O6:O8" si="13">M6+N6</f>
        <v>0</v>
      </c>
      <c r="P6" s="3">
        <f t="shared" si="3"/>
        <v>0</v>
      </c>
      <c r="Q6">
        <f t="shared" ref="Q6:Q8" si="14">O6+P6</f>
        <v>0</v>
      </c>
      <c r="R6">
        <f t="shared" ref="R6:R8" si="15">P6+Q6</f>
        <v>0</v>
      </c>
      <c r="S6" s="3">
        <f t="shared" si="4"/>
        <v>0</v>
      </c>
      <c r="V6" s="3">
        <f t="shared" si="5"/>
        <v>0</v>
      </c>
      <c r="Y6" s="3">
        <f t="shared" si="6"/>
        <v>0</v>
      </c>
      <c r="AB6" s="3">
        <f t="shared" si="7"/>
        <v>0</v>
      </c>
      <c r="AE6" s="3">
        <f t="shared" si="8"/>
        <v>0</v>
      </c>
      <c r="AF6">
        <v>31</v>
      </c>
      <c r="AG6">
        <v>6</v>
      </c>
      <c r="AH6" s="3">
        <f t="shared" si="9"/>
        <v>37</v>
      </c>
      <c r="AJ6">
        <f>B6+E6+H6+K6+N6+Q6+T6+W6+Z6+AC6+AF6</f>
        <v>31</v>
      </c>
      <c r="AK6">
        <f>C6+F6+I6+L6+O6+R6+U6+X6+AA6+AD6+AG6</f>
        <v>6</v>
      </c>
      <c r="AL6">
        <f>AJ6+AK6</f>
        <v>37</v>
      </c>
    </row>
    <row r="7" spans="1:38" x14ac:dyDescent="0.25">
      <c r="A7" t="s">
        <v>97</v>
      </c>
      <c r="B7">
        <v>0</v>
      </c>
      <c r="C7">
        <v>0</v>
      </c>
      <c r="D7" s="3">
        <v>0</v>
      </c>
      <c r="E7">
        <v>0</v>
      </c>
      <c r="F7">
        <v>0</v>
      </c>
      <c r="G7" s="3">
        <v>0</v>
      </c>
      <c r="H7">
        <v>0</v>
      </c>
      <c r="I7">
        <v>0</v>
      </c>
      <c r="J7" s="3">
        <v>0</v>
      </c>
      <c r="K7">
        <v>0</v>
      </c>
      <c r="L7">
        <v>0</v>
      </c>
      <c r="M7" s="3">
        <f t="shared" si="2"/>
        <v>0</v>
      </c>
      <c r="N7">
        <f t="shared" si="12"/>
        <v>0</v>
      </c>
      <c r="O7">
        <f t="shared" si="13"/>
        <v>0</v>
      </c>
      <c r="P7" s="3">
        <f t="shared" si="3"/>
        <v>0</v>
      </c>
      <c r="Q7">
        <f t="shared" si="14"/>
        <v>0</v>
      </c>
      <c r="R7">
        <f t="shared" si="15"/>
        <v>0</v>
      </c>
      <c r="S7" s="3">
        <f t="shared" si="4"/>
        <v>0</v>
      </c>
      <c r="V7" s="3">
        <f t="shared" si="5"/>
        <v>0</v>
      </c>
      <c r="Y7" s="3">
        <f t="shared" si="6"/>
        <v>0</v>
      </c>
      <c r="AB7" s="3">
        <f t="shared" si="7"/>
        <v>0</v>
      </c>
      <c r="AE7" s="3">
        <f t="shared" si="8"/>
        <v>0</v>
      </c>
      <c r="AF7">
        <v>17</v>
      </c>
      <c r="AG7">
        <v>4</v>
      </c>
      <c r="AH7" s="3">
        <f t="shared" si="9"/>
        <v>21</v>
      </c>
      <c r="AJ7">
        <f>B7+E7+H7+K7+N7+Q7+T7+W7+Z7+AC7+AF7</f>
        <v>17</v>
      </c>
      <c r="AK7">
        <f>C7+F7+I7+L7+O7+R7+U7+X7+AA7+AD7+AG7</f>
        <v>4</v>
      </c>
      <c r="AL7">
        <f t="shared" ref="AL7:AL22" si="16">AJ7+AK7</f>
        <v>21</v>
      </c>
    </row>
    <row r="8" spans="1:38" x14ac:dyDescent="0.25">
      <c r="A8" t="s">
        <v>98</v>
      </c>
      <c r="B8">
        <v>0</v>
      </c>
      <c r="C8">
        <v>0</v>
      </c>
      <c r="D8" s="3">
        <v>0</v>
      </c>
      <c r="E8">
        <v>0</v>
      </c>
      <c r="F8">
        <v>0</v>
      </c>
      <c r="G8" s="3">
        <v>0</v>
      </c>
      <c r="H8">
        <v>27</v>
      </c>
      <c r="I8">
        <v>5</v>
      </c>
      <c r="J8" s="3">
        <f t="shared" si="1"/>
        <v>32</v>
      </c>
      <c r="K8">
        <v>0</v>
      </c>
      <c r="L8">
        <v>0</v>
      </c>
      <c r="M8" s="3">
        <f t="shared" si="2"/>
        <v>0</v>
      </c>
      <c r="N8">
        <f t="shared" si="12"/>
        <v>0</v>
      </c>
      <c r="O8">
        <f t="shared" si="13"/>
        <v>0</v>
      </c>
      <c r="P8" s="3">
        <f t="shared" si="3"/>
        <v>0</v>
      </c>
      <c r="Q8">
        <f t="shared" si="14"/>
        <v>0</v>
      </c>
      <c r="R8">
        <f t="shared" si="15"/>
        <v>0</v>
      </c>
      <c r="S8" s="3">
        <f t="shared" si="4"/>
        <v>0</v>
      </c>
      <c r="V8" s="3">
        <f t="shared" si="5"/>
        <v>0</v>
      </c>
      <c r="Y8" s="3">
        <f t="shared" si="6"/>
        <v>0</v>
      </c>
      <c r="AB8" s="3">
        <f t="shared" si="7"/>
        <v>0</v>
      </c>
      <c r="AE8" s="3">
        <f t="shared" si="8"/>
        <v>0</v>
      </c>
      <c r="AF8">
        <v>0</v>
      </c>
      <c r="AG8">
        <v>0</v>
      </c>
      <c r="AH8" s="3">
        <f t="shared" si="9"/>
        <v>0</v>
      </c>
      <c r="AJ8">
        <f>B8+E8+H8+K8+N8+Q8+T8+W8+Z8+AC8+AF8</f>
        <v>27</v>
      </c>
      <c r="AK8">
        <f t="shared" ref="AK8:AK22" si="17">C8+F8+I8+L8+O8+R8+U8+X8+AA8+AD8+AG8</f>
        <v>5</v>
      </c>
      <c r="AL8">
        <f t="shared" si="16"/>
        <v>32</v>
      </c>
    </row>
    <row r="9" spans="1:38" x14ac:dyDescent="0.25">
      <c r="A9" t="s">
        <v>99</v>
      </c>
      <c r="B9">
        <v>0</v>
      </c>
      <c r="C9">
        <v>0</v>
      </c>
      <c r="D9" s="3">
        <v>0</v>
      </c>
      <c r="E9">
        <v>0</v>
      </c>
      <c r="F9">
        <v>0</v>
      </c>
      <c r="G9" s="3">
        <v>0</v>
      </c>
      <c r="H9">
        <v>17</v>
      </c>
      <c r="I9">
        <v>1</v>
      </c>
      <c r="J9" s="3">
        <f t="shared" si="1"/>
        <v>18</v>
      </c>
      <c r="K9">
        <v>17</v>
      </c>
      <c r="L9">
        <v>11</v>
      </c>
      <c r="M9" s="3">
        <f t="shared" si="2"/>
        <v>28</v>
      </c>
      <c r="N9">
        <v>2</v>
      </c>
      <c r="O9">
        <v>5</v>
      </c>
      <c r="P9" s="3">
        <f t="shared" si="3"/>
        <v>7</v>
      </c>
      <c r="Q9">
        <v>1</v>
      </c>
      <c r="R9">
        <v>3</v>
      </c>
      <c r="S9" s="3">
        <f t="shared" si="4"/>
        <v>4</v>
      </c>
      <c r="T9">
        <v>11</v>
      </c>
      <c r="U9">
        <v>4</v>
      </c>
      <c r="V9" s="3">
        <f t="shared" si="5"/>
        <v>15</v>
      </c>
      <c r="W9">
        <v>26</v>
      </c>
      <c r="X9">
        <v>26</v>
      </c>
      <c r="Y9" s="3">
        <f t="shared" si="6"/>
        <v>52</v>
      </c>
      <c r="Z9">
        <v>2</v>
      </c>
      <c r="AA9">
        <v>11</v>
      </c>
      <c r="AB9" s="3">
        <f t="shared" si="7"/>
        <v>13</v>
      </c>
      <c r="AC9">
        <v>45</v>
      </c>
      <c r="AD9">
        <v>38</v>
      </c>
      <c r="AE9" s="3">
        <f t="shared" si="8"/>
        <v>83</v>
      </c>
      <c r="AF9">
        <v>13</v>
      </c>
      <c r="AG9">
        <v>31</v>
      </c>
      <c r="AH9" s="3">
        <f t="shared" si="9"/>
        <v>44</v>
      </c>
      <c r="AJ9">
        <f>B9+E9+H9+K9+N9+Q9+T9+W9+Z9+AC9+AF9</f>
        <v>134</v>
      </c>
      <c r="AK9">
        <f t="shared" si="17"/>
        <v>130</v>
      </c>
      <c r="AL9">
        <f t="shared" si="16"/>
        <v>264</v>
      </c>
    </row>
    <row r="10" spans="1:38" x14ac:dyDescent="0.25">
      <c r="A10" t="s">
        <v>100</v>
      </c>
      <c r="B10">
        <v>0</v>
      </c>
      <c r="C10">
        <v>0</v>
      </c>
      <c r="D10" s="3">
        <v>0</v>
      </c>
      <c r="E10">
        <v>0</v>
      </c>
      <c r="F10">
        <v>0</v>
      </c>
      <c r="G10" s="3">
        <v>0</v>
      </c>
      <c r="H10">
        <v>0</v>
      </c>
      <c r="I10">
        <v>0</v>
      </c>
      <c r="J10" s="3">
        <v>0</v>
      </c>
      <c r="M10" s="3">
        <f t="shared" si="2"/>
        <v>0</v>
      </c>
      <c r="P10" s="3">
        <f t="shared" si="3"/>
        <v>0</v>
      </c>
      <c r="S10" s="3">
        <f t="shared" si="4"/>
        <v>0</v>
      </c>
      <c r="V10" s="3">
        <f t="shared" si="5"/>
        <v>0</v>
      </c>
      <c r="W10">
        <v>4</v>
      </c>
      <c r="X10">
        <v>20</v>
      </c>
      <c r="Y10" s="3">
        <f t="shared" si="6"/>
        <v>24</v>
      </c>
      <c r="Z10">
        <v>1</v>
      </c>
      <c r="AA10">
        <v>10</v>
      </c>
      <c r="AB10" s="3">
        <f t="shared" si="7"/>
        <v>11</v>
      </c>
      <c r="AC10">
        <v>2</v>
      </c>
      <c r="AD10">
        <v>19</v>
      </c>
      <c r="AE10" s="3">
        <f t="shared" si="8"/>
        <v>21</v>
      </c>
      <c r="AH10" s="3">
        <f t="shared" si="9"/>
        <v>0</v>
      </c>
      <c r="AJ10">
        <f t="shared" ref="AJ8:AJ22" si="18">B10+E10+H10+K10+N10+Q10+T10+W10+Z10+AC10+AF10</f>
        <v>7</v>
      </c>
      <c r="AK10">
        <f t="shared" si="17"/>
        <v>49</v>
      </c>
      <c r="AL10">
        <f t="shared" si="16"/>
        <v>56</v>
      </c>
    </row>
    <row r="11" spans="1:38" x14ac:dyDescent="0.25">
      <c r="A11" t="s">
        <v>101</v>
      </c>
      <c r="B11">
        <v>0</v>
      </c>
      <c r="C11">
        <v>0</v>
      </c>
      <c r="D11" s="3">
        <v>0</v>
      </c>
      <c r="E11">
        <v>0</v>
      </c>
      <c r="F11">
        <v>0</v>
      </c>
      <c r="G11" s="3">
        <v>0</v>
      </c>
      <c r="H11">
        <v>0</v>
      </c>
      <c r="I11">
        <v>0</v>
      </c>
      <c r="J11" s="3">
        <v>0</v>
      </c>
      <c r="M11" s="3">
        <f t="shared" si="2"/>
        <v>0</v>
      </c>
      <c r="P11" s="3">
        <f t="shared" si="3"/>
        <v>0</v>
      </c>
      <c r="S11" s="3">
        <f t="shared" si="4"/>
        <v>0</v>
      </c>
      <c r="V11" s="3">
        <f t="shared" si="5"/>
        <v>0</v>
      </c>
      <c r="Y11" s="3">
        <f t="shared" si="6"/>
        <v>0</v>
      </c>
      <c r="AB11" s="3">
        <f t="shared" si="7"/>
        <v>0</v>
      </c>
      <c r="AE11" s="3">
        <f t="shared" si="8"/>
        <v>0</v>
      </c>
      <c r="AF11">
        <v>10</v>
      </c>
      <c r="AG11">
        <v>16</v>
      </c>
      <c r="AH11" s="3">
        <f t="shared" si="9"/>
        <v>26</v>
      </c>
      <c r="AJ11">
        <f t="shared" si="18"/>
        <v>10</v>
      </c>
      <c r="AK11">
        <f t="shared" si="17"/>
        <v>16</v>
      </c>
      <c r="AL11">
        <f t="shared" si="16"/>
        <v>26</v>
      </c>
    </row>
    <row r="12" spans="1:38" x14ac:dyDescent="0.25">
      <c r="A12" t="s">
        <v>11</v>
      </c>
      <c r="B12">
        <v>0</v>
      </c>
      <c r="C12">
        <v>0</v>
      </c>
      <c r="D12" s="3">
        <v>0</v>
      </c>
      <c r="E12">
        <v>0</v>
      </c>
      <c r="F12">
        <v>0</v>
      </c>
      <c r="G12" s="3">
        <v>0</v>
      </c>
      <c r="H12">
        <v>0</v>
      </c>
      <c r="I12">
        <v>0</v>
      </c>
      <c r="J12" s="3">
        <v>0</v>
      </c>
      <c r="M12" s="3">
        <f t="shared" si="2"/>
        <v>0</v>
      </c>
      <c r="P12" s="3">
        <f t="shared" si="3"/>
        <v>0</v>
      </c>
      <c r="Q12">
        <v>9</v>
      </c>
      <c r="R12">
        <v>0</v>
      </c>
      <c r="S12" s="3">
        <f t="shared" si="4"/>
        <v>9</v>
      </c>
      <c r="T12">
        <v>11</v>
      </c>
      <c r="U12">
        <v>1</v>
      </c>
      <c r="V12" s="3">
        <f t="shared" si="5"/>
        <v>12</v>
      </c>
      <c r="W12">
        <v>34</v>
      </c>
      <c r="X12">
        <v>2</v>
      </c>
      <c r="Y12" s="3">
        <f t="shared" si="6"/>
        <v>36</v>
      </c>
      <c r="Z12">
        <v>15</v>
      </c>
      <c r="AA12">
        <v>2</v>
      </c>
      <c r="AB12" s="3">
        <f t="shared" si="7"/>
        <v>17</v>
      </c>
      <c r="AC12">
        <v>23</v>
      </c>
      <c r="AD12">
        <v>4</v>
      </c>
      <c r="AE12" s="3">
        <f t="shared" si="8"/>
        <v>27</v>
      </c>
      <c r="AF12">
        <v>16</v>
      </c>
      <c r="AG12">
        <v>4</v>
      </c>
      <c r="AH12" s="3">
        <f t="shared" si="9"/>
        <v>20</v>
      </c>
      <c r="AJ12">
        <f>B12+E12+H12+K12+N12+Q12+T12+W12+Z12+AC12+AF12</f>
        <v>108</v>
      </c>
      <c r="AK12">
        <f t="shared" si="17"/>
        <v>13</v>
      </c>
      <c r="AL12">
        <f t="shared" si="16"/>
        <v>121</v>
      </c>
    </row>
    <row r="13" spans="1:38" x14ac:dyDescent="0.25">
      <c r="A13" t="s">
        <v>102</v>
      </c>
      <c r="B13">
        <v>7</v>
      </c>
      <c r="C13">
        <v>24</v>
      </c>
      <c r="D13" s="3">
        <v>31</v>
      </c>
      <c r="E13">
        <v>111</v>
      </c>
      <c r="F13">
        <v>39</v>
      </c>
      <c r="G13" s="3">
        <f t="shared" si="0"/>
        <v>150</v>
      </c>
      <c r="H13">
        <v>36</v>
      </c>
      <c r="I13">
        <v>3</v>
      </c>
      <c r="J13" s="3">
        <f t="shared" si="1"/>
        <v>39</v>
      </c>
      <c r="K13">
        <v>41</v>
      </c>
      <c r="L13">
        <v>9</v>
      </c>
      <c r="M13" s="3">
        <f t="shared" si="2"/>
        <v>50</v>
      </c>
      <c r="N13">
        <v>12</v>
      </c>
      <c r="O13">
        <v>5</v>
      </c>
      <c r="P13" s="3">
        <f t="shared" si="3"/>
        <v>17</v>
      </c>
      <c r="Q13">
        <v>4</v>
      </c>
      <c r="R13">
        <v>2</v>
      </c>
      <c r="S13" s="3">
        <f t="shared" si="4"/>
        <v>6</v>
      </c>
      <c r="T13">
        <v>7</v>
      </c>
      <c r="U13">
        <v>2</v>
      </c>
      <c r="V13" s="3">
        <f t="shared" si="5"/>
        <v>9</v>
      </c>
      <c r="W13">
        <v>30</v>
      </c>
      <c r="X13">
        <v>15</v>
      </c>
      <c r="Y13" s="3">
        <f t="shared" si="6"/>
        <v>45</v>
      </c>
      <c r="Z13">
        <v>11</v>
      </c>
      <c r="AA13">
        <v>4</v>
      </c>
      <c r="AB13" s="3">
        <f t="shared" si="7"/>
        <v>15</v>
      </c>
      <c r="AC13">
        <v>52</v>
      </c>
      <c r="AD13">
        <v>22</v>
      </c>
      <c r="AE13" s="3">
        <f t="shared" si="8"/>
        <v>74</v>
      </c>
      <c r="AF13">
        <v>21</v>
      </c>
      <c r="AG13">
        <v>16</v>
      </c>
      <c r="AH13" s="3">
        <f t="shared" si="9"/>
        <v>37</v>
      </c>
      <c r="AJ13">
        <f t="shared" si="18"/>
        <v>332</v>
      </c>
      <c r="AK13">
        <f t="shared" si="17"/>
        <v>141</v>
      </c>
      <c r="AL13">
        <f t="shared" si="16"/>
        <v>473</v>
      </c>
    </row>
    <row r="14" spans="1:38" x14ac:dyDescent="0.25">
      <c r="A14" t="s">
        <v>103</v>
      </c>
      <c r="B14">
        <v>0</v>
      </c>
      <c r="C14">
        <v>0</v>
      </c>
      <c r="D14" s="3">
        <v>0</v>
      </c>
      <c r="E14">
        <v>0</v>
      </c>
      <c r="F14">
        <v>0</v>
      </c>
      <c r="G14" s="3">
        <v>0</v>
      </c>
      <c r="H14">
        <v>0</v>
      </c>
      <c r="I14">
        <v>0</v>
      </c>
      <c r="J14" s="3">
        <v>0</v>
      </c>
      <c r="K14">
        <v>8</v>
      </c>
      <c r="L14">
        <v>4</v>
      </c>
      <c r="M14" s="3">
        <f t="shared" si="2"/>
        <v>12</v>
      </c>
      <c r="N14">
        <v>9</v>
      </c>
      <c r="O14">
        <v>5</v>
      </c>
      <c r="P14" s="3">
        <f t="shared" si="3"/>
        <v>14</v>
      </c>
      <c r="Q14">
        <v>6</v>
      </c>
      <c r="R14">
        <v>0</v>
      </c>
      <c r="S14" s="3">
        <f t="shared" si="4"/>
        <v>6</v>
      </c>
      <c r="T14">
        <v>11</v>
      </c>
      <c r="U14">
        <v>6</v>
      </c>
      <c r="V14" s="3">
        <f t="shared" si="5"/>
        <v>17</v>
      </c>
      <c r="W14">
        <v>66</v>
      </c>
      <c r="X14">
        <v>13</v>
      </c>
      <c r="Y14" s="3">
        <f t="shared" si="6"/>
        <v>79</v>
      </c>
      <c r="Z14">
        <v>10</v>
      </c>
      <c r="AA14">
        <v>2</v>
      </c>
      <c r="AB14" s="3">
        <f t="shared" si="7"/>
        <v>12</v>
      </c>
      <c r="AC14">
        <v>23</v>
      </c>
      <c r="AD14">
        <v>5</v>
      </c>
      <c r="AE14" s="3">
        <f t="shared" si="8"/>
        <v>28</v>
      </c>
      <c r="AF14">
        <v>2</v>
      </c>
      <c r="AG14">
        <v>0</v>
      </c>
      <c r="AH14" s="3">
        <f t="shared" si="9"/>
        <v>2</v>
      </c>
      <c r="AJ14">
        <f t="shared" si="18"/>
        <v>135</v>
      </c>
      <c r="AK14">
        <f t="shared" si="17"/>
        <v>35</v>
      </c>
      <c r="AL14">
        <f t="shared" si="16"/>
        <v>170</v>
      </c>
    </row>
    <row r="15" spans="1:38" x14ac:dyDescent="0.25">
      <c r="A15" t="s">
        <v>104</v>
      </c>
      <c r="B15">
        <v>0</v>
      </c>
      <c r="C15">
        <v>0</v>
      </c>
      <c r="D15" s="3">
        <v>0</v>
      </c>
      <c r="E15">
        <v>0</v>
      </c>
      <c r="F15">
        <v>0</v>
      </c>
      <c r="G15" s="3">
        <f t="shared" si="0"/>
        <v>0</v>
      </c>
      <c r="H15">
        <v>0</v>
      </c>
      <c r="I15">
        <v>0</v>
      </c>
      <c r="J15" s="3">
        <f t="shared" si="1"/>
        <v>0</v>
      </c>
      <c r="M15" s="3">
        <f t="shared" si="2"/>
        <v>0</v>
      </c>
      <c r="P15" s="3">
        <f t="shared" si="3"/>
        <v>0</v>
      </c>
      <c r="Q15">
        <v>0</v>
      </c>
      <c r="R15">
        <v>0</v>
      </c>
      <c r="S15" s="3">
        <f t="shared" si="4"/>
        <v>0</v>
      </c>
      <c r="T15">
        <v>4</v>
      </c>
      <c r="U15">
        <v>9</v>
      </c>
      <c r="V15" s="3">
        <f t="shared" si="5"/>
        <v>13</v>
      </c>
      <c r="W15">
        <v>3</v>
      </c>
      <c r="X15">
        <v>0</v>
      </c>
      <c r="Y15" s="3">
        <f t="shared" si="6"/>
        <v>3</v>
      </c>
      <c r="Z15">
        <v>0</v>
      </c>
      <c r="AA15">
        <v>1</v>
      </c>
      <c r="AB15" s="3">
        <f t="shared" si="7"/>
        <v>1</v>
      </c>
      <c r="AC15">
        <v>1</v>
      </c>
      <c r="AD15">
        <v>2</v>
      </c>
      <c r="AE15" s="3">
        <f t="shared" si="8"/>
        <v>3</v>
      </c>
      <c r="AF15">
        <v>5</v>
      </c>
      <c r="AG15">
        <v>1</v>
      </c>
      <c r="AH15" s="3">
        <f t="shared" si="9"/>
        <v>6</v>
      </c>
      <c r="AJ15">
        <f t="shared" si="18"/>
        <v>13</v>
      </c>
      <c r="AK15">
        <f t="shared" si="17"/>
        <v>13</v>
      </c>
      <c r="AL15">
        <f t="shared" si="16"/>
        <v>26</v>
      </c>
    </row>
    <row r="16" spans="1:38" x14ac:dyDescent="0.25">
      <c r="A16" t="s">
        <v>105</v>
      </c>
      <c r="B16">
        <v>0</v>
      </c>
      <c r="C16">
        <v>0</v>
      </c>
      <c r="D16" s="3">
        <v>0</v>
      </c>
      <c r="E16">
        <v>0</v>
      </c>
      <c r="F16">
        <v>0</v>
      </c>
      <c r="G16" s="3">
        <f t="shared" si="0"/>
        <v>0</v>
      </c>
      <c r="H16">
        <v>0</v>
      </c>
      <c r="I16">
        <v>0</v>
      </c>
      <c r="J16" s="3">
        <f t="shared" si="1"/>
        <v>0</v>
      </c>
      <c r="M16" s="3">
        <f t="shared" si="2"/>
        <v>0</v>
      </c>
      <c r="P16" s="3">
        <f t="shared" si="3"/>
        <v>0</v>
      </c>
      <c r="Q16">
        <v>0</v>
      </c>
      <c r="R16">
        <v>0</v>
      </c>
      <c r="S16" s="3">
        <f t="shared" si="4"/>
        <v>0</v>
      </c>
      <c r="T16">
        <v>14</v>
      </c>
      <c r="U16">
        <v>1</v>
      </c>
      <c r="V16" s="3">
        <f t="shared" si="5"/>
        <v>15</v>
      </c>
      <c r="W16">
        <v>4</v>
      </c>
      <c r="X16">
        <v>0</v>
      </c>
      <c r="Y16" s="3">
        <f t="shared" si="6"/>
        <v>4</v>
      </c>
      <c r="AB16" s="3">
        <f t="shared" si="7"/>
        <v>0</v>
      </c>
      <c r="AC16">
        <v>2</v>
      </c>
      <c r="AD16">
        <v>0</v>
      </c>
      <c r="AE16" s="3">
        <f t="shared" si="8"/>
        <v>2</v>
      </c>
      <c r="AF16">
        <v>9</v>
      </c>
      <c r="AG16">
        <v>0</v>
      </c>
      <c r="AH16" s="3">
        <f t="shared" si="9"/>
        <v>9</v>
      </c>
      <c r="AJ16">
        <f t="shared" si="18"/>
        <v>29</v>
      </c>
      <c r="AK16">
        <f t="shared" si="17"/>
        <v>1</v>
      </c>
      <c r="AL16">
        <f t="shared" si="16"/>
        <v>30</v>
      </c>
    </row>
    <row r="17" spans="1:38" x14ac:dyDescent="0.25">
      <c r="A17" t="s">
        <v>106</v>
      </c>
      <c r="B17">
        <v>0</v>
      </c>
      <c r="C17">
        <v>0</v>
      </c>
      <c r="D17" s="3">
        <v>0</v>
      </c>
      <c r="E17">
        <v>0</v>
      </c>
      <c r="F17">
        <v>0</v>
      </c>
      <c r="G17" s="3">
        <f t="shared" si="0"/>
        <v>0</v>
      </c>
      <c r="H17">
        <v>0</v>
      </c>
      <c r="I17">
        <v>0</v>
      </c>
      <c r="J17" s="3">
        <f t="shared" si="1"/>
        <v>0</v>
      </c>
      <c r="M17" s="3">
        <f t="shared" si="2"/>
        <v>0</v>
      </c>
      <c r="P17" s="3">
        <f t="shared" si="3"/>
        <v>0</v>
      </c>
      <c r="Q17">
        <v>0</v>
      </c>
      <c r="R17">
        <v>0</v>
      </c>
      <c r="S17" s="3">
        <f t="shared" si="4"/>
        <v>0</v>
      </c>
      <c r="T17">
        <v>0</v>
      </c>
      <c r="U17">
        <v>0</v>
      </c>
      <c r="V17" s="3">
        <f t="shared" si="5"/>
        <v>0</v>
      </c>
      <c r="Y17" s="3">
        <f t="shared" si="6"/>
        <v>0</v>
      </c>
      <c r="AB17" s="3">
        <f t="shared" si="7"/>
        <v>0</v>
      </c>
      <c r="AC17">
        <v>3</v>
      </c>
      <c r="AD17">
        <v>0</v>
      </c>
      <c r="AE17" s="3">
        <f t="shared" si="8"/>
        <v>3</v>
      </c>
      <c r="AF17">
        <v>1</v>
      </c>
      <c r="AG17">
        <v>1</v>
      </c>
      <c r="AH17" s="3">
        <f t="shared" si="9"/>
        <v>2</v>
      </c>
      <c r="AJ17">
        <f t="shared" si="18"/>
        <v>4</v>
      </c>
      <c r="AK17">
        <f t="shared" si="17"/>
        <v>1</v>
      </c>
      <c r="AL17">
        <f t="shared" si="16"/>
        <v>5</v>
      </c>
    </row>
    <row r="18" spans="1:38" x14ac:dyDescent="0.25">
      <c r="A18" t="s">
        <v>107</v>
      </c>
      <c r="B18">
        <v>0</v>
      </c>
      <c r="C18">
        <v>0</v>
      </c>
      <c r="D18" s="3">
        <v>0</v>
      </c>
      <c r="E18">
        <v>0</v>
      </c>
      <c r="F18">
        <v>0</v>
      </c>
      <c r="G18" s="3">
        <f t="shared" si="0"/>
        <v>0</v>
      </c>
      <c r="H18">
        <v>0</v>
      </c>
      <c r="I18">
        <v>0</v>
      </c>
      <c r="J18" s="3">
        <f t="shared" si="1"/>
        <v>0</v>
      </c>
      <c r="M18" s="3">
        <f t="shared" si="2"/>
        <v>0</v>
      </c>
      <c r="P18" s="3">
        <f t="shared" si="3"/>
        <v>0</v>
      </c>
      <c r="Q18">
        <v>0</v>
      </c>
      <c r="R18">
        <v>0</v>
      </c>
      <c r="S18" s="3">
        <f t="shared" si="4"/>
        <v>0</v>
      </c>
      <c r="V18" s="3">
        <f t="shared" si="5"/>
        <v>0</v>
      </c>
      <c r="Y18" s="3">
        <f t="shared" si="6"/>
        <v>0</v>
      </c>
      <c r="AB18" s="3">
        <f t="shared" si="7"/>
        <v>0</v>
      </c>
      <c r="AE18" s="3">
        <f t="shared" si="8"/>
        <v>0</v>
      </c>
      <c r="AF18">
        <v>3</v>
      </c>
      <c r="AG18">
        <v>1</v>
      </c>
      <c r="AH18" s="3">
        <f t="shared" si="9"/>
        <v>4</v>
      </c>
      <c r="AJ18">
        <f t="shared" si="18"/>
        <v>3</v>
      </c>
      <c r="AK18">
        <f t="shared" si="17"/>
        <v>1</v>
      </c>
      <c r="AL18">
        <f t="shared" si="16"/>
        <v>4</v>
      </c>
    </row>
    <row r="19" spans="1:38" x14ac:dyDescent="0.25">
      <c r="A19" t="s">
        <v>108</v>
      </c>
      <c r="B19">
        <v>0</v>
      </c>
      <c r="C19">
        <v>0</v>
      </c>
      <c r="D19" s="3">
        <v>0</v>
      </c>
      <c r="E19">
        <v>0</v>
      </c>
      <c r="F19">
        <v>0</v>
      </c>
      <c r="G19" s="3">
        <f t="shared" si="0"/>
        <v>0</v>
      </c>
      <c r="H19">
        <v>0</v>
      </c>
      <c r="I19">
        <v>0</v>
      </c>
      <c r="J19" s="3">
        <f t="shared" si="1"/>
        <v>0</v>
      </c>
      <c r="M19" s="3">
        <f t="shared" si="2"/>
        <v>0</v>
      </c>
      <c r="P19" s="3">
        <f t="shared" si="3"/>
        <v>0</v>
      </c>
      <c r="Q19">
        <v>0</v>
      </c>
      <c r="R19">
        <v>0</v>
      </c>
      <c r="S19" s="3">
        <f t="shared" si="4"/>
        <v>0</v>
      </c>
      <c r="V19" s="3">
        <f t="shared" si="5"/>
        <v>0</v>
      </c>
      <c r="Y19" s="3">
        <f t="shared" si="6"/>
        <v>0</v>
      </c>
      <c r="AB19" s="3">
        <f t="shared" si="7"/>
        <v>0</v>
      </c>
      <c r="AE19" s="3">
        <f t="shared" si="8"/>
        <v>0</v>
      </c>
      <c r="AF19">
        <v>16</v>
      </c>
      <c r="AG19">
        <v>12</v>
      </c>
      <c r="AH19" s="3">
        <f t="shared" si="9"/>
        <v>28</v>
      </c>
      <c r="AJ19">
        <f t="shared" si="18"/>
        <v>16</v>
      </c>
      <c r="AK19">
        <f t="shared" si="17"/>
        <v>12</v>
      </c>
      <c r="AL19">
        <f t="shared" si="16"/>
        <v>28</v>
      </c>
    </row>
    <row r="20" spans="1:38" x14ac:dyDescent="0.25">
      <c r="A20" t="s">
        <v>111</v>
      </c>
      <c r="B20">
        <v>0</v>
      </c>
      <c r="C20">
        <v>0</v>
      </c>
      <c r="D20" s="3">
        <v>0</v>
      </c>
      <c r="E20">
        <v>0</v>
      </c>
      <c r="F20">
        <v>0</v>
      </c>
      <c r="G20" s="3">
        <f t="shared" si="0"/>
        <v>0</v>
      </c>
      <c r="H20">
        <v>0</v>
      </c>
      <c r="I20">
        <v>0</v>
      </c>
      <c r="J20" s="3">
        <f t="shared" si="1"/>
        <v>0</v>
      </c>
      <c r="M20" s="3">
        <f t="shared" si="2"/>
        <v>0</v>
      </c>
      <c r="P20" s="3">
        <f t="shared" si="3"/>
        <v>0</v>
      </c>
      <c r="Q20">
        <v>0</v>
      </c>
      <c r="R20">
        <v>0</v>
      </c>
      <c r="S20" s="3">
        <f t="shared" si="4"/>
        <v>0</v>
      </c>
      <c r="V20" s="3">
        <f t="shared" si="5"/>
        <v>0</v>
      </c>
      <c r="Y20" s="3">
        <f t="shared" si="6"/>
        <v>0</v>
      </c>
      <c r="AB20" s="3">
        <f t="shared" si="7"/>
        <v>0</v>
      </c>
      <c r="AE20" s="3">
        <f t="shared" si="8"/>
        <v>0</v>
      </c>
      <c r="AF20">
        <v>20</v>
      </c>
      <c r="AG20">
        <v>10</v>
      </c>
      <c r="AH20" s="3">
        <f t="shared" si="9"/>
        <v>30</v>
      </c>
      <c r="AJ20">
        <f>B20+E20+H20+K20+N20+Q20+T20+W20+Z20+AC20+AF20</f>
        <v>20</v>
      </c>
      <c r="AK20">
        <f t="shared" si="17"/>
        <v>10</v>
      </c>
      <c r="AL20">
        <f t="shared" si="16"/>
        <v>30</v>
      </c>
    </row>
    <row r="21" spans="1:38" x14ac:dyDescent="0.25">
      <c r="A21" t="s">
        <v>109</v>
      </c>
      <c r="B21">
        <v>0</v>
      </c>
      <c r="C21">
        <v>0</v>
      </c>
      <c r="D21" s="3">
        <v>0</v>
      </c>
      <c r="E21">
        <v>0</v>
      </c>
      <c r="F21">
        <v>0</v>
      </c>
      <c r="G21" s="3">
        <f t="shared" si="0"/>
        <v>0</v>
      </c>
      <c r="H21">
        <v>0</v>
      </c>
      <c r="I21">
        <v>0</v>
      </c>
      <c r="J21" s="3">
        <f t="shared" si="1"/>
        <v>0</v>
      </c>
      <c r="M21" s="3">
        <f t="shared" si="2"/>
        <v>0</v>
      </c>
      <c r="P21" s="3">
        <f t="shared" si="3"/>
        <v>0</v>
      </c>
      <c r="Q21">
        <v>0</v>
      </c>
      <c r="R21">
        <v>0</v>
      </c>
      <c r="S21" s="3">
        <f t="shared" si="4"/>
        <v>0</v>
      </c>
      <c r="V21" s="3">
        <f t="shared" si="5"/>
        <v>0</v>
      </c>
      <c r="Y21" s="3">
        <f t="shared" si="6"/>
        <v>0</v>
      </c>
      <c r="AB21" s="3">
        <f t="shared" si="7"/>
        <v>0</v>
      </c>
      <c r="AE21" s="3">
        <f t="shared" si="8"/>
        <v>0</v>
      </c>
      <c r="AH21" s="3">
        <f t="shared" si="9"/>
        <v>0</v>
      </c>
      <c r="AJ21">
        <f t="shared" si="18"/>
        <v>0</v>
      </c>
      <c r="AK21">
        <f t="shared" si="17"/>
        <v>0</v>
      </c>
      <c r="AL21">
        <f>AJ21+AK21</f>
        <v>0</v>
      </c>
    </row>
    <row r="22" spans="1:38" x14ac:dyDescent="0.25">
      <c r="A22" t="s">
        <v>110</v>
      </c>
      <c r="B22">
        <v>0</v>
      </c>
      <c r="C22">
        <v>0</v>
      </c>
      <c r="D22" s="3">
        <v>0</v>
      </c>
      <c r="E22">
        <v>0</v>
      </c>
      <c r="F22">
        <v>0</v>
      </c>
      <c r="G22" s="3">
        <f t="shared" si="0"/>
        <v>0</v>
      </c>
      <c r="H22">
        <v>0</v>
      </c>
      <c r="I22">
        <v>0</v>
      </c>
      <c r="J22" s="3">
        <f t="shared" si="1"/>
        <v>0</v>
      </c>
      <c r="M22" s="3">
        <f t="shared" si="2"/>
        <v>0</v>
      </c>
      <c r="P22" s="3">
        <f t="shared" si="3"/>
        <v>0</v>
      </c>
      <c r="Q22">
        <v>0</v>
      </c>
      <c r="R22">
        <v>0</v>
      </c>
      <c r="S22" s="3">
        <f t="shared" si="4"/>
        <v>0</v>
      </c>
      <c r="V22" s="3">
        <f t="shared" si="5"/>
        <v>0</v>
      </c>
      <c r="Y22" s="3">
        <f t="shared" si="6"/>
        <v>0</v>
      </c>
      <c r="AB22" s="3">
        <f t="shared" si="7"/>
        <v>0</v>
      </c>
      <c r="AE22" s="3">
        <f t="shared" si="8"/>
        <v>0</v>
      </c>
      <c r="AH22" s="3">
        <f t="shared" si="9"/>
        <v>0</v>
      </c>
      <c r="AJ22">
        <f t="shared" si="18"/>
        <v>0</v>
      </c>
      <c r="AK22">
        <f t="shared" si="17"/>
        <v>0</v>
      </c>
      <c r="AL22">
        <f>AJ22+AK22</f>
        <v>0</v>
      </c>
    </row>
    <row r="23" spans="1:38" x14ac:dyDescent="0.25">
      <c r="A23" t="s">
        <v>112</v>
      </c>
      <c r="B23">
        <f>SUM(B4:B22)</f>
        <v>34</v>
      </c>
      <c r="C23">
        <f>SUM(C4:C22)</f>
        <v>66</v>
      </c>
      <c r="D23" s="3">
        <f>SUM(C4:D22)</f>
        <v>166</v>
      </c>
      <c r="E23">
        <f>SUM(E4:E22)</f>
        <v>202</v>
      </c>
      <c r="F23">
        <f>SUM(F4:F22)</f>
        <v>115</v>
      </c>
      <c r="G23" s="3">
        <f t="shared" si="0"/>
        <v>317</v>
      </c>
      <c r="H23">
        <f>SUM(H4:H22)</f>
        <v>174</v>
      </c>
      <c r="I23">
        <f>SUM(I4:I22)</f>
        <v>39</v>
      </c>
      <c r="J23" s="3">
        <f t="shared" si="1"/>
        <v>213</v>
      </c>
      <c r="K23">
        <f t="shared" ref="K23:AH23" si="19">SUM(K4:K22)</f>
        <v>99</v>
      </c>
      <c r="L23">
        <f t="shared" si="19"/>
        <v>38</v>
      </c>
      <c r="M23" s="3">
        <f t="shared" si="19"/>
        <v>137</v>
      </c>
      <c r="N23">
        <f t="shared" si="19"/>
        <v>31</v>
      </c>
      <c r="O23">
        <f t="shared" si="19"/>
        <v>27</v>
      </c>
      <c r="P23" s="3">
        <f t="shared" si="19"/>
        <v>58</v>
      </c>
      <c r="Q23">
        <f t="shared" si="19"/>
        <v>22</v>
      </c>
      <c r="R23">
        <f t="shared" si="19"/>
        <v>8</v>
      </c>
      <c r="S23" s="3">
        <f t="shared" si="19"/>
        <v>30</v>
      </c>
      <c r="T23">
        <f t="shared" si="19"/>
        <v>66</v>
      </c>
      <c r="U23">
        <f t="shared" si="19"/>
        <v>37</v>
      </c>
      <c r="V23" s="3">
        <f t="shared" si="19"/>
        <v>103</v>
      </c>
      <c r="W23">
        <f t="shared" si="19"/>
        <v>252</v>
      </c>
      <c r="X23">
        <f t="shared" si="19"/>
        <v>131</v>
      </c>
      <c r="Y23" s="3">
        <f t="shared" si="19"/>
        <v>383</v>
      </c>
      <c r="Z23">
        <f t="shared" si="19"/>
        <v>68</v>
      </c>
      <c r="AA23">
        <f t="shared" si="19"/>
        <v>59</v>
      </c>
      <c r="AB23" s="3">
        <f t="shared" si="19"/>
        <v>127</v>
      </c>
      <c r="AC23">
        <f t="shared" si="19"/>
        <v>298</v>
      </c>
      <c r="AD23">
        <f t="shared" si="19"/>
        <v>159</v>
      </c>
      <c r="AE23" s="3">
        <f t="shared" si="19"/>
        <v>457</v>
      </c>
      <c r="AF23">
        <f t="shared" si="19"/>
        <v>203</v>
      </c>
      <c r="AG23">
        <f t="shared" si="19"/>
        <v>107</v>
      </c>
      <c r="AH23" s="3">
        <f t="shared" si="19"/>
        <v>310</v>
      </c>
    </row>
    <row r="24" spans="1:38" x14ac:dyDescent="0.25">
      <c r="AJ24">
        <f>B23+E23+H23+K23+N23+Q23+T23+W23+Z23+AC23+AF23</f>
        <v>1449</v>
      </c>
      <c r="AK24">
        <f>C23+F23+I23+L23+O23+R23+U23+X23+AA23+AD23+AG23</f>
        <v>786</v>
      </c>
      <c r="AL24">
        <f>AJ24+AK24</f>
        <v>2235</v>
      </c>
    </row>
  </sheetData>
  <mergeCells count="9">
    <mergeCell ref="B2:D2"/>
    <mergeCell ref="N2:P2"/>
    <mergeCell ref="Q2:S2"/>
    <mergeCell ref="Z2:AB2"/>
    <mergeCell ref="T2:V2"/>
    <mergeCell ref="W2:Y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 all</vt:lpstr>
      <vt:lpstr>corrected senate </vt:lpstr>
      <vt:lpstr>SENATE PER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Gaze Reg</dc:creator>
  <cp:lastModifiedBy>user</cp:lastModifiedBy>
  <cp:lastPrinted>2011-11-25T05:31:34Z</cp:lastPrinted>
  <dcterms:created xsi:type="dcterms:W3CDTF">2022-07-26T03:58:21Z</dcterms:created>
  <dcterms:modified xsi:type="dcterms:W3CDTF">2022-08-07T13:16:56Z</dcterms:modified>
</cp:coreProperties>
</file>