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volume_data" sheetId="1" r:id="rId1"/>
    <sheet name="cells_population" sheetId="2" r:id="rId2"/>
  </sheets>
  <calcPr calcId="162913" calcMode="autoNoTable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B4" i="2"/>
</calcChain>
</file>

<file path=xl/sharedStrings.xml><?xml version="1.0" encoding="utf-8"?>
<sst xmlns="http://schemas.openxmlformats.org/spreadsheetml/2006/main" count="322" uniqueCount="171">
  <si>
    <t>muscle</t>
  </si>
  <si>
    <t>abb.</t>
  </si>
  <si>
    <t>volume (ml)</t>
  </si>
  <si>
    <t>volume (%)</t>
  </si>
  <si>
    <t>mass (g)</t>
  </si>
  <si>
    <t>length (cm)</t>
  </si>
  <si>
    <t>source</t>
  </si>
  <si>
    <t>segment</t>
  </si>
  <si>
    <t>Deltoid</t>
  </si>
  <si>
    <t>DELT</t>
  </si>
  <si>
    <t>Holzbaur et al., 2007</t>
  </si>
  <si>
    <t>upper body</t>
  </si>
  <si>
    <t>Triceps</t>
  </si>
  <si>
    <t>TRI</t>
  </si>
  <si>
    <t>Pectoralis major</t>
  </si>
  <si>
    <t>PEC</t>
  </si>
  <si>
    <t>Latissimus dorsi</t>
  </si>
  <si>
    <t>LAT</t>
  </si>
  <si>
    <t>Subscapularis</t>
  </si>
  <si>
    <t>SUBSCAP</t>
  </si>
  <si>
    <t>Biceps</t>
  </si>
  <si>
    <t>BIC</t>
  </si>
  <si>
    <t>Brachialis</t>
  </si>
  <si>
    <t>BRA</t>
  </si>
  <si>
    <t>Infraspinatus</t>
  </si>
  <si>
    <t>INFRA</t>
  </si>
  <si>
    <t>Flexor digitorum profundus</t>
  </si>
  <si>
    <t>FDP</t>
  </si>
  <si>
    <t>Flexor digitorum superﬁcialis</t>
  </si>
  <si>
    <t>FDS</t>
  </si>
  <si>
    <t>Brachioradialis</t>
  </si>
  <si>
    <t>BRD</t>
  </si>
  <si>
    <t>Supraspinatus</t>
  </si>
  <si>
    <t>SUPRA</t>
  </si>
  <si>
    <t>Pronator teres</t>
  </si>
  <si>
    <t>PT</t>
  </si>
  <si>
    <t>Extensor carpi radialis longus</t>
  </si>
  <si>
    <t>ECRL</t>
  </si>
  <si>
    <t>Flexor carpi ulnaris</t>
  </si>
  <si>
    <t>FCU</t>
  </si>
  <si>
    <t>Flexor carpi radialis</t>
  </si>
  <si>
    <t>FCR</t>
  </si>
  <si>
    <t>Teres major</t>
  </si>
  <si>
    <t>TMAJ</t>
  </si>
  <si>
    <t>Extensor digitorum communis</t>
  </si>
  <si>
    <t>EDC</t>
  </si>
  <si>
    <t>Teres minor</t>
  </si>
  <si>
    <t>TMIN</t>
  </si>
  <si>
    <t>Coracobrachialis</t>
  </si>
  <si>
    <t>CORACO</t>
  </si>
  <si>
    <t>Extensor carpi radialis brevis</t>
  </si>
  <si>
    <t>ECRB</t>
  </si>
  <si>
    <t>Supinator</t>
  </si>
  <si>
    <t>SUP</t>
  </si>
  <si>
    <t>Flexor pollicis longus</t>
  </si>
  <si>
    <t>FPL</t>
  </si>
  <si>
    <t>Extensor carpi ulnaris</t>
  </si>
  <si>
    <t>ECU</t>
  </si>
  <si>
    <t>Abductor pollicis longus</t>
  </si>
  <si>
    <t>APL</t>
  </si>
  <si>
    <t>Pronator quadratus</t>
  </si>
  <si>
    <t>PQ</t>
  </si>
  <si>
    <t>Anconeus</t>
  </si>
  <si>
    <t>ANC</t>
  </si>
  <si>
    <t>Palmaris longus</t>
  </si>
  <si>
    <t>PL</t>
  </si>
  <si>
    <t>Extensor digiti minimi</t>
  </si>
  <si>
    <t>EDM</t>
  </si>
  <si>
    <t>Extensor pollicis longus</t>
  </si>
  <si>
    <t>EPL</t>
  </si>
  <si>
    <t>Extensor pollicis brevis</t>
  </si>
  <si>
    <t>EPB</t>
  </si>
  <si>
    <t>Extensor indicis propius</t>
  </si>
  <si>
    <t>EIP</t>
  </si>
  <si>
    <t>quadriceps femoris</t>
  </si>
  <si>
    <t>QDC</t>
  </si>
  <si>
    <t>Lube et al., 2016</t>
  </si>
  <si>
    <t>Thigh</t>
  </si>
  <si>
    <t>gluteus maximus</t>
  </si>
  <si>
    <t>GA</t>
  </si>
  <si>
    <t>Pelvis</t>
  </si>
  <si>
    <t>SC</t>
  </si>
  <si>
    <t>lower leg</t>
  </si>
  <si>
    <t xml:space="preserve">adductors </t>
  </si>
  <si>
    <t>ADD</t>
  </si>
  <si>
    <t>hamstrings</t>
  </si>
  <si>
    <t>HMS</t>
  </si>
  <si>
    <t xml:space="preserve"> vastus lateralis</t>
  </si>
  <si>
    <t>VL</t>
  </si>
  <si>
    <t>adductor magnus</t>
  </si>
  <si>
    <t>AM</t>
  </si>
  <si>
    <t>iliopsoas</t>
  </si>
  <si>
    <t>IP</t>
  </si>
  <si>
    <t>vastus medialis</t>
  </si>
  <si>
    <t>VM</t>
  </si>
  <si>
    <t>biceps femoris</t>
  </si>
  <si>
    <t>BF</t>
  </si>
  <si>
    <t>gluteus medius</t>
  </si>
  <si>
    <t>GE</t>
  </si>
  <si>
    <t>ectus femoris</t>
  </si>
  <si>
    <t>RF</t>
  </si>
  <si>
    <t>semimembranosus</t>
  </si>
  <si>
    <t>SM</t>
  </si>
  <si>
    <t>anterior</t>
  </si>
  <si>
    <t>AC</t>
  </si>
  <si>
    <t xml:space="preserve">deep posterior </t>
  </si>
  <si>
    <t>DC</t>
  </si>
  <si>
    <t>adductor longus</t>
  </si>
  <si>
    <t>AL</t>
  </si>
  <si>
    <t xml:space="preserve"> sartorius</t>
  </si>
  <si>
    <t>SA</t>
  </si>
  <si>
    <t>semitendinosus muscles</t>
  </si>
  <si>
    <t>ST</t>
  </si>
  <si>
    <t>latera</t>
  </si>
  <si>
    <t>LC</t>
  </si>
  <si>
    <t xml:space="preserve"> adductor brevis</t>
  </si>
  <si>
    <t>AB</t>
  </si>
  <si>
    <t xml:space="preserve">gluteus minimus </t>
  </si>
  <si>
    <t>GI</t>
  </si>
  <si>
    <t>gracilis</t>
  </si>
  <si>
    <t>GR</t>
  </si>
  <si>
    <t>tensor fasciae latae</t>
  </si>
  <si>
    <t>TF</t>
  </si>
  <si>
    <t>vastus intermedius</t>
  </si>
  <si>
    <t>VI</t>
  </si>
  <si>
    <t>pectineus</t>
  </si>
  <si>
    <t>PE</t>
  </si>
  <si>
    <t xml:space="preserve">quadratus femoris </t>
  </si>
  <si>
    <t>QF</t>
  </si>
  <si>
    <t xml:space="preserve">obturator internus </t>
  </si>
  <si>
    <t>OI</t>
  </si>
  <si>
    <t xml:space="preserve">obturator externus </t>
  </si>
  <si>
    <t>OE</t>
  </si>
  <si>
    <t>piriformis</t>
  </si>
  <si>
    <t>PI</t>
  </si>
  <si>
    <t>popliteus</t>
  </si>
  <si>
    <t>PO</t>
  </si>
  <si>
    <t>gemelli</t>
  </si>
  <si>
    <t>GG</t>
  </si>
  <si>
    <t>Trapezius</t>
  </si>
  <si>
    <t>Zheng et al., 2013</t>
  </si>
  <si>
    <t>neck</t>
  </si>
  <si>
    <t>Sternocleidomastoid</t>
  </si>
  <si>
    <t>Semispinalis capitis</t>
  </si>
  <si>
    <t>Levator scapulae</t>
  </si>
  <si>
    <t>Splenius (capitis+cervicis)</t>
  </si>
  <si>
    <t>Semispinalis cervicis+ multifidus</t>
  </si>
  <si>
    <t>Scalenus</t>
  </si>
  <si>
    <t>Infrahyoids</t>
  </si>
  <si>
    <t>Obliqus Capitis inferior</t>
  </si>
  <si>
    <t>Longissimus capitis</t>
  </si>
  <si>
    <t>Longus colli</t>
  </si>
  <si>
    <t xml:space="preserve">Longus capitis </t>
  </si>
  <si>
    <t>Longissimus cervicis</t>
  </si>
  <si>
    <t>Rectus capitis minor</t>
  </si>
  <si>
    <t>Rectus capitis major</t>
  </si>
  <si>
    <t>Obliqus capitis superior</t>
  </si>
  <si>
    <t>cell type</t>
  </si>
  <si>
    <t>% of myonuclei</t>
  </si>
  <si>
    <t>% delta</t>
  </si>
  <si>
    <t>myocytes</t>
  </si>
  <si>
    <t>satellite cells</t>
  </si>
  <si>
    <t>endithelial cells</t>
  </si>
  <si>
    <t>Dumonet et al., 2015</t>
  </si>
  <si>
    <t>Zheng et al., 2007</t>
  </si>
  <si>
    <t>comment</t>
  </si>
  <si>
    <t>given as 2-10%</t>
  </si>
  <si>
    <t>found 1.6 endothel cell for every satellite cell</t>
  </si>
  <si>
    <t xml:space="preserve">Bergmann et al., 2015 found average age for endothel cells in the heart </t>
  </si>
  <si>
    <t>comment2</t>
  </si>
  <si>
    <t>average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</si>
</sst>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77"/>
      <scheme val="minor"/>
    </font>
    <font>
      <b/>
      <sz val="11"/>
      <color rgb="FFFFFFFF"/>
      <name val="Calibri"/>
      <family val="2"/>
      <charset val="177"/>
    </font>
    <font>
      <sz val="11"/>
      <color theme="1"/>
      <name val="Calibri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4" fillId="5" borderId="2" xfId="0" applyFont="1" applyFill="1" applyBorder="1"/>
    <xf numFmtId="164" fontId="4" fillId="5" borderId="2" xfId="1" applyNumberFormat="1" applyFont="1" applyFill="1" applyBorder="1"/>
    <xf numFmtId="1" fontId="4" fillId="5" borderId="2" xfId="1" applyNumberFormat="1" applyFont="1" applyFill="1" applyBorder="1"/>
    <xf numFmtId="165" fontId="4" fillId="5" borderId="2" xfId="0" applyNumberFormat="1" applyFont="1" applyFill="1" applyBorder="1"/>
    <xf numFmtId="0" fontId="4" fillId="0" borderId="2" xfId="0" applyFont="1" applyFill="1" applyBorder="1"/>
    <xf numFmtId="164" fontId="4" fillId="0" borderId="2" xfId="1" applyNumberFormat="1" applyFont="1" applyFill="1" applyBorder="1"/>
    <xf numFmtId="1" fontId="4" fillId="0" borderId="2" xfId="1" applyNumberFormat="1" applyFont="1" applyFill="1" applyBorder="1"/>
    <xf numFmtId="165" fontId="4" fillId="0" borderId="2" xfId="0" applyNumberFormat="1" applyFont="1" applyFill="1" applyBorder="1"/>
    <xf numFmtId="0" fontId="3" fillId="4" borderId="3" xfId="0" applyFont="1" applyFill="1" applyBorder="1"/>
    <xf numFmtId="0" fontId="4" fillId="5" borderId="4" xfId="0" applyFont="1" applyFill="1" applyBorder="1"/>
    <xf numFmtId="165" fontId="4" fillId="5" borderId="4" xfId="0" applyNumberFormat="1" applyFont="1" applyFill="1" applyBorder="1"/>
    <xf numFmtId="164" fontId="4" fillId="5" borderId="4" xfId="1" applyNumberFormat="1" applyFont="1" applyFill="1" applyBorder="1"/>
    <xf numFmtId="1" fontId="4" fillId="5" borderId="4" xfId="1" applyNumberFormat="1" applyFont="1" applyFill="1" applyBorder="1"/>
    <xf numFmtId="9" fontId="0" fillId="3" borderId="1" xfId="1" applyFont="1" applyFill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%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80" totalsRowShown="0" headerRowDxfId="0" dataDxfId="1" headerRowBorderDxfId="11" tableBorderDxfId="12" totalsRowBorderDxfId="10">
  <autoFilter ref="A1:H80"/>
  <tableColumns count="8">
    <tableColumn id="1" name="muscle" dataDxfId="9"/>
    <tableColumn id="2" name="abb." dataDxfId="8"/>
    <tableColumn id="3" name="volume (ml)" dataDxfId="7"/>
    <tableColumn id="4" name="volume (%)" dataDxfId="6" dataCellStyle="Percent"/>
    <tableColumn id="5" name="mass (g)" dataDxfId="5" dataCellStyle="Percent"/>
    <tableColumn id="7" name="length (cm)" dataDxfId="4"/>
    <tableColumn id="10" name="source" dataDxfId="3"/>
    <tableColumn id="11" name="seg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61" zoomScaleNormal="100" workbookViewId="0">
      <selection activeCell="G65" sqref="G65"/>
    </sheetView>
  </sheetViews>
  <sheetFormatPr defaultRowHeight="15"/>
  <cols>
    <col min="1" max="1" width="9.42578125" customWidth="1"/>
    <col min="3" max="3" width="14" customWidth="1"/>
    <col min="4" max="4" width="13.28515625" customWidth="1"/>
    <col min="5" max="5" width="10.42578125" customWidth="1"/>
    <col min="6" max="6" width="13.28515625" customWidth="1"/>
    <col min="7" max="7" width="16" customWidth="1"/>
    <col min="8" max="8" width="20.710937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4" t="s">
        <v>8</v>
      </c>
      <c r="B2" s="4" t="s">
        <v>9</v>
      </c>
      <c r="C2" s="4">
        <v>380.5</v>
      </c>
      <c r="D2" s="5">
        <v>2.9796381474184008E-2</v>
      </c>
      <c r="E2" s="6">
        <v>403.33000000000004</v>
      </c>
      <c r="F2" s="4">
        <v>18.100000000000001</v>
      </c>
      <c r="G2" s="4" t="s">
        <v>10</v>
      </c>
      <c r="H2" s="7" t="s">
        <v>11</v>
      </c>
    </row>
    <row r="3" spans="1:8">
      <c r="A3" s="8" t="s">
        <v>12</v>
      </c>
      <c r="B3" s="8" t="s">
        <v>13</v>
      </c>
      <c r="C3" s="8">
        <v>372.1</v>
      </c>
      <c r="D3" s="9">
        <v>2.9138590135463525E-2</v>
      </c>
      <c r="E3" s="10">
        <v>394.42600000000004</v>
      </c>
      <c r="F3" s="8">
        <v>27</v>
      </c>
      <c r="G3" s="8" t="s">
        <v>10</v>
      </c>
      <c r="H3" s="11" t="s">
        <v>11</v>
      </c>
    </row>
    <row r="4" spans="1:8">
      <c r="A4" s="4" t="s">
        <v>14</v>
      </c>
      <c r="B4" s="4" t="s">
        <v>15</v>
      </c>
      <c r="C4" s="4">
        <v>290</v>
      </c>
      <c r="D4" s="5">
        <v>2.2709462884397801E-2</v>
      </c>
      <c r="E4" s="6">
        <v>307.40000000000003</v>
      </c>
      <c r="F4" s="4">
        <v>20.2</v>
      </c>
      <c r="G4" s="4" t="s">
        <v>10</v>
      </c>
      <c r="H4" s="7" t="s">
        <v>11</v>
      </c>
    </row>
    <row r="5" spans="1:8">
      <c r="A5" s="8" t="s">
        <v>16</v>
      </c>
      <c r="B5" s="8" t="s">
        <v>17</v>
      </c>
      <c r="C5" s="8">
        <v>262.3</v>
      </c>
      <c r="D5" s="9">
        <v>2.0540317636474285E-2</v>
      </c>
      <c r="E5" s="10">
        <v>278.03800000000001</v>
      </c>
      <c r="F5" s="8">
        <v>19.3</v>
      </c>
      <c r="G5" s="8" t="s">
        <v>10</v>
      </c>
      <c r="H5" s="11" t="s">
        <v>11</v>
      </c>
    </row>
    <row r="6" spans="1:8">
      <c r="A6" s="4" t="s">
        <v>18</v>
      </c>
      <c r="B6" s="4" t="s">
        <v>19</v>
      </c>
      <c r="C6" s="4">
        <v>164.5</v>
      </c>
      <c r="D6" s="5">
        <v>1.2881747049942889E-2</v>
      </c>
      <c r="E6" s="6">
        <v>174.37</v>
      </c>
      <c r="F6" s="4">
        <v>12.6</v>
      </c>
      <c r="G6" s="4" t="s">
        <v>10</v>
      </c>
      <c r="H6" s="7" t="s">
        <v>11</v>
      </c>
    </row>
    <row r="7" spans="1:8">
      <c r="A7" s="8" t="s">
        <v>20</v>
      </c>
      <c r="B7" s="8" t="s">
        <v>21</v>
      </c>
      <c r="C7" s="8">
        <v>143.69999999999999</v>
      </c>
      <c r="D7" s="9">
        <v>1.1252930401682633E-2</v>
      </c>
      <c r="E7" s="10">
        <v>152.322</v>
      </c>
      <c r="F7" s="8">
        <v>27</v>
      </c>
      <c r="G7" s="8" t="s">
        <v>10</v>
      </c>
      <c r="H7" s="11" t="s">
        <v>11</v>
      </c>
    </row>
    <row r="8" spans="1:8">
      <c r="A8" s="4" t="s">
        <v>22</v>
      </c>
      <c r="B8" s="4" t="s">
        <v>23</v>
      </c>
      <c r="C8" s="4">
        <v>143.69999999999999</v>
      </c>
      <c r="D8" s="5">
        <v>1.1252930401682633E-2</v>
      </c>
      <c r="E8" s="6">
        <v>152.322</v>
      </c>
      <c r="F8" s="4">
        <v>22.3</v>
      </c>
      <c r="G8" s="4" t="s">
        <v>10</v>
      </c>
      <c r="H8" s="7" t="s">
        <v>11</v>
      </c>
    </row>
    <row r="9" spans="1:8">
      <c r="A9" s="8" t="s">
        <v>24</v>
      </c>
      <c r="B9" s="8" t="s">
        <v>25</v>
      </c>
      <c r="C9" s="8">
        <v>118.6</v>
      </c>
      <c r="D9" s="9">
        <v>9.2873872347916508E-3</v>
      </c>
      <c r="E9" s="10">
        <v>125.71599999999999</v>
      </c>
      <c r="F9" s="8">
        <v>14</v>
      </c>
      <c r="G9" s="8" t="s">
        <v>10</v>
      </c>
      <c r="H9" s="11" t="s">
        <v>11</v>
      </c>
    </row>
    <row r="10" spans="1:8">
      <c r="A10" s="4" t="s">
        <v>26</v>
      </c>
      <c r="B10" s="4" t="s">
        <v>27</v>
      </c>
      <c r="C10" s="4">
        <v>91.6</v>
      </c>
      <c r="D10" s="5">
        <v>7.1730579317615117E-3</v>
      </c>
      <c r="E10" s="6">
        <v>97.096000000000004</v>
      </c>
      <c r="F10" s="4">
        <v>23.4</v>
      </c>
      <c r="G10" s="4" t="s">
        <v>10</v>
      </c>
      <c r="H10" s="7" t="s">
        <v>11</v>
      </c>
    </row>
    <row r="11" spans="1:8">
      <c r="A11" s="8" t="s">
        <v>28</v>
      </c>
      <c r="B11" s="8" t="s">
        <v>29</v>
      </c>
      <c r="C11" s="8">
        <v>74.2</v>
      </c>
      <c r="D11" s="9">
        <v>5.8104901586976442E-3</v>
      </c>
      <c r="E11" s="10">
        <v>78.652000000000001</v>
      </c>
      <c r="F11" s="8">
        <v>24.5</v>
      </c>
      <c r="G11" s="8" t="s">
        <v>10</v>
      </c>
      <c r="H11" s="11" t="s">
        <v>11</v>
      </c>
    </row>
    <row r="12" spans="1:8">
      <c r="A12" s="4" t="s">
        <v>30</v>
      </c>
      <c r="B12" s="4" t="s">
        <v>31</v>
      </c>
      <c r="C12" s="4">
        <v>65.099999999999994</v>
      </c>
      <c r="D12" s="5">
        <v>5.0978828750837812E-3</v>
      </c>
      <c r="E12" s="6">
        <v>69.006</v>
      </c>
      <c r="F12" s="4">
        <v>23.5</v>
      </c>
      <c r="G12" s="4" t="s">
        <v>10</v>
      </c>
      <c r="H12" s="7" t="s">
        <v>11</v>
      </c>
    </row>
    <row r="13" spans="1:8">
      <c r="A13" s="8" t="s">
        <v>32</v>
      </c>
      <c r="B13" s="8" t="s">
        <v>33</v>
      </c>
      <c r="C13" s="8">
        <v>50</v>
      </c>
      <c r="D13" s="9">
        <v>3.9154246352410002E-3</v>
      </c>
      <c r="E13" s="10">
        <v>53</v>
      </c>
      <c r="F13" s="8">
        <v>12.7</v>
      </c>
      <c r="G13" s="8" t="s">
        <v>10</v>
      </c>
      <c r="H13" s="11" t="s">
        <v>11</v>
      </c>
    </row>
    <row r="14" spans="1:8">
      <c r="A14" s="4" t="s">
        <v>34</v>
      </c>
      <c r="B14" s="4" t="s">
        <v>35</v>
      </c>
      <c r="C14" s="4">
        <v>38.4</v>
      </c>
      <c r="D14" s="5">
        <v>3.0070461198650877E-3</v>
      </c>
      <c r="E14" s="6">
        <v>40.704000000000001</v>
      </c>
      <c r="F14" s="4">
        <v>16.100000000000001</v>
      </c>
      <c r="G14" s="4" t="s">
        <v>10</v>
      </c>
      <c r="H14" s="7" t="s">
        <v>11</v>
      </c>
    </row>
    <row r="15" spans="1:8">
      <c r="A15" s="8" t="s">
        <v>36</v>
      </c>
      <c r="B15" s="8" t="s">
        <v>37</v>
      </c>
      <c r="C15" s="8">
        <v>37.5</v>
      </c>
      <c r="D15" s="9">
        <v>2.93656847643075E-3</v>
      </c>
      <c r="E15" s="10">
        <v>39.75</v>
      </c>
      <c r="F15" s="8">
        <v>22.2</v>
      </c>
      <c r="G15" s="8" t="s">
        <v>10</v>
      </c>
      <c r="H15" s="11" t="s">
        <v>11</v>
      </c>
    </row>
    <row r="16" spans="1:8">
      <c r="A16" s="4" t="s">
        <v>38</v>
      </c>
      <c r="B16" s="4" t="s">
        <v>39</v>
      </c>
      <c r="C16" s="4">
        <v>37.1</v>
      </c>
      <c r="D16" s="5">
        <v>2.9052450793488221E-3</v>
      </c>
      <c r="E16" s="6">
        <v>39.326000000000001</v>
      </c>
      <c r="F16" s="4">
        <v>24.9</v>
      </c>
      <c r="G16" s="4" t="s">
        <v>10</v>
      </c>
      <c r="H16" s="7" t="s">
        <v>11</v>
      </c>
    </row>
    <row r="17" spans="1:8">
      <c r="A17" s="8" t="s">
        <v>40</v>
      </c>
      <c r="B17" s="8" t="s">
        <v>41</v>
      </c>
      <c r="C17" s="8">
        <v>34.799999999999997</v>
      </c>
      <c r="D17" s="9">
        <v>2.7251355461277355E-3</v>
      </c>
      <c r="E17" s="10">
        <v>36.887999999999998</v>
      </c>
      <c r="F17" s="8">
        <v>22.6</v>
      </c>
      <c r="G17" s="8" t="s">
        <v>10</v>
      </c>
      <c r="H17" s="11" t="s">
        <v>11</v>
      </c>
    </row>
    <row r="18" spans="1:8">
      <c r="A18" s="4" t="s">
        <v>42</v>
      </c>
      <c r="B18" s="4" t="s">
        <v>43</v>
      </c>
      <c r="C18" s="4">
        <v>32.700000000000003</v>
      </c>
      <c r="D18" s="5">
        <v>2.5606877114476142E-3</v>
      </c>
      <c r="E18" s="6">
        <v>34.662000000000006</v>
      </c>
      <c r="F18" s="4">
        <v>10.9</v>
      </c>
      <c r="G18" s="4" t="s">
        <v>10</v>
      </c>
      <c r="H18" s="7" t="s">
        <v>11</v>
      </c>
    </row>
    <row r="19" spans="1:8">
      <c r="A19" s="8" t="s">
        <v>44</v>
      </c>
      <c r="B19" s="8" t="s">
        <v>45</v>
      </c>
      <c r="C19" s="8">
        <v>28.6</v>
      </c>
      <c r="D19" s="9">
        <v>2.2396228913578523E-3</v>
      </c>
      <c r="E19" s="10">
        <v>30.316000000000003</v>
      </c>
      <c r="F19" s="8">
        <v>19.600000000000001</v>
      </c>
      <c r="G19" s="8" t="s">
        <v>10</v>
      </c>
      <c r="H19" s="11" t="s">
        <v>11</v>
      </c>
    </row>
    <row r="20" spans="1:8">
      <c r="A20" s="4" t="s">
        <v>46</v>
      </c>
      <c r="B20" s="4" t="s">
        <v>47</v>
      </c>
      <c r="C20" s="4">
        <v>28</v>
      </c>
      <c r="D20" s="5">
        <v>2.19263779573496E-3</v>
      </c>
      <c r="E20" s="6">
        <v>29.68</v>
      </c>
      <c r="F20" s="4">
        <v>11.5</v>
      </c>
      <c r="G20" s="4" t="s">
        <v>10</v>
      </c>
      <c r="H20" s="7" t="s">
        <v>11</v>
      </c>
    </row>
    <row r="21" spans="1:8">
      <c r="A21" s="8" t="s">
        <v>48</v>
      </c>
      <c r="B21" s="8" t="s">
        <v>49</v>
      </c>
      <c r="C21" s="8">
        <v>25.2</v>
      </c>
      <c r="D21" s="9">
        <v>1.9733740161614641E-3</v>
      </c>
      <c r="E21" s="10">
        <v>26.712</v>
      </c>
      <c r="F21" s="8">
        <v>13.8</v>
      </c>
      <c r="G21" s="8" t="s">
        <v>10</v>
      </c>
      <c r="H21" s="11" t="s">
        <v>11</v>
      </c>
    </row>
    <row r="22" spans="1:8">
      <c r="A22" s="4" t="s">
        <v>50</v>
      </c>
      <c r="B22" s="4" t="s">
        <v>51</v>
      </c>
      <c r="C22" s="4">
        <v>21.6</v>
      </c>
      <c r="D22" s="5">
        <v>1.6914634424241121E-3</v>
      </c>
      <c r="E22" s="6">
        <v>22.896000000000004</v>
      </c>
      <c r="F22" s="4">
        <v>17.600000000000001</v>
      </c>
      <c r="G22" s="4" t="s">
        <v>10</v>
      </c>
      <c r="H22" s="7" t="s">
        <v>11</v>
      </c>
    </row>
    <row r="23" spans="1:8">
      <c r="A23" s="8" t="s">
        <v>52</v>
      </c>
      <c r="B23" s="8" t="s">
        <v>53</v>
      </c>
      <c r="C23" s="8">
        <v>19.7</v>
      </c>
      <c r="D23" s="9">
        <v>1.5426773062849539E-3</v>
      </c>
      <c r="E23" s="10">
        <v>20.882000000000001</v>
      </c>
      <c r="F23" s="8">
        <v>8.8000000000000007</v>
      </c>
      <c r="G23" s="8" t="s">
        <v>10</v>
      </c>
      <c r="H23" s="11" t="s">
        <v>11</v>
      </c>
    </row>
    <row r="24" spans="1:8">
      <c r="A24" s="4" t="s">
        <v>54</v>
      </c>
      <c r="B24" s="4" t="s">
        <v>55</v>
      </c>
      <c r="C24" s="4">
        <v>17.100000000000001</v>
      </c>
      <c r="D24" s="5">
        <v>1.3390752252524221E-3</v>
      </c>
      <c r="E24" s="6">
        <v>18.126000000000001</v>
      </c>
      <c r="F24" s="4">
        <v>13.8</v>
      </c>
      <c r="G24" s="4" t="s">
        <v>10</v>
      </c>
      <c r="H24" s="7" t="s">
        <v>11</v>
      </c>
    </row>
    <row r="25" spans="1:8">
      <c r="A25" s="8" t="s">
        <v>56</v>
      </c>
      <c r="B25" s="8" t="s">
        <v>57</v>
      </c>
      <c r="C25" s="8">
        <v>17</v>
      </c>
      <c r="D25" s="9">
        <v>1.3312443759819399E-3</v>
      </c>
      <c r="E25" s="10">
        <v>18.02</v>
      </c>
      <c r="F25" s="8">
        <v>21.1</v>
      </c>
      <c r="G25" s="8" t="s">
        <v>10</v>
      </c>
      <c r="H25" s="11" t="s">
        <v>11</v>
      </c>
    </row>
    <row r="26" spans="1:8">
      <c r="A26" s="4" t="s">
        <v>58</v>
      </c>
      <c r="B26" s="4" t="s">
        <v>59</v>
      </c>
      <c r="C26" s="4">
        <v>11.9</v>
      </c>
      <c r="D26" s="5">
        <v>9.3187106318735804E-4</v>
      </c>
      <c r="E26" s="6">
        <v>12.614000000000001</v>
      </c>
      <c r="F26" s="4">
        <v>15.5</v>
      </c>
      <c r="G26" s="4" t="s">
        <v>10</v>
      </c>
      <c r="H26" s="7" t="s">
        <v>11</v>
      </c>
    </row>
    <row r="27" spans="1:8">
      <c r="A27" s="8" t="s">
        <v>60</v>
      </c>
      <c r="B27" s="8" t="s">
        <v>61</v>
      </c>
      <c r="C27" s="8">
        <v>11.2</v>
      </c>
      <c r="D27" s="9">
        <v>8.7705511829398394E-4</v>
      </c>
      <c r="E27" s="10">
        <v>11.872</v>
      </c>
      <c r="F27" s="8">
        <v>4.2</v>
      </c>
      <c r="G27" s="8" t="s">
        <v>10</v>
      </c>
      <c r="H27" s="11" t="s">
        <v>11</v>
      </c>
    </row>
    <row r="28" spans="1:8">
      <c r="A28" s="4" t="s">
        <v>62</v>
      </c>
      <c r="B28" s="4" t="s">
        <v>63</v>
      </c>
      <c r="C28" s="4">
        <v>10.8</v>
      </c>
      <c r="D28" s="5">
        <v>8.4573172121205607E-4</v>
      </c>
      <c r="E28" s="6">
        <v>11.448000000000002</v>
      </c>
      <c r="F28" s="4">
        <v>8.3000000000000007</v>
      </c>
      <c r="G28" s="4" t="s">
        <v>10</v>
      </c>
      <c r="H28" s="7" t="s">
        <v>11</v>
      </c>
    </row>
    <row r="29" spans="1:8">
      <c r="A29" s="8" t="s">
        <v>64</v>
      </c>
      <c r="B29" s="8" t="s">
        <v>65</v>
      </c>
      <c r="C29" s="8">
        <v>10</v>
      </c>
      <c r="D29" s="9">
        <v>7.830849270482E-4</v>
      </c>
      <c r="E29" s="10">
        <v>10.600000000000001</v>
      </c>
      <c r="F29" s="8">
        <v>6</v>
      </c>
      <c r="G29" s="8" t="s">
        <v>10</v>
      </c>
      <c r="H29" s="11" t="s">
        <v>11</v>
      </c>
    </row>
    <row r="30" spans="1:8">
      <c r="A30" s="4" t="s">
        <v>66</v>
      </c>
      <c r="B30" s="4" t="s">
        <v>67</v>
      </c>
      <c r="C30" s="4">
        <v>7</v>
      </c>
      <c r="D30" s="5">
        <v>5.4815944893374E-4</v>
      </c>
      <c r="E30" s="6">
        <v>7.42</v>
      </c>
      <c r="F30" s="4">
        <v>17.600000000000001</v>
      </c>
      <c r="G30" s="4" t="s">
        <v>10</v>
      </c>
      <c r="H30" s="7" t="s">
        <v>11</v>
      </c>
    </row>
    <row r="31" spans="1:8">
      <c r="A31" s="8" t="s">
        <v>68</v>
      </c>
      <c r="B31" s="8" t="s">
        <v>69</v>
      </c>
      <c r="C31" s="8">
        <v>6.6</v>
      </c>
      <c r="D31" s="9">
        <v>5.1683605185181192E-4</v>
      </c>
      <c r="E31" s="10">
        <v>6.9959999999999996</v>
      </c>
      <c r="F31" s="8">
        <v>13</v>
      </c>
      <c r="G31" s="8" t="s">
        <v>10</v>
      </c>
      <c r="H31" s="11" t="s">
        <v>11</v>
      </c>
    </row>
    <row r="32" spans="1:8">
      <c r="A32" s="4" t="s">
        <v>70</v>
      </c>
      <c r="B32" s="4" t="s">
        <v>71</v>
      </c>
      <c r="C32" s="4">
        <v>4.4000000000000004</v>
      </c>
      <c r="D32" s="5">
        <v>3.4455736790120803E-4</v>
      </c>
      <c r="E32" s="6">
        <v>4.6640000000000006</v>
      </c>
      <c r="F32" s="4">
        <v>11.1</v>
      </c>
      <c r="G32" s="4" t="s">
        <v>10</v>
      </c>
      <c r="H32" s="7" t="s">
        <v>11</v>
      </c>
    </row>
    <row r="33" spans="1:8">
      <c r="A33" s="8" t="s">
        <v>72</v>
      </c>
      <c r="B33" s="8" t="s">
        <v>73</v>
      </c>
      <c r="C33" s="8">
        <v>4.2</v>
      </c>
      <c r="D33" s="9">
        <v>3.2889566936024399E-4</v>
      </c>
      <c r="E33" s="10">
        <v>4.4520000000000008</v>
      </c>
      <c r="F33" s="8">
        <v>9.5</v>
      </c>
      <c r="G33" s="8" t="s">
        <v>10</v>
      </c>
      <c r="H33" s="11" t="s">
        <v>11</v>
      </c>
    </row>
    <row r="34" spans="1:8">
      <c r="A34" s="4" t="s">
        <v>74</v>
      </c>
      <c r="B34" s="4" t="s">
        <v>75</v>
      </c>
      <c r="C34" s="4">
        <v>1830</v>
      </c>
      <c r="D34" s="5">
        <v>0.14330454164982059</v>
      </c>
      <c r="E34" s="6">
        <v>1939.8000000000002</v>
      </c>
      <c r="F34" s="4"/>
      <c r="G34" s="4" t="s">
        <v>76</v>
      </c>
      <c r="H34" s="7" t="s">
        <v>77</v>
      </c>
    </row>
    <row r="35" spans="1:8">
      <c r="A35" s="4" t="s">
        <v>78</v>
      </c>
      <c r="B35" s="4" t="s">
        <v>79</v>
      </c>
      <c r="C35" s="4">
        <v>878</v>
      </c>
      <c r="D35" s="9">
        <v>6.8754856594831965E-2</v>
      </c>
      <c r="E35" s="10">
        <v>930.68000000000006</v>
      </c>
      <c r="F35" s="8"/>
      <c r="G35" s="8" t="s">
        <v>76</v>
      </c>
      <c r="H35" s="11" t="s">
        <v>80</v>
      </c>
    </row>
    <row r="36" spans="1:8">
      <c r="A36" s="4"/>
      <c r="B36" s="4" t="s">
        <v>81</v>
      </c>
      <c r="C36" s="4">
        <v>862</v>
      </c>
      <c r="D36" s="5">
        <v>6.7501920711554836E-2</v>
      </c>
      <c r="E36" s="6">
        <v>913.72</v>
      </c>
      <c r="F36" s="4"/>
      <c r="G36" s="4" t="s">
        <v>76</v>
      </c>
      <c r="H36" s="7" t="s">
        <v>82</v>
      </c>
    </row>
    <row r="37" spans="1:8">
      <c r="A37" s="4" t="s">
        <v>83</v>
      </c>
      <c r="B37" s="4" t="s">
        <v>84</v>
      </c>
      <c r="C37" s="4">
        <v>780</v>
      </c>
      <c r="D37" s="9">
        <v>6.10806243097596E-2</v>
      </c>
      <c r="E37" s="10">
        <v>826.80000000000007</v>
      </c>
      <c r="F37" s="8"/>
      <c r="G37" s="8" t="s">
        <v>76</v>
      </c>
      <c r="H37" s="11" t="s">
        <v>77</v>
      </c>
    </row>
    <row r="38" spans="1:8">
      <c r="A38" s="4" t="s">
        <v>85</v>
      </c>
      <c r="B38" s="4" t="s">
        <v>86</v>
      </c>
      <c r="C38" s="4">
        <v>724</v>
      </c>
      <c r="D38" s="5">
        <v>5.6695348718289677E-2</v>
      </c>
      <c r="E38" s="6">
        <v>767.44</v>
      </c>
      <c r="F38" s="4"/>
      <c r="G38" s="4" t="s">
        <v>76</v>
      </c>
      <c r="H38" s="7" t="s">
        <v>77</v>
      </c>
    </row>
    <row r="39" spans="1:8">
      <c r="A39" s="4" t="s">
        <v>87</v>
      </c>
      <c r="B39" s="4" t="s">
        <v>88</v>
      </c>
      <c r="C39" s="4">
        <v>642</v>
      </c>
      <c r="D39" s="9">
        <v>5.0274052316494441E-2</v>
      </c>
      <c r="E39" s="10">
        <v>680.52</v>
      </c>
      <c r="F39" s="8"/>
      <c r="G39" s="8" t="s">
        <v>76</v>
      </c>
      <c r="H39" s="11" t="s">
        <v>77</v>
      </c>
    </row>
    <row r="40" spans="1:8">
      <c r="A40" s="4" t="s">
        <v>89</v>
      </c>
      <c r="B40" s="4" t="s">
        <v>90</v>
      </c>
      <c r="C40" s="4">
        <v>488</v>
      </c>
      <c r="D40" s="5">
        <v>3.8214544439952161E-2</v>
      </c>
      <c r="E40" s="6">
        <v>517.28</v>
      </c>
      <c r="F40" s="4"/>
      <c r="G40" s="4" t="s">
        <v>76</v>
      </c>
      <c r="H40" s="7" t="s">
        <v>77</v>
      </c>
    </row>
    <row r="41" spans="1:8">
      <c r="A41" s="4" t="s">
        <v>91</v>
      </c>
      <c r="B41" s="4" t="s">
        <v>92</v>
      </c>
      <c r="C41" s="4">
        <v>449</v>
      </c>
      <c r="D41" s="9">
        <v>3.5160513224464181E-2</v>
      </c>
      <c r="E41" s="10">
        <v>475.94</v>
      </c>
      <c r="F41" s="8"/>
      <c r="G41" s="8" t="s">
        <v>76</v>
      </c>
      <c r="H41" s="11" t="s">
        <v>80</v>
      </c>
    </row>
    <row r="42" spans="1:8">
      <c r="A42" s="4" t="s">
        <v>93</v>
      </c>
      <c r="B42" s="4" t="s">
        <v>94</v>
      </c>
      <c r="C42" s="4">
        <v>370</v>
      </c>
      <c r="D42" s="5">
        <v>2.89741423007834E-2</v>
      </c>
      <c r="E42" s="6">
        <v>392.20000000000005</v>
      </c>
      <c r="F42" s="4"/>
      <c r="G42" s="4" t="s">
        <v>76</v>
      </c>
      <c r="H42" s="7" t="s">
        <v>77</v>
      </c>
    </row>
    <row r="43" spans="1:8">
      <c r="A43" s="4" t="s">
        <v>95</v>
      </c>
      <c r="B43" s="4" t="s">
        <v>96</v>
      </c>
      <c r="C43" s="4">
        <v>349</v>
      </c>
      <c r="D43" s="9">
        <v>2.7329663953982179E-2</v>
      </c>
      <c r="E43" s="10">
        <v>369.94</v>
      </c>
      <c r="F43" s="8"/>
      <c r="G43" s="8" t="s">
        <v>76</v>
      </c>
      <c r="H43" s="11" t="s">
        <v>77</v>
      </c>
    </row>
    <row r="44" spans="1:8">
      <c r="A44" s="4" t="s">
        <v>97</v>
      </c>
      <c r="B44" s="4" t="s">
        <v>98</v>
      </c>
      <c r="C44" s="4">
        <v>342</v>
      </c>
      <c r="D44" s="5">
        <v>2.6781504505048438E-2</v>
      </c>
      <c r="E44" s="6">
        <v>362.52000000000004</v>
      </c>
      <c r="F44" s="4"/>
      <c r="G44" s="4" t="s">
        <v>76</v>
      </c>
      <c r="H44" s="7" t="s">
        <v>80</v>
      </c>
    </row>
    <row r="45" spans="1:8">
      <c r="A45" s="4" t="s">
        <v>99</v>
      </c>
      <c r="B45" s="4" t="s">
        <v>100</v>
      </c>
      <c r="C45" s="4">
        <v>275</v>
      </c>
      <c r="D45" s="9">
        <v>2.15348354938255E-2</v>
      </c>
      <c r="E45" s="10">
        <v>291.5</v>
      </c>
      <c r="F45" s="8"/>
      <c r="G45" s="8" t="s">
        <v>76</v>
      </c>
      <c r="H45" s="11" t="s">
        <v>77</v>
      </c>
    </row>
    <row r="46" spans="1:8">
      <c r="A46" s="4" t="s">
        <v>101</v>
      </c>
      <c r="B46" s="4" t="s">
        <v>102</v>
      </c>
      <c r="C46" s="4">
        <v>265</v>
      </c>
      <c r="D46" s="5">
        <v>2.0751750566777298E-2</v>
      </c>
      <c r="E46" s="6">
        <v>280.90000000000003</v>
      </c>
      <c r="F46" s="4"/>
      <c r="G46" s="4" t="s">
        <v>76</v>
      </c>
      <c r="H46" s="7" t="s">
        <v>77</v>
      </c>
    </row>
    <row r="47" spans="1:8">
      <c r="A47" s="8" t="s">
        <v>103</v>
      </c>
      <c r="B47" s="8" t="s">
        <v>104</v>
      </c>
      <c r="C47" s="8">
        <v>249</v>
      </c>
      <c r="D47" s="9">
        <v>1.949881468350018E-2</v>
      </c>
      <c r="E47" s="10">
        <v>263.94</v>
      </c>
      <c r="F47" s="8"/>
      <c r="G47" s="8" t="s">
        <v>76</v>
      </c>
      <c r="H47" s="11" t="s">
        <v>82</v>
      </c>
    </row>
    <row r="48" spans="1:8">
      <c r="A48" s="4" t="s">
        <v>105</v>
      </c>
      <c r="B48" s="4" t="s">
        <v>106</v>
      </c>
      <c r="C48" s="4">
        <v>191</v>
      </c>
      <c r="D48" s="5">
        <v>1.495692210662062E-2</v>
      </c>
      <c r="E48" s="6">
        <v>202.46</v>
      </c>
      <c r="F48" s="4"/>
      <c r="G48" s="4" t="s">
        <v>76</v>
      </c>
      <c r="H48" s="7" t="s">
        <v>82</v>
      </c>
    </row>
    <row r="49" spans="1:8">
      <c r="A49" s="4" t="s">
        <v>107</v>
      </c>
      <c r="B49" s="4" t="s">
        <v>108</v>
      </c>
      <c r="C49" s="4">
        <v>156</v>
      </c>
      <c r="D49" s="9">
        <v>1.221612486195192E-2</v>
      </c>
      <c r="E49" s="10">
        <v>165.36</v>
      </c>
      <c r="F49" s="8"/>
      <c r="G49" s="8" t="s">
        <v>76</v>
      </c>
      <c r="H49" s="11" t="s">
        <v>77</v>
      </c>
    </row>
    <row r="50" spans="1:8">
      <c r="A50" s="4" t="s">
        <v>109</v>
      </c>
      <c r="B50" s="4" t="s">
        <v>110</v>
      </c>
      <c r="C50" s="4">
        <v>135</v>
      </c>
      <c r="D50" s="5">
        <v>1.05716465151507E-2</v>
      </c>
      <c r="E50" s="6">
        <v>143.1</v>
      </c>
      <c r="F50" s="4"/>
      <c r="G50" s="4" t="s">
        <v>76</v>
      </c>
      <c r="H50" s="7" t="s">
        <v>77</v>
      </c>
    </row>
    <row r="51" spans="1:8">
      <c r="A51" s="8" t="s">
        <v>111</v>
      </c>
      <c r="B51" s="4" t="s">
        <v>112</v>
      </c>
      <c r="C51" s="4">
        <v>110</v>
      </c>
      <c r="D51" s="9">
        <v>8.6139341975302007E-3</v>
      </c>
      <c r="E51" s="10">
        <v>116.60000000000001</v>
      </c>
      <c r="F51" s="8"/>
      <c r="G51" s="8" t="s">
        <v>76</v>
      </c>
      <c r="H51" s="11" t="s">
        <v>77</v>
      </c>
    </row>
    <row r="52" spans="1:8">
      <c r="A52" s="4" t="s">
        <v>113</v>
      </c>
      <c r="B52" s="4" t="s">
        <v>114</v>
      </c>
      <c r="C52" s="4">
        <v>109</v>
      </c>
      <c r="D52" s="5">
        <v>8.5356257048253802E-3</v>
      </c>
      <c r="E52" s="6">
        <v>115.54</v>
      </c>
      <c r="F52" s="4"/>
      <c r="G52" s="4" t="s">
        <v>76</v>
      </c>
      <c r="H52" s="7" t="s">
        <v>82</v>
      </c>
    </row>
    <row r="53" spans="1:8">
      <c r="A53" s="8" t="s">
        <v>115</v>
      </c>
      <c r="B53" s="8" t="s">
        <v>116</v>
      </c>
      <c r="C53" s="8">
        <v>85</v>
      </c>
      <c r="D53" s="9">
        <v>6.6562218799097001E-3</v>
      </c>
      <c r="E53" s="10">
        <v>90.100000000000009</v>
      </c>
      <c r="F53" s="8"/>
      <c r="G53" s="8" t="s">
        <v>76</v>
      </c>
      <c r="H53" s="11" t="s">
        <v>77</v>
      </c>
    </row>
    <row r="54" spans="1:8">
      <c r="A54" s="4" t="s">
        <v>117</v>
      </c>
      <c r="B54" s="4" t="s">
        <v>118</v>
      </c>
      <c r="C54" s="4">
        <v>83</v>
      </c>
      <c r="D54" s="5">
        <v>6.4996048945000599E-3</v>
      </c>
      <c r="E54" s="6">
        <v>87.98</v>
      </c>
      <c r="F54" s="4"/>
      <c r="G54" s="4" t="s">
        <v>76</v>
      </c>
      <c r="H54" s="7" t="s">
        <v>80</v>
      </c>
    </row>
    <row r="55" spans="1:8">
      <c r="A55" s="4" t="s">
        <v>119</v>
      </c>
      <c r="B55" s="4" t="s">
        <v>120</v>
      </c>
      <c r="C55" s="4">
        <v>75</v>
      </c>
      <c r="D55" s="9">
        <v>5.8731369528614999E-3</v>
      </c>
      <c r="E55" s="10">
        <v>79.5</v>
      </c>
      <c r="F55" s="8"/>
      <c r="G55" s="8" t="s">
        <v>76</v>
      </c>
      <c r="H55" s="11" t="s">
        <v>77</v>
      </c>
    </row>
    <row r="56" spans="1:8">
      <c r="A56" s="4" t="s">
        <v>121</v>
      </c>
      <c r="B56" s="4" t="s">
        <v>122</v>
      </c>
      <c r="C56" s="4">
        <v>65</v>
      </c>
      <c r="D56" s="5">
        <v>5.0900520258132997E-3</v>
      </c>
      <c r="E56" s="6">
        <v>68.900000000000006</v>
      </c>
      <c r="F56" s="4"/>
      <c r="G56" s="4" t="s">
        <v>76</v>
      </c>
      <c r="H56" s="7" t="s">
        <v>80</v>
      </c>
    </row>
    <row r="57" spans="1:8">
      <c r="A57" s="8" t="s">
        <v>123</v>
      </c>
      <c r="B57" s="8" t="s">
        <v>124</v>
      </c>
      <c r="C57" s="8">
        <v>54</v>
      </c>
      <c r="D57" s="9">
        <v>4.2286586060602798E-3</v>
      </c>
      <c r="E57" s="10">
        <v>57.24</v>
      </c>
      <c r="F57" s="8"/>
      <c r="G57" s="8" t="s">
        <v>76</v>
      </c>
      <c r="H57" s="11" t="s">
        <v>77</v>
      </c>
    </row>
    <row r="58" spans="1:8">
      <c r="A58" s="4" t="s">
        <v>125</v>
      </c>
      <c r="B58" s="4" t="s">
        <v>126</v>
      </c>
      <c r="C58" s="4">
        <v>51</v>
      </c>
      <c r="D58" s="5">
        <v>3.9937331279458199E-3</v>
      </c>
      <c r="E58" s="6">
        <v>54.06</v>
      </c>
      <c r="F58" s="4"/>
      <c r="G58" s="4" t="s">
        <v>76</v>
      </c>
      <c r="H58" s="7" t="s">
        <v>77</v>
      </c>
    </row>
    <row r="59" spans="1:8">
      <c r="A59" s="4" t="s">
        <v>127</v>
      </c>
      <c r="B59" s="4" t="s">
        <v>128</v>
      </c>
      <c r="C59" s="4">
        <v>48</v>
      </c>
      <c r="D59" s="9">
        <v>3.75880764983136E-3</v>
      </c>
      <c r="E59" s="10">
        <v>50.88</v>
      </c>
      <c r="F59" s="8"/>
      <c r="G59" s="8" t="s">
        <v>76</v>
      </c>
      <c r="H59" s="11" t="s">
        <v>80</v>
      </c>
    </row>
    <row r="60" spans="1:8">
      <c r="A60" s="4" t="s">
        <v>129</v>
      </c>
      <c r="B60" s="4" t="s">
        <v>130</v>
      </c>
      <c r="C60" s="4">
        <v>46.5</v>
      </c>
      <c r="D60" s="5">
        <v>3.6413449107741301E-3</v>
      </c>
      <c r="E60" s="6">
        <v>49.29</v>
      </c>
      <c r="F60" s="4"/>
      <c r="G60" s="4" t="s">
        <v>76</v>
      </c>
      <c r="H60" s="7" t="s">
        <v>80</v>
      </c>
    </row>
    <row r="61" spans="1:8">
      <c r="A61" s="8" t="s">
        <v>131</v>
      </c>
      <c r="B61" s="8" t="s">
        <v>132</v>
      </c>
      <c r="C61" s="8">
        <v>40</v>
      </c>
      <c r="D61" s="9">
        <v>3.1323397081928E-3</v>
      </c>
      <c r="E61" s="10">
        <v>42.400000000000006</v>
      </c>
      <c r="F61" s="8"/>
      <c r="G61" s="8" t="s">
        <v>76</v>
      </c>
      <c r="H61" s="11" t="s">
        <v>80</v>
      </c>
    </row>
    <row r="62" spans="1:8">
      <c r="A62" s="4" t="s">
        <v>133</v>
      </c>
      <c r="B62" s="4" t="s">
        <v>134</v>
      </c>
      <c r="C62" s="4">
        <v>28</v>
      </c>
      <c r="D62" s="5">
        <v>2.19263779573496E-3</v>
      </c>
      <c r="E62" s="6">
        <v>29.68</v>
      </c>
      <c r="F62" s="4"/>
      <c r="G62" s="4" t="s">
        <v>76</v>
      </c>
      <c r="H62" s="7" t="s">
        <v>80</v>
      </c>
    </row>
    <row r="63" spans="1:8">
      <c r="A63" s="8" t="s">
        <v>135</v>
      </c>
      <c r="B63" s="8" t="s">
        <v>136</v>
      </c>
      <c r="C63" s="8">
        <v>14</v>
      </c>
      <c r="D63" s="9">
        <v>1.09631889786748E-3</v>
      </c>
      <c r="E63" s="10">
        <v>14.84</v>
      </c>
      <c r="F63" s="8"/>
      <c r="G63" s="8" t="s">
        <v>76</v>
      </c>
      <c r="H63" s="11" t="s">
        <v>77</v>
      </c>
    </row>
    <row r="64" spans="1:8">
      <c r="A64" s="4" t="s">
        <v>137</v>
      </c>
      <c r="B64" s="4" t="s">
        <v>138</v>
      </c>
      <c r="C64" s="4">
        <v>9</v>
      </c>
      <c r="D64" s="5">
        <v>7.0477643434338E-4</v>
      </c>
      <c r="E64" s="6">
        <v>9.5400000000000009</v>
      </c>
      <c r="F64" s="4"/>
      <c r="G64" s="4" t="s">
        <v>76</v>
      </c>
      <c r="H64" s="7" t="s">
        <v>80</v>
      </c>
    </row>
    <row r="65" spans="1:8">
      <c r="A65" s="8" t="s">
        <v>139</v>
      </c>
      <c r="B65" s="8"/>
      <c r="C65" s="11">
        <v>116.809</v>
      </c>
      <c r="D65" s="9">
        <v>9.1471367243573191E-3</v>
      </c>
      <c r="E65" s="10">
        <v>123.81754000000001</v>
      </c>
      <c r="F65" s="8"/>
      <c r="G65" s="8" t="s">
        <v>140</v>
      </c>
      <c r="H65" s="11" t="s">
        <v>141</v>
      </c>
    </row>
    <row r="66" spans="1:8">
      <c r="A66" s="4" t="s">
        <v>142</v>
      </c>
      <c r="B66" s="4"/>
      <c r="C66" s="7">
        <v>56.980000000000004</v>
      </c>
      <c r="D66" s="5">
        <v>4.4620179143206439E-3</v>
      </c>
      <c r="E66" s="6">
        <v>60.398800000000008</v>
      </c>
      <c r="F66" s="4"/>
      <c r="G66" s="4" t="s">
        <v>140</v>
      </c>
      <c r="H66" s="7" t="s">
        <v>141</v>
      </c>
    </row>
    <row r="67" spans="1:8">
      <c r="A67" s="8" t="s">
        <v>143</v>
      </c>
      <c r="B67" s="8"/>
      <c r="C67" s="11">
        <v>43.548999999999999</v>
      </c>
      <c r="D67" s="9">
        <v>3.4102565488022059E-3</v>
      </c>
      <c r="E67" s="10">
        <v>46.161940000000001</v>
      </c>
      <c r="F67" s="8"/>
      <c r="G67" s="8" t="s">
        <v>140</v>
      </c>
      <c r="H67" s="11" t="s">
        <v>141</v>
      </c>
    </row>
    <row r="68" spans="1:8">
      <c r="A68" s="4" t="s">
        <v>144</v>
      </c>
      <c r="B68" s="4"/>
      <c r="C68" s="7">
        <v>40.700000000000003</v>
      </c>
      <c r="D68" s="5">
        <v>3.1871556530861742E-3</v>
      </c>
      <c r="E68" s="6">
        <v>43.142000000000003</v>
      </c>
      <c r="F68" s="4"/>
      <c r="G68" s="4" t="s">
        <v>140</v>
      </c>
      <c r="H68" s="7" t="s">
        <v>141</v>
      </c>
    </row>
    <row r="69" spans="1:8">
      <c r="A69" s="8" t="s">
        <v>145</v>
      </c>
      <c r="B69" s="8"/>
      <c r="C69" s="11">
        <v>40.292999999999999</v>
      </c>
      <c r="D69" s="9">
        <v>3.1552840965553123E-3</v>
      </c>
      <c r="E69" s="10">
        <v>42.71058</v>
      </c>
      <c r="F69" s="8"/>
      <c r="G69" s="8" t="s">
        <v>140</v>
      </c>
      <c r="H69" s="11" t="s">
        <v>141</v>
      </c>
    </row>
    <row r="70" spans="1:8">
      <c r="A70" s="4" t="s">
        <v>146</v>
      </c>
      <c r="B70" s="4"/>
      <c r="C70" s="7">
        <v>28.490000000000002</v>
      </c>
      <c r="D70" s="5">
        <v>2.231008957160322E-3</v>
      </c>
      <c r="E70" s="6">
        <v>30.199400000000004</v>
      </c>
      <c r="F70" s="4"/>
      <c r="G70" s="4" t="s">
        <v>140</v>
      </c>
      <c r="H70" s="7" t="s">
        <v>141</v>
      </c>
    </row>
    <row r="71" spans="1:8">
      <c r="A71" s="8" t="s">
        <v>147</v>
      </c>
      <c r="B71" s="8"/>
      <c r="C71" s="11">
        <v>25.641000000000002</v>
      </c>
      <c r="D71" s="9">
        <v>2.0079080614442898E-3</v>
      </c>
      <c r="E71" s="10">
        <v>27.179460000000002</v>
      </c>
      <c r="F71" s="8"/>
      <c r="G71" s="8" t="s">
        <v>140</v>
      </c>
      <c r="H71" s="11" t="s">
        <v>141</v>
      </c>
    </row>
    <row r="72" spans="1:8">
      <c r="A72" s="4" t="s">
        <v>148</v>
      </c>
      <c r="B72" s="4"/>
      <c r="C72" s="7">
        <v>10.988999999999999</v>
      </c>
      <c r="D72" s="5">
        <v>8.6053202633326685E-4</v>
      </c>
      <c r="E72" s="6">
        <v>11.648339999999999</v>
      </c>
      <c r="F72" s="4"/>
      <c r="G72" s="4" t="s">
        <v>140</v>
      </c>
      <c r="H72" s="7" t="s">
        <v>141</v>
      </c>
    </row>
    <row r="73" spans="1:8">
      <c r="A73" s="8" t="s">
        <v>149</v>
      </c>
      <c r="B73" s="8"/>
      <c r="C73" s="11">
        <v>7.7329999999999997</v>
      </c>
      <c r="D73" s="9">
        <v>6.0555957408637304E-4</v>
      </c>
      <c r="E73" s="10">
        <v>8.1969799999999999</v>
      </c>
      <c r="F73" s="8"/>
      <c r="G73" s="8" t="s">
        <v>140</v>
      </c>
      <c r="H73" s="11" t="s">
        <v>141</v>
      </c>
    </row>
    <row r="74" spans="1:8">
      <c r="A74" s="4" t="s">
        <v>150</v>
      </c>
      <c r="B74" s="4"/>
      <c r="C74" s="7">
        <v>7.3259999999999996</v>
      </c>
      <c r="D74" s="5">
        <v>5.7368801755551123E-4</v>
      </c>
      <c r="E74" s="6">
        <v>7.7655599999999998</v>
      </c>
      <c r="F74" s="4"/>
      <c r="G74" s="4" t="s">
        <v>140</v>
      </c>
      <c r="H74" s="7" t="s">
        <v>141</v>
      </c>
    </row>
    <row r="75" spans="1:8">
      <c r="A75" s="8" t="s">
        <v>151</v>
      </c>
      <c r="B75" s="8"/>
      <c r="C75" s="11">
        <v>6.9190000000000005</v>
      </c>
      <c r="D75" s="9">
        <v>5.4181646102464964E-4</v>
      </c>
      <c r="E75" s="10">
        <v>7.3341400000000005</v>
      </c>
      <c r="F75" s="8"/>
      <c r="G75" s="8" t="s">
        <v>140</v>
      </c>
      <c r="H75" s="11" t="s">
        <v>141</v>
      </c>
    </row>
    <row r="76" spans="1:8">
      <c r="A76" s="4" t="s">
        <v>152</v>
      </c>
      <c r="B76" s="4"/>
      <c r="C76" s="7">
        <v>6.5120000000000005</v>
      </c>
      <c r="D76" s="5">
        <v>5.0994490449378783E-4</v>
      </c>
      <c r="E76" s="6">
        <v>6.9027200000000004</v>
      </c>
      <c r="F76" s="4"/>
      <c r="G76" s="4" t="s">
        <v>140</v>
      </c>
      <c r="H76" s="7" t="s">
        <v>141</v>
      </c>
    </row>
    <row r="77" spans="1:8">
      <c r="A77" s="8" t="s">
        <v>153</v>
      </c>
      <c r="B77" s="8"/>
      <c r="C77" s="11">
        <v>5.2909999999999995</v>
      </c>
      <c r="D77" s="9">
        <v>4.1433023490120257E-4</v>
      </c>
      <c r="E77" s="10">
        <v>5.60846</v>
      </c>
      <c r="F77" s="8"/>
      <c r="G77" s="8" t="s">
        <v>140</v>
      </c>
      <c r="H77" s="11" t="s">
        <v>141</v>
      </c>
    </row>
    <row r="78" spans="1:8">
      <c r="A78" s="4" t="s">
        <v>154</v>
      </c>
      <c r="B78" s="4"/>
      <c r="C78" s="7">
        <v>4.4769999999999994</v>
      </c>
      <c r="D78" s="5">
        <v>3.5058712183947907E-4</v>
      </c>
      <c r="E78" s="6">
        <v>4.7456199999999997</v>
      </c>
      <c r="F78" s="4"/>
      <c r="G78" s="4" t="s">
        <v>140</v>
      </c>
      <c r="H78" s="7" t="s">
        <v>141</v>
      </c>
    </row>
    <row r="79" spans="1:8">
      <c r="A79" s="8" t="s">
        <v>155</v>
      </c>
      <c r="B79" s="8"/>
      <c r="C79" s="11">
        <v>3.2560000000000002</v>
      </c>
      <c r="D79" s="9">
        <v>2.5497245224689392E-4</v>
      </c>
      <c r="E79" s="10">
        <v>3.4513600000000002</v>
      </c>
      <c r="F79" s="8"/>
      <c r="G79" s="8" t="s">
        <v>140</v>
      </c>
      <c r="H79" s="11" t="s">
        <v>141</v>
      </c>
    </row>
    <row r="80" spans="1:8">
      <c r="A80" s="13" t="s">
        <v>156</v>
      </c>
      <c r="B80" s="13"/>
      <c r="C80" s="14">
        <v>2.4420000000000002</v>
      </c>
      <c r="D80" s="15">
        <v>1.9122933918517044E-4</v>
      </c>
      <c r="E80" s="16">
        <v>2.5885200000000004</v>
      </c>
      <c r="F80" s="13"/>
      <c r="G80" s="13" t="s">
        <v>140</v>
      </c>
      <c r="H80" s="14" t="s">
        <v>141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R25" sqref="R25"/>
    </sheetView>
  </sheetViews>
  <sheetFormatPr defaultRowHeight="15"/>
  <sheetData>
    <row r="1" spans="1:7">
      <c r="A1" s="1" t="s">
        <v>157</v>
      </c>
      <c r="B1" s="1" t="s">
        <v>158</v>
      </c>
      <c r="C1" s="1" t="s">
        <v>159</v>
      </c>
      <c r="D1" s="1" t="s">
        <v>170</v>
      </c>
      <c r="E1" s="1" t="s">
        <v>6</v>
      </c>
      <c r="F1" s="1" t="s">
        <v>165</v>
      </c>
      <c r="G1" s="1" t="s">
        <v>169</v>
      </c>
    </row>
    <row r="2" spans="1:7">
      <c r="A2" s="2" t="s">
        <v>160</v>
      </c>
      <c r="B2" s="17">
        <v>0.94</v>
      </c>
      <c r="C2" s="17">
        <v>0.04</v>
      </c>
      <c r="D2" s="2"/>
      <c r="E2" s="2"/>
      <c r="F2" s="2"/>
      <c r="G2" s="2"/>
    </row>
    <row r="3" spans="1:7">
      <c r="A3" s="3" t="s">
        <v>161</v>
      </c>
      <c r="B3" s="18">
        <v>0.06</v>
      </c>
      <c r="C3" s="18">
        <v>0.04</v>
      </c>
      <c r="D3" s="3"/>
      <c r="E3" s="3" t="s">
        <v>163</v>
      </c>
      <c r="F3" s="3" t="s">
        <v>166</v>
      </c>
      <c r="G3" s="3"/>
    </row>
    <row r="4" spans="1:7">
      <c r="A4" s="2" t="s">
        <v>162</v>
      </c>
      <c r="B4" s="17">
        <f>B3*1.6</f>
        <v>9.6000000000000002E-2</v>
      </c>
      <c r="C4" s="17">
        <f>0.5*B3</f>
        <v>0.03</v>
      </c>
      <c r="D4" s="2">
        <v>5.8</v>
      </c>
      <c r="E4" s="2" t="s">
        <v>164</v>
      </c>
      <c r="F4" s="2" t="s">
        <v>167</v>
      </c>
      <c r="G4" s="2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volume_data</vt:lpstr>
      <vt:lpstr>cells_population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2019-06-13T14:00:36Z</dcterms:modified>
</cp:coreProperties>
</file>