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WEAP_vagrant_multimachine\src\datos\"/>
    </mc:Choice>
  </mc:AlternateContent>
  <bookViews>
    <workbookView xWindow="5760" yWindow="3360" windowWidth="17280" windowHeight="8880" activeTab="1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0" l="1"/>
  <c r="I9" i="10"/>
  <c r="I10" i="10"/>
  <c r="I11" i="10"/>
  <c r="I12" i="10"/>
  <c r="I13" i="10"/>
  <c r="I14" i="10"/>
  <c r="I15" i="10"/>
  <c r="I16" i="10"/>
  <c r="I17" i="10"/>
  <c r="I18" i="10"/>
  <c r="I7" i="10" l="1"/>
  <c r="I6" i="10"/>
  <c r="I5" i="10"/>
  <c r="I3" i="10"/>
  <c r="I4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2" i="10"/>
</calcChain>
</file>

<file path=xl/sharedStrings.xml><?xml version="1.0" encoding="utf-8"?>
<sst xmlns="http://schemas.openxmlformats.org/spreadsheetml/2006/main" count="256" uniqueCount="110">
  <si>
    <t>ID</t>
  </si>
  <si>
    <t>GCM</t>
  </si>
  <si>
    <t>Áreas de riego</t>
  </si>
  <si>
    <t>Población</t>
  </si>
  <si>
    <t>Demanda</t>
  </si>
  <si>
    <t>AWI-CM-1-1-MR_ssp126</t>
  </si>
  <si>
    <t>NESM3_ssp585</t>
  </si>
  <si>
    <t>Crecimiento exponencial</t>
  </si>
  <si>
    <t>Propuesta PEGH Riego, Propuesta PEGH Poblacion</t>
  </si>
  <si>
    <t>Aumento 15% Areas Riego, Propuesta PEGH Poblacion</t>
  </si>
  <si>
    <t>Disminuye 15% Areas Riego, Propuesta PEGH Poblacion</t>
  </si>
  <si>
    <t>Poblacion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</si>
  <si>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</si>
  <si>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</si>
  <si>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</si>
  <si>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</si>
  <si>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</si>
  <si>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</si>
  <si>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</si>
  <si>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</si>
  <si>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</si>
  <si>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</si>
  <si>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</si>
  <si>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</si>
  <si>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</si>
  <si>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</si>
  <si>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</si>
  <si>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</si>
  <si>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</si>
  <si>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</si>
  <si>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</si>
  <si>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</si>
  <si>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</si>
  <si>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\Reservoirs</t>
  </si>
  <si>
    <t>\Embalse_LasPalmas</t>
  </si>
  <si>
    <t>\Demand Sites and Catchments</t>
  </si>
  <si>
    <t>\DemInfiltracion_EmbalseLasPalmas_fict</t>
  </si>
  <si>
    <t>\Embalse Pedernal</t>
  </si>
  <si>
    <t>\DemInfiltracion_EmbalsePedernal_fict</t>
  </si>
  <si>
    <t>\Embalse Los Angeles</t>
  </si>
  <si>
    <t>\DemInfiltracion_EmbalseAngeles_fict</t>
  </si>
  <si>
    <t>\Embalse_LaChupalla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</si>
  <si>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</si>
  <si>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</si>
  <si>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</si>
  <si>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</si>
  <si>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</si>
  <si>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</si>
  <si>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</si>
  <si>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\Flow Requirements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</si>
  <si>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</si>
  <si>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</si>
  <si>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</si>
  <si>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</si>
  <si>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</si>
  <si>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</si>
  <si>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</si>
  <si>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</si>
  <si>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\Estero_Patagua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</si>
  <si>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</si>
  <si>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</si>
  <si>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</si>
  <si>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</si>
  <si>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</si>
  <si>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</si>
  <si>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</si>
  <si>
    <t>Exigencia de caudal ecologico</t>
  </si>
  <si>
    <t>Key\Series Simuladas\Caudales Ecologicos\Estero_Alicahue</t>
  </si>
  <si>
    <t>Key\Series Simuladas\Caudales Ecologicos\Rio_Ligua_Oriente</t>
  </si>
  <si>
    <t>Key\Series Simuladas\Caudales Ecologicos\Rio_Ligua_Cabildo</t>
  </si>
  <si>
    <t>Key\Series Simuladas\Caudales Ecologicos\Rio_Ligua_Pueblo</t>
  </si>
  <si>
    <t>Key\Series Simuladas\Caudales Ecologicos\Rio_Ligua_Costa</t>
  </si>
  <si>
    <t>Key\Series Simuladas\Caudales Ecologicos\Rio_Pedernal</t>
  </si>
  <si>
    <t>Key\Series Simuladas\Caudales Ecologicos\Rio_Petorca_Oriente</t>
  </si>
  <si>
    <t>Key\Series Simuladas\Caudales Ecologicos\Rio_Petorca_Poniente</t>
  </si>
  <si>
    <t>Key\Series Simuladas\Caudales Ecologicos\Estero_Patagua</t>
  </si>
  <si>
    <t>Key\Series Simuladas\Caudales Ecologicos\Rio_Del_Sobrante</t>
  </si>
  <si>
    <t>:Minimum Flow Requirement</t>
  </si>
  <si>
    <t>Clima historico</t>
  </si>
  <si>
    <t>\Cond_Desalacion_RioLaLigua</t>
  </si>
  <si>
    <t>\Cond_Desalacion_RioPetorca</t>
  </si>
  <si>
    <t>\Cond_EmbalseFict_LasPalmas</t>
  </si>
  <si>
    <t>\Cond_CanalAlimentador_LasPalmas</t>
  </si>
  <si>
    <t>\Cond_EmbalseFict_Pedernal</t>
  </si>
  <si>
    <t>\Cond_EmbalseFict_LosAngeles</t>
  </si>
  <si>
    <t>\Cond_CanalAlimentador_LosAngeles</t>
  </si>
  <si>
    <t>\Cond_EmbalseFict_LaChupalla</t>
  </si>
  <si>
    <t>\Rio_LaLigua</t>
  </si>
  <si>
    <t>\Rio_Petorca</t>
  </si>
  <si>
    <t>\Rio_Sobrante</t>
  </si>
  <si>
    <t>\Estero_LaPatagua</t>
  </si>
  <si>
    <t>\Cond_Embalse_LasPalmas</t>
  </si>
  <si>
    <t>\Cond_Embalse_Pedernal</t>
  </si>
  <si>
    <t>\Cond_Embalse_LosAngeles</t>
  </si>
  <si>
    <t>\Cond_Embalse_LaChupalla</t>
  </si>
  <si>
    <t>Embalse Las Palmas y Los Angeles</t>
  </si>
  <si>
    <t>Embalse Pedernal y Chupalla</t>
  </si>
  <si>
    <t>NESM3_ssp126</t>
  </si>
  <si>
    <t>NESM3_ssp245</t>
  </si>
  <si>
    <t>EC-Earth3-Veg_ssp126</t>
  </si>
  <si>
    <t>EC-Earth3-Veg_ssp245</t>
  </si>
  <si>
    <t>EC-Earth3-Veg_ssp585</t>
  </si>
  <si>
    <t>ACCESS-CM2_ssp126</t>
  </si>
  <si>
    <t>ACCESS-CM2_ssp245</t>
  </si>
  <si>
    <t>ACCESS-CM2_ssp585</t>
  </si>
  <si>
    <t>MPI-ESM1-2-LR_ssp126</t>
  </si>
  <si>
    <t>MPI-ESM1-2-LR_ssp245</t>
  </si>
  <si>
    <t>MPI-ESM1-2-LR_ssp585</t>
  </si>
  <si>
    <t>AWI-CM-1-1-MR_ssp245</t>
  </si>
  <si>
    <t>AWI-CM-1-1-MR_ssp585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</si>
</sst>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0" xfId="0" applyFont="1"/>
    <xf numFmtId="0" fontId="13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2.28515625" style="15" bestFit="1" customWidth="1"/>
    <col min="2" max="2" width="28" style="15" bestFit="1" customWidth="1"/>
    <col min="3" max="3" width="28" style="15" customWidth="1"/>
    <col min="4" max="4" width="1.85546875" style="15" bestFit="1" customWidth="1"/>
    <col min="5" max="5" width="28.140625" bestFit="1" customWidth="1"/>
  </cols>
  <sheetData>
    <row r="1" spans="1:5" x14ac:dyDescent="0.25">
      <c r="A1" s="12" t="s">
        <v>0</v>
      </c>
      <c r="B1" s="12" t="s">
        <v>20</v>
      </c>
      <c r="C1" s="12"/>
      <c r="D1" s="12" t="s">
        <v>0</v>
      </c>
      <c r="E1" s="12" t="s">
        <v>20</v>
      </c>
    </row>
    <row r="2" spans="1:5" x14ac:dyDescent="0.25">
      <c r="A2" s="13">
        <v>0</v>
      </c>
      <c r="B2" s="13" t="s">
        <v>19</v>
      </c>
      <c r="C2" s="13"/>
      <c r="D2" s="14">
        <v>0</v>
      </c>
      <c r="E2" s="13" t="s">
        <v>19</v>
      </c>
    </row>
    <row r="3" spans="1:5" x14ac:dyDescent="0.25">
      <c r="A3" s="13">
        <v>1</v>
      </c>
      <c r="B3" s="13" t="s">
        <v>18</v>
      </c>
      <c r="C3" s="13"/>
      <c r="D3" s="14">
        <v>1</v>
      </c>
      <c r="E3" s="13" t="s">
        <v>18</v>
      </c>
    </row>
    <row r="4" spans="1:5" x14ac:dyDescent="0.25">
      <c r="A4" s="13">
        <v>2</v>
      </c>
      <c r="B4" s="13" t="s">
        <v>17</v>
      </c>
      <c r="C4" s="13"/>
      <c r="D4" s="15">
        <v>2</v>
      </c>
      <c r="E4" s="13" t="s">
        <v>95</v>
      </c>
    </row>
    <row r="5" spans="1:5" x14ac:dyDescent="0.25">
      <c r="A5" s="13">
        <v>3</v>
      </c>
      <c r="B5" s="13" t="s">
        <v>16</v>
      </c>
      <c r="C5" s="13"/>
      <c r="D5" s="15">
        <v>3</v>
      </c>
      <c r="E5" s="13" t="s">
        <v>96</v>
      </c>
    </row>
    <row r="6" spans="1:5" x14ac:dyDescent="0.25">
      <c r="A6" s="13">
        <v>4</v>
      </c>
      <c r="B6" s="13" t="s">
        <v>15</v>
      </c>
      <c r="C6" s="13"/>
      <c r="D6" s="14">
        <v>4</v>
      </c>
      <c r="E6" s="13" t="s">
        <v>12</v>
      </c>
    </row>
    <row r="7" spans="1:5" x14ac:dyDescent="0.25">
      <c r="A7" s="13">
        <v>5</v>
      </c>
      <c r="B7" s="13" t="s">
        <v>14</v>
      </c>
      <c r="C7" s="13"/>
      <c r="D7" s="14">
        <v>5</v>
      </c>
      <c r="E7" s="13" t="s">
        <v>66</v>
      </c>
    </row>
    <row r="8" spans="1:5" x14ac:dyDescent="0.25">
      <c r="A8" s="13">
        <v>6</v>
      </c>
      <c r="B8" s="13" t="s">
        <v>13</v>
      </c>
      <c r="C8" s="13"/>
      <c r="D8" s="13">
        <v>6</v>
      </c>
      <c r="E8" s="13" t="s">
        <v>13</v>
      </c>
    </row>
    <row r="9" spans="1:5" x14ac:dyDescent="0.25">
      <c r="A9" s="13">
        <v>7</v>
      </c>
      <c r="B9" s="13" t="s">
        <v>12</v>
      </c>
      <c r="C9" s="13"/>
    </row>
    <row r="10" spans="1:5" x14ac:dyDescent="0.25">
      <c r="A10" s="13">
        <v>8</v>
      </c>
      <c r="B10" s="13" t="s">
        <v>66</v>
      </c>
      <c r="C10" s="13"/>
      <c r="D10" s="14"/>
    </row>
    <row r="11" spans="1:5" x14ac:dyDescent="0.25">
      <c r="D1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90" zoomScaleNormal="90" workbookViewId="0">
      <selection activeCell="C5" sqref="C5"/>
    </sheetView>
  </sheetViews>
  <sheetFormatPr baseColWidth="10" defaultColWidth="9.140625" defaultRowHeight="15" x14ac:dyDescent="0.25"/>
  <cols>
    <col min="1" max="1" width="2.7109375" style="2" bestFit="1" customWidth="1"/>
    <col min="2" max="2" width="28" style="4" bestFit="1" customWidth="1"/>
    <col min="3" max="3" width="25.7109375" style="4" bestFit="1" customWidth="1"/>
    <col min="4" max="4" width="14.5703125" style="4" bestFit="1" customWidth="1"/>
    <col min="5" max="5" width="34.140625" style="4" bestFit="1" customWidth="1"/>
    <col min="6" max="6" width="17" style="4" bestFit="1" customWidth="1"/>
    <col min="7" max="7" width="18.85546875" style="4" bestFit="1" customWidth="1"/>
    <col min="8" max="8" width="23.85546875" style="4" bestFit="1" customWidth="1"/>
    <col min="9" max="9" width="89.85546875" style="4" customWidth="1"/>
    <col min="10" max="10" width="53.28515625" style="2" bestFit="1" customWidth="1"/>
  </cols>
  <sheetData>
    <row r="1" spans="1:10" x14ac:dyDescent="0.25">
      <c r="A1" s="16" t="s">
        <v>0</v>
      </c>
      <c r="B1" s="16" t="s">
        <v>20</v>
      </c>
      <c r="C1" s="23" t="s">
        <v>21</v>
      </c>
      <c r="D1" s="23" t="s">
        <v>22</v>
      </c>
      <c r="E1" s="16" t="s">
        <v>23</v>
      </c>
      <c r="F1" s="23" t="s">
        <v>24</v>
      </c>
      <c r="G1" s="16" t="s">
        <v>25</v>
      </c>
      <c r="H1" s="23" t="s">
        <v>26</v>
      </c>
      <c r="I1" s="16" t="s">
        <v>27</v>
      </c>
      <c r="J1" s="17" t="s">
        <v>60</v>
      </c>
    </row>
    <row r="2" spans="1:10" s="21" customFormat="1" x14ac:dyDescent="0.25">
      <c r="A2" s="24">
        <v>1</v>
      </c>
      <c r="B2" s="19" t="s">
        <v>18</v>
      </c>
      <c r="C2" s="25" t="s">
        <v>28</v>
      </c>
      <c r="D2" s="25" t="s">
        <v>29</v>
      </c>
      <c r="E2" s="19" t="s">
        <v>30</v>
      </c>
      <c r="F2" s="25"/>
      <c r="G2" s="19"/>
      <c r="H2" s="25" t="s">
        <v>31</v>
      </c>
      <c r="I2" s="19" t="str">
        <f>CONCATENATE(C2,D2,E2,F2,G2,H2)</f>
        <v>\Supply and Resources\Other Supply\Planta de desalacion:Startup Year</v>
      </c>
      <c r="J2" s="20">
        <v>2030</v>
      </c>
    </row>
    <row r="3" spans="1:10" s="21" customFormat="1" x14ac:dyDescent="0.25">
      <c r="A3" s="24">
        <v>1</v>
      </c>
      <c r="B3" s="19" t="s">
        <v>18</v>
      </c>
      <c r="C3" s="25" t="s">
        <v>28</v>
      </c>
      <c r="D3" s="25" t="s">
        <v>32</v>
      </c>
      <c r="E3" s="19" t="s">
        <v>79</v>
      </c>
      <c r="F3" s="25"/>
      <c r="G3" s="19"/>
      <c r="H3" s="25" t="s">
        <v>31</v>
      </c>
      <c r="I3" s="19" t="str">
        <f t="shared" ref="I3:I33" si="0">CONCATENATE(C3,D3,E3,F3,G3,H3)</f>
        <v>\Supply and Resources\River\Cond_Desalacion_RioLaLigua:Startup Year</v>
      </c>
      <c r="J3" s="20">
        <v>2030</v>
      </c>
    </row>
    <row r="4" spans="1:10" s="21" customFormat="1" x14ac:dyDescent="0.25">
      <c r="A4" s="24">
        <v>1</v>
      </c>
      <c r="B4" s="19" t="s">
        <v>18</v>
      </c>
      <c r="C4" s="25" t="s">
        <v>28</v>
      </c>
      <c r="D4" s="25" t="s">
        <v>32</v>
      </c>
      <c r="E4" s="19" t="s">
        <v>80</v>
      </c>
      <c r="F4" s="25"/>
      <c r="G4" s="19"/>
      <c r="H4" s="25" t="s">
        <v>31</v>
      </c>
      <c r="I4" s="19" t="str">
        <f t="shared" si="0"/>
        <v>\Supply and Resources\River\Cond_Desalacion_RioPetorca:Startup Year</v>
      </c>
      <c r="J4" s="20">
        <v>2030</v>
      </c>
    </row>
    <row r="5" spans="1:10" s="21" customFormat="1" x14ac:dyDescent="0.25">
      <c r="A5" s="24">
        <v>2</v>
      </c>
      <c r="B5" s="26" t="s">
        <v>95</v>
      </c>
      <c r="C5" s="25" t="s">
        <v>28</v>
      </c>
      <c r="D5" s="25" t="s">
        <v>32</v>
      </c>
      <c r="E5" s="19" t="s">
        <v>81</v>
      </c>
      <c r="F5" s="25" t="s">
        <v>33</v>
      </c>
      <c r="G5" s="19" t="s">
        <v>34</v>
      </c>
      <c r="H5" s="25" t="s">
        <v>31</v>
      </c>
      <c r="I5" s="19" t="str">
        <f t="shared" si="0"/>
        <v>\Supply and Resources\River\Cond_EmbalseFict_LasPalmas\Reservoirs\Embalse_LasPalmas:Startup Year</v>
      </c>
      <c r="J5" s="20">
        <v>2030</v>
      </c>
    </row>
    <row r="6" spans="1:10" s="21" customFormat="1" x14ac:dyDescent="0.25">
      <c r="A6" s="24">
        <v>2</v>
      </c>
      <c r="B6" s="26" t="s">
        <v>95</v>
      </c>
      <c r="C6" s="25" t="s">
        <v>28</v>
      </c>
      <c r="D6" s="25" t="s">
        <v>32</v>
      </c>
      <c r="E6" s="19" t="s">
        <v>82</v>
      </c>
      <c r="F6" s="25"/>
      <c r="G6" s="19"/>
      <c r="H6" s="25" t="s">
        <v>31</v>
      </c>
      <c r="I6" s="19" t="str">
        <f t="shared" si="0"/>
        <v>\Supply and Resources\River\Cond_CanalAlimentador_LasPalmas:Startup Year</v>
      </c>
      <c r="J6" s="20">
        <v>2030</v>
      </c>
    </row>
    <row r="7" spans="1:10" s="21" customFormat="1" x14ac:dyDescent="0.25">
      <c r="A7" s="24">
        <v>2</v>
      </c>
      <c r="B7" s="26" t="s">
        <v>95</v>
      </c>
      <c r="C7" s="25" t="s">
        <v>35</v>
      </c>
      <c r="D7" s="25"/>
      <c r="E7" s="19" t="s">
        <v>36</v>
      </c>
      <c r="F7" s="25"/>
      <c r="G7" s="19"/>
      <c r="H7" s="25" t="s">
        <v>31</v>
      </c>
      <c r="I7" s="19" t="str">
        <f t="shared" ref="I7:I18" si="1">CONCATENATE(C7,D7,E7,F7,G7,H7)</f>
        <v>\Demand Sites and Catchments\DemInfiltracion_EmbalseLasPalmas_fict:Startup Year</v>
      </c>
      <c r="J7" s="20">
        <v>2030</v>
      </c>
    </row>
    <row r="8" spans="1:10" s="21" customFormat="1" x14ac:dyDescent="0.25">
      <c r="A8" s="24">
        <v>2</v>
      </c>
      <c r="B8" s="26" t="s">
        <v>95</v>
      </c>
      <c r="C8" s="25" t="s">
        <v>28</v>
      </c>
      <c r="D8" s="25" t="s">
        <v>32</v>
      </c>
      <c r="E8" s="19" t="s">
        <v>91</v>
      </c>
      <c r="F8" s="25"/>
      <c r="G8" s="19"/>
      <c r="H8" s="25" t="s">
        <v>31</v>
      </c>
      <c r="I8" s="19" t="str">
        <f t="shared" si="1"/>
        <v>\Supply and Resources\River\Cond_Embalse_LasPalmas:Startup Year</v>
      </c>
      <c r="J8" s="20">
        <v>2030</v>
      </c>
    </row>
    <row r="9" spans="1:10" s="21" customFormat="1" x14ac:dyDescent="0.25">
      <c r="A9" s="24">
        <v>3</v>
      </c>
      <c r="B9" s="26" t="s">
        <v>96</v>
      </c>
      <c r="C9" s="25" t="s">
        <v>28</v>
      </c>
      <c r="D9" s="25" t="s">
        <v>32</v>
      </c>
      <c r="E9" s="19" t="s">
        <v>83</v>
      </c>
      <c r="F9" s="25" t="s">
        <v>33</v>
      </c>
      <c r="G9" s="19" t="s">
        <v>37</v>
      </c>
      <c r="H9" s="25" t="s">
        <v>31</v>
      </c>
      <c r="I9" s="19" t="str">
        <f t="shared" si="1"/>
        <v>\Supply and Resources\River\Cond_EmbalseFict_Pedernal\Reservoirs\Embalse Pedernal:Startup Year</v>
      </c>
      <c r="J9" s="20">
        <v>2030</v>
      </c>
    </row>
    <row r="10" spans="1:10" s="21" customFormat="1" x14ac:dyDescent="0.25">
      <c r="A10" s="24">
        <v>3</v>
      </c>
      <c r="B10" s="26" t="s">
        <v>96</v>
      </c>
      <c r="C10" s="25" t="s">
        <v>35</v>
      </c>
      <c r="D10" s="25"/>
      <c r="E10" s="19" t="s">
        <v>38</v>
      </c>
      <c r="F10" s="25"/>
      <c r="G10" s="19"/>
      <c r="H10" s="25" t="s">
        <v>31</v>
      </c>
      <c r="I10" s="19" t="str">
        <f t="shared" si="1"/>
        <v>\Demand Sites and Catchments\DemInfiltracion_EmbalsePedernal_fict:Startup Year</v>
      </c>
      <c r="J10" s="20">
        <v>2030</v>
      </c>
    </row>
    <row r="11" spans="1:10" s="21" customFormat="1" x14ac:dyDescent="0.25">
      <c r="A11" s="24">
        <v>3</v>
      </c>
      <c r="B11" s="26" t="s">
        <v>96</v>
      </c>
      <c r="C11" s="25" t="s">
        <v>28</v>
      </c>
      <c r="D11" s="25" t="s">
        <v>32</v>
      </c>
      <c r="E11" s="19" t="s">
        <v>92</v>
      </c>
      <c r="F11" s="25"/>
      <c r="G11" s="19"/>
      <c r="H11" s="25" t="s">
        <v>31</v>
      </c>
      <c r="I11" s="19" t="str">
        <f t="shared" si="1"/>
        <v>\Supply and Resources\River\Cond_Embalse_Pedernal:Startup Year</v>
      </c>
      <c r="J11" s="20">
        <v>2030</v>
      </c>
    </row>
    <row r="12" spans="1:10" s="21" customFormat="1" x14ac:dyDescent="0.25">
      <c r="A12" s="24">
        <v>4</v>
      </c>
      <c r="B12" s="26" t="s">
        <v>95</v>
      </c>
      <c r="C12" s="25" t="s">
        <v>28</v>
      </c>
      <c r="D12" s="25" t="s">
        <v>32</v>
      </c>
      <c r="E12" s="19" t="s">
        <v>84</v>
      </c>
      <c r="F12" s="25" t="s">
        <v>33</v>
      </c>
      <c r="G12" s="19" t="s">
        <v>39</v>
      </c>
      <c r="H12" s="25" t="s">
        <v>31</v>
      </c>
      <c r="I12" s="19" t="str">
        <f t="shared" si="1"/>
        <v>\Supply and Resources\River\Cond_EmbalseFict_LosAngeles\Reservoirs\Embalse Los Angeles:Startup Year</v>
      </c>
      <c r="J12" s="20">
        <v>2030</v>
      </c>
    </row>
    <row r="13" spans="1:10" s="21" customFormat="1" x14ac:dyDescent="0.25">
      <c r="A13" s="24">
        <v>4</v>
      </c>
      <c r="B13" s="26" t="s">
        <v>95</v>
      </c>
      <c r="C13" s="25" t="s">
        <v>28</v>
      </c>
      <c r="D13" s="25" t="s">
        <v>32</v>
      </c>
      <c r="E13" s="19" t="s">
        <v>85</v>
      </c>
      <c r="F13" s="25"/>
      <c r="G13" s="19"/>
      <c r="H13" s="25" t="s">
        <v>31</v>
      </c>
      <c r="I13" s="19" t="str">
        <f t="shared" si="1"/>
        <v>\Supply and Resources\River\Cond_CanalAlimentador_LosAngeles:Startup Year</v>
      </c>
      <c r="J13" s="20">
        <v>2030</v>
      </c>
    </row>
    <row r="14" spans="1:10" s="21" customFormat="1" x14ac:dyDescent="0.25">
      <c r="A14" s="24">
        <v>4</v>
      </c>
      <c r="B14" s="26" t="s">
        <v>95</v>
      </c>
      <c r="C14" s="25" t="s">
        <v>35</v>
      </c>
      <c r="D14" s="25"/>
      <c r="E14" s="19" t="s">
        <v>40</v>
      </c>
      <c r="F14" s="25"/>
      <c r="G14" s="19"/>
      <c r="H14" s="25" t="s">
        <v>31</v>
      </c>
      <c r="I14" s="19" t="str">
        <f t="shared" si="1"/>
        <v>\Demand Sites and Catchments\DemInfiltracion_EmbalseAngeles_fict:Startup Year</v>
      </c>
      <c r="J14" s="20">
        <v>2030</v>
      </c>
    </row>
    <row r="15" spans="1:10" s="21" customFormat="1" x14ac:dyDescent="0.25">
      <c r="A15" s="24">
        <v>4</v>
      </c>
      <c r="B15" s="26" t="s">
        <v>95</v>
      </c>
      <c r="C15" s="25" t="s">
        <v>28</v>
      </c>
      <c r="D15" s="25" t="s">
        <v>32</v>
      </c>
      <c r="E15" s="19" t="s">
        <v>93</v>
      </c>
      <c r="F15" s="25"/>
      <c r="G15" s="19"/>
      <c r="H15" s="25" t="s">
        <v>31</v>
      </c>
      <c r="I15" s="19" t="str">
        <f t="shared" si="1"/>
        <v>\Supply and Resources\River\Cond_Embalse_LosAngeles:Startup Year</v>
      </c>
      <c r="J15" s="20">
        <v>2030</v>
      </c>
    </row>
    <row r="16" spans="1:10" s="21" customFormat="1" x14ac:dyDescent="0.25">
      <c r="A16" s="24">
        <v>5</v>
      </c>
      <c r="B16" s="26" t="s">
        <v>96</v>
      </c>
      <c r="C16" s="25" t="s">
        <v>28</v>
      </c>
      <c r="D16" s="25" t="s">
        <v>32</v>
      </c>
      <c r="E16" s="19" t="s">
        <v>86</v>
      </c>
      <c r="F16" s="25" t="s">
        <v>33</v>
      </c>
      <c r="G16" s="19" t="s">
        <v>41</v>
      </c>
      <c r="H16" s="25" t="s">
        <v>31</v>
      </c>
      <c r="I16" s="19" t="str">
        <f t="shared" si="1"/>
        <v>\Supply and Resources\River\Cond_EmbalseFict_LaChupalla\Reservoirs\Embalse_LaChupalla:Startup Year</v>
      </c>
      <c r="J16" s="20">
        <v>2030</v>
      </c>
    </row>
    <row r="17" spans="1:10" s="21" customFormat="1" x14ac:dyDescent="0.25">
      <c r="A17" s="24">
        <v>5</v>
      </c>
      <c r="B17" s="26" t="s">
        <v>96</v>
      </c>
      <c r="C17" s="25" t="s">
        <v>35</v>
      </c>
      <c r="D17" s="25"/>
      <c r="E17" s="19" t="s">
        <v>42</v>
      </c>
      <c r="F17" s="25"/>
      <c r="G17" s="19"/>
      <c r="H17" s="25" t="s">
        <v>31</v>
      </c>
      <c r="I17" s="19" t="str">
        <f t="shared" si="1"/>
        <v>\Demand Sites and Catchments\DemInfiltracion_EmbalseLaChupalla_fict:Startup Year</v>
      </c>
      <c r="J17" s="20">
        <v>2030</v>
      </c>
    </row>
    <row r="18" spans="1:10" s="21" customFormat="1" x14ac:dyDescent="0.25">
      <c r="A18" s="24">
        <v>5</v>
      </c>
      <c r="B18" s="26" t="s">
        <v>96</v>
      </c>
      <c r="C18" s="25" t="s">
        <v>28</v>
      </c>
      <c r="D18" s="25" t="s">
        <v>32</v>
      </c>
      <c r="E18" s="19" t="s">
        <v>94</v>
      </c>
      <c r="F18" s="25"/>
      <c r="G18" s="19"/>
      <c r="H18" s="25" t="s">
        <v>31</v>
      </c>
      <c r="I18" s="19" t="str">
        <f t="shared" si="1"/>
        <v>\Supply and Resources\River\Cond_Embalse_LaChupalla:Startup Year</v>
      </c>
      <c r="J18" s="20">
        <v>2030</v>
      </c>
    </row>
    <row r="19" spans="1:10" s="21" customFormat="1" x14ac:dyDescent="0.25">
      <c r="A19" s="24">
        <v>6</v>
      </c>
      <c r="B19" s="19" t="s">
        <v>13</v>
      </c>
      <c r="C19" s="25" t="s">
        <v>35</v>
      </c>
      <c r="D19" s="25"/>
      <c r="E19" s="19" t="s">
        <v>43</v>
      </c>
      <c r="F19" s="25"/>
      <c r="G19" s="19"/>
      <c r="H19" s="25" t="s">
        <v>31</v>
      </c>
      <c r="I19" s="19" t="str">
        <f t="shared" si="0"/>
        <v>\Demand Sites and Catchments\PI_L02_LiguaOriente:Startup Year</v>
      </c>
      <c r="J19" s="20">
        <v>2030</v>
      </c>
    </row>
    <row r="20" spans="1:10" s="21" customFormat="1" x14ac:dyDescent="0.25">
      <c r="A20" s="24">
        <v>6</v>
      </c>
      <c r="B20" s="19" t="s">
        <v>13</v>
      </c>
      <c r="C20" s="25" t="s">
        <v>35</v>
      </c>
      <c r="D20" s="25"/>
      <c r="E20" s="19" t="s">
        <v>44</v>
      </c>
      <c r="F20" s="25"/>
      <c r="G20" s="19"/>
      <c r="H20" s="25" t="s">
        <v>31</v>
      </c>
      <c r="I20" s="19" t="str">
        <f t="shared" si="0"/>
        <v>\Demand Sites and Catchments\PI_L06_LiguaCabildo:Startup Year</v>
      </c>
      <c r="J20" s="20">
        <v>2030</v>
      </c>
    </row>
    <row r="21" spans="1:10" s="21" customFormat="1" x14ac:dyDescent="0.25">
      <c r="A21" s="24">
        <v>6</v>
      </c>
      <c r="B21" s="19" t="s">
        <v>13</v>
      </c>
      <c r="C21" s="25" t="s">
        <v>35</v>
      </c>
      <c r="D21" s="25"/>
      <c r="E21" s="19" t="s">
        <v>45</v>
      </c>
      <c r="F21" s="25"/>
      <c r="G21" s="19"/>
      <c r="H21" s="25" t="s">
        <v>31</v>
      </c>
      <c r="I21" s="19" t="str">
        <f t="shared" si="0"/>
        <v>\Demand Sites and Catchments\PI_P03_PetorcaOriente:Startup Year</v>
      </c>
      <c r="J21" s="20">
        <v>2030</v>
      </c>
    </row>
    <row r="22" spans="1:10" s="21" customFormat="1" x14ac:dyDescent="0.25">
      <c r="A22" s="24">
        <v>6</v>
      </c>
      <c r="B22" s="19" t="s">
        <v>13</v>
      </c>
      <c r="C22" s="25" t="s">
        <v>35</v>
      </c>
      <c r="D22" s="25"/>
      <c r="E22" s="19" t="s">
        <v>46</v>
      </c>
      <c r="F22" s="25"/>
      <c r="G22" s="19"/>
      <c r="H22" s="25" t="s">
        <v>31</v>
      </c>
      <c r="I22" s="19" t="str">
        <f t="shared" si="0"/>
        <v>\Demand Sites and Catchments\PI_P08_PetorcaPoniente:Startup Year</v>
      </c>
      <c r="J22" s="20">
        <v>2030</v>
      </c>
    </row>
    <row r="23" spans="1:10" s="21" customFormat="1" x14ac:dyDescent="0.25">
      <c r="A23" s="24">
        <v>7</v>
      </c>
      <c r="B23" s="19" t="s">
        <v>12</v>
      </c>
      <c r="C23" s="25" t="s">
        <v>47</v>
      </c>
      <c r="D23" s="25" t="s">
        <v>48</v>
      </c>
      <c r="E23" s="19"/>
      <c r="F23" s="25"/>
      <c r="G23" s="19"/>
      <c r="H23" s="25"/>
      <c r="I23" s="19" t="str">
        <f t="shared" si="0"/>
        <v>\Key Assumptions\Factor_Prorrateo</v>
      </c>
      <c r="J23" s="20">
        <v>0.8</v>
      </c>
    </row>
    <row r="24" spans="1:10" s="21" customFormat="1" x14ac:dyDescent="0.25">
      <c r="A24" s="24">
        <v>8</v>
      </c>
      <c r="B24" s="19" t="s">
        <v>66</v>
      </c>
      <c r="C24" s="25" t="s">
        <v>28</v>
      </c>
      <c r="D24" s="25" t="s">
        <v>32</v>
      </c>
      <c r="E24" s="19" t="s">
        <v>87</v>
      </c>
      <c r="F24" s="25" t="s">
        <v>49</v>
      </c>
      <c r="G24" s="19" t="s">
        <v>50</v>
      </c>
      <c r="H24" s="25" t="s">
        <v>77</v>
      </c>
      <c r="I24" s="19" t="str">
        <f t="shared" si="0"/>
        <v>\Supply and Resources\River\Rio_LaLigua\Flow Requirements\Estero_Alicahue:Minimum Flow Requirement</v>
      </c>
      <c r="J24" s="22" t="s">
        <v>67</v>
      </c>
    </row>
    <row r="25" spans="1:10" s="21" customFormat="1" x14ac:dyDescent="0.25">
      <c r="A25" s="24">
        <v>8</v>
      </c>
      <c r="B25" s="19" t="s">
        <v>66</v>
      </c>
      <c r="C25" s="25" t="s">
        <v>28</v>
      </c>
      <c r="D25" s="25" t="s">
        <v>32</v>
      </c>
      <c r="E25" s="19" t="s">
        <v>87</v>
      </c>
      <c r="F25" s="25" t="s">
        <v>49</v>
      </c>
      <c r="G25" s="19" t="s">
        <v>51</v>
      </c>
      <c r="H25" s="25" t="s">
        <v>77</v>
      </c>
      <c r="I25" s="19" t="str">
        <f t="shared" si="0"/>
        <v>\Supply and Resources\River\Rio_LaLigua\Flow Requirements\Rio_Ligua_Oriente:Minimum Flow Requirement</v>
      </c>
      <c r="J25" s="22" t="s">
        <v>68</v>
      </c>
    </row>
    <row r="26" spans="1:10" s="21" customFormat="1" x14ac:dyDescent="0.25">
      <c r="A26" s="24">
        <v>8</v>
      </c>
      <c r="B26" s="19" t="s">
        <v>66</v>
      </c>
      <c r="C26" s="25" t="s">
        <v>28</v>
      </c>
      <c r="D26" s="25" t="s">
        <v>32</v>
      </c>
      <c r="E26" s="19" t="s">
        <v>87</v>
      </c>
      <c r="F26" s="25" t="s">
        <v>49</v>
      </c>
      <c r="G26" s="19" t="s">
        <v>52</v>
      </c>
      <c r="H26" s="25" t="s">
        <v>77</v>
      </c>
      <c r="I26" s="19" t="str">
        <f t="shared" si="0"/>
        <v>\Supply and Resources\River\Rio_LaLigua\Flow Requirements\Rio_Ligua_Cabildo:Minimum Flow Requirement</v>
      </c>
      <c r="J26" s="22" t="s">
        <v>69</v>
      </c>
    </row>
    <row r="27" spans="1:10" s="21" customFormat="1" x14ac:dyDescent="0.25">
      <c r="A27" s="24">
        <v>8</v>
      </c>
      <c r="B27" s="19" t="s">
        <v>66</v>
      </c>
      <c r="C27" s="25" t="s">
        <v>28</v>
      </c>
      <c r="D27" s="25" t="s">
        <v>32</v>
      </c>
      <c r="E27" s="19" t="s">
        <v>87</v>
      </c>
      <c r="F27" s="25" t="s">
        <v>49</v>
      </c>
      <c r="G27" s="19" t="s">
        <v>53</v>
      </c>
      <c r="H27" s="25" t="s">
        <v>77</v>
      </c>
      <c r="I27" s="19" t="str">
        <f t="shared" si="0"/>
        <v>\Supply and Resources\River\Rio_LaLigua\Flow Requirements\Rio_Ligua_Pueblo:Minimum Flow Requirement</v>
      </c>
      <c r="J27" s="22" t="s">
        <v>70</v>
      </c>
    </row>
    <row r="28" spans="1:10" s="21" customFormat="1" x14ac:dyDescent="0.25">
      <c r="A28" s="24">
        <v>8</v>
      </c>
      <c r="B28" s="19" t="s">
        <v>66</v>
      </c>
      <c r="C28" s="25" t="s">
        <v>28</v>
      </c>
      <c r="D28" s="25" t="s">
        <v>32</v>
      </c>
      <c r="E28" s="19" t="s">
        <v>87</v>
      </c>
      <c r="F28" s="25" t="s">
        <v>49</v>
      </c>
      <c r="G28" s="19" t="s">
        <v>54</v>
      </c>
      <c r="H28" s="25" t="s">
        <v>77</v>
      </c>
      <c r="I28" s="19" t="str">
        <f t="shared" si="0"/>
        <v>\Supply and Resources\River\Rio_LaLigua\Flow Requirements\Rio_Ligua_Costa:Minimum Flow Requirement</v>
      </c>
      <c r="J28" s="22" t="s">
        <v>71</v>
      </c>
    </row>
    <row r="29" spans="1:10" s="21" customFormat="1" x14ac:dyDescent="0.25">
      <c r="A29" s="24">
        <v>8</v>
      </c>
      <c r="B29" s="19" t="s">
        <v>66</v>
      </c>
      <c r="C29" s="25" t="s">
        <v>28</v>
      </c>
      <c r="D29" s="25" t="s">
        <v>32</v>
      </c>
      <c r="E29" s="19" t="s">
        <v>88</v>
      </c>
      <c r="F29" s="25" t="s">
        <v>49</v>
      </c>
      <c r="G29" s="19" t="s">
        <v>55</v>
      </c>
      <c r="H29" s="25" t="s">
        <v>77</v>
      </c>
      <c r="I29" s="19" t="str">
        <f t="shared" si="0"/>
        <v>\Supply and Resources\River\Rio_Petorca\Flow Requirements\Rio_Pedernal:Minimum Flow Requirement</v>
      </c>
      <c r="J29" s="22" t="s">
        <v>72</v>
      </c>
    </row>
    <row r="30" spans="1:10" s="21" customFormat="1" x14ac:dyDescent="0.25">
      <c r="A30" s="24">
        <v>8</v>
      </c>
      <c r="B30" s="19" t="s">
        <v>66</v>
      </c>
      <c r="C30" s="25" t="s">
        <v>28</v>
      </c>
      <c r="D30" s="25" t="s">
        <v>32</v>
      </c>
      <c r="E30" s="19" t="s">
        <v>88</v>
      </c>
      <c r="F30" s="25" t="s">
        <v>49</v>
      </c>
      <c r="G30" s="19" t="s">
        <v>56</v>
      </c>
      <c r="H30" s="25" t="s">
        <v>77</v>
      </c>
      <c r="I30" s="19" t="str">
        <f t="shared" si="0"/>
        <v>\Supply and Resources\River\Rio_Petorca\Flow Requirements\Rio_Petorca_Oriente:Minimum Flow Requirement</v>
      </c>
      <c r="J30" s="22" t="s">
        <v>73</v>
      </c>
    </row>
    <row r="31" spans="1:10" s="21" customFormat="1" x14ac:dyDescent="0.25">
      <c r="A31" s="24">
        <v>8</v>
      </c>
      <c r="B31" s="19" t="s">
        <v>66</v>
      </c>
      <c r="C31" s="25" t="s">
        <v>28</v>
      </c>
      <c r="D31" s="25" t="s">
        <v>32</v>
      </c>
      <c r="E31" s="19" t="s">
        <v>88</v>
      </c>
      <c r="F31" s="25" t="s">
        <v>49</v>
      </c>
      <c r="G31" s="19" t="s">
        <v>57</v>
      </c>
      <c r="H31" s="25" t="s">
        <v>77</v>
      </c>
      <c r="I31" s="19" t="str">
        <f t="shared" si="0"/>
        <v>\Supply and Resources\River\Rio_Petorca\Flow Requirements\Rio_Petorca_Poniente:Minimum Flow Requirement</v>
      </c>
      <c r="J31" s="22" t="s">
        <v>74</v>
      </c>
    </row>
    <row r="32" spans="1:10" s="21" customFormat="1" x14ac:dyDescent="0.25">
      <c r="A32" s="24">
        <v>8</v>
      </c>
      <c r="B32" s="19" t="s">
        <v>66</v>
      </c>
      <c r="C32" s="25" t="s">
        <v>28</v>
      </c>
      <c r="D32" s="25" t="s">
        <v>32</v>
      </c>
      <c r="E32" s="19" t="s">
        <v>90</v>
      </c>
      <c r="F32" s="25" t="s">
        <v>49</v>
      </c>
      <c r="G32" s="19" t="s">
        <v>58</v>
      </c>
      <c r="H32" s="25" t="s">
        <v>77</v>
      </c>
      <c r="I32" s="19" t="str">
        <f t="shared" si="0"/>
        <v>\Supply and Resources\River\Estero_LaPatagua\Flow Requirements\Estero_Patagua:Minimum Flow Requirement</v>
      </c>
      <c r="J32" s="22" t="s">
        <v>75</v>
      </c>
    </row>
    <row r="33" spans="1:10" s="21" customFormat="1" x14ac:dyDescent="0.25">
      <c r="A33" s="24">
        <v>8</v>
      </c>
      <c r="B33" s="19" t="s">
        <v>66</v>
      </c>
      <c r="C33" s="25" t="s">
        <v>28</v>
      </c>
      <c r="D33" s="25" t="s">
        <v>32</v>
      </c>
      <c r="E33" s="19" t="s">
        <v>89</v>
      </c>
      <c r="F33" s="25" t="s">
        <v>49</v>
      </c>
      <c r="G33" s="19" t="s">
        <v>59</v>
      </c>
      <c r="H33" s="25" t="s">
        <v>77</v>
      </c>
      <c r="I33" s="19" t="str">
        <f t="shared" si="0"/>
        <v>\Supply and Resources\River\Rio_Sobrante\Flow Requirements\Rio_Del_Sobrante:Minimum Flow Requirement</v>
      </c>
      <c r="J33" s="22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selection activeCell="B2" sqref="B2"/>
    </sheetView>
  </sheetViews>
  <sheetFormatPr baseColWidth="10" defaultColWidth="9.140625" defaultRowHeight="15" x14ac:dyDescent="0.25"/>
  <cols>
    <col min="1" max="1" width="2.85546875" style="1" bestFit="1" customWidth="1"/>
    <col min="2" max="2" width="20.7109375" style="1" bestFit="1" customWidth="1"/>
    <col min="3" max="3" width="16.7109375" style="1" bestFit="1" customWidth="1"/>
    <col min="4" max="4" width="2.7109375" style="1" bestFit="1" customWidth="1"/>
    <col min="5" max="5" width="40.28515625" style="6" bestFit="1" customWidth="1"/>
    <col min="6" max="6" width="9.7109375" bestFit="1" customWidth="1"/>
    <col min="7" max="7" width="2.7109375" bestFit="1" customWidth="1"/>
    <col min="8" max="8" width="34.5703125" style="5" bestFit="1" customWidth="1"/>
  </cols>
  <sheetData>
    <row r="1" spans="1:8" x14ac:dyDescent="0.25">
      <c r="A1" s="1" t="s">
        <v>0</v>
      </c>
      <c r="B1" s="1" t="s">
        <v>1</v>
      </c>
      <c r="D1" s="2"/>
      <c r="E1" s="4"/>
      <c r="G1" s="2"/>
      <c r="H1" s="4"/>
    </row>
    <row r="2" spans="1:8" x14ac:dyDescent="0.25">
      <c r="A2" s="1">
        <v>0</v>
      </c>
      <c r="B2" s="1" t="s">
        <v>78</v>
      </c>
      <c r="D2" s="2"/>
      <c r="E2" s="4"/>
      <c r="G2" s="2"/>
      <c r="H2" s="4"/>
    </row>
    <row r="3" spans="1:8" x14ac:dyDescent="0.25">
      <c r="A3" s="1">
        <v>1</v>
      </c>
      <c r="B3" s="1" t="s">
        <v>97</v>
      </c>
      <c r="D3" s="2"/>
      <c r="E3" s="4"/>
      <c r="G3" s="2"/>
      <c r="H3" s="4"/>
    </row>
    <row r="4" spans="1:8" x14ac:dyDescent="0.25">
      <c r="A4" s="1">
        <v>2</v>
      </c>
      <c r="B4" s="1" t="s">
        <v>98</v>
      </c>
      <c r="D4" s="2"/>
      <c r="E4" s="4"/>
      <c r="G4" s="2"/>
      <c r="H4" s="4"/>
    </row>
    <row r="5" spans="1:8" x14ac:dyDescent="0.25">
      <c r="A5" s="1">
        <v>3</v>
      </c>
      <c r="B5" s="1" t="s">
        <v>6</v>
      </c>
      <c r="D5" s="2"/>
      <c r="E5" s="4"/>
      <c r="G5" s="2"/>
      <c r="H5" s="4"/>
    </row>
    <row r="6" spans="1:8" x14ac:dyDescent="0.25">
      <c r="A6" s="1">
        <v>4</v>
      </c>
      <c r="B6" s="1" t="s">
        <v>99</v>
      </c>
    </row>
    <row r="7" spans="1:8" x14ac:dyDescent="0.25">
      <c r="A7" s="1">
        <v>5</v>
      </c>
      <c r="B7" s="1" t="s">
        <v>100</v>
      </c>
    </row>
    <row r="8" spans="1:8" x14ac:dyDescent="0.25">
      <c r="A8" s="1">
        <v>6</v>
      </c>
      <c r="B8" s="1" t="s">
        <v>101</v>
      </c>
    </row>
    <row r="9" spans="1:8" x14ac:dyDescent="0.25">
      <c r="A9" s="1">
        <v>7</v>
      </c>
      <c r="B9" s="1" t="s">
        <v>102</v>
      </c>
    </row>
    <row r="10" spans="1:8" x14ac:dyDescent="0.25">
      <c r="A10" s="1">
        <v>8</v>
      </c>
      <c r="B10" s="1" t="s">
        <v>103</v>
      </c>
    </row>
    <row r="11" spans="1:8" x14ac:dyDescent="0.25">
      <c r="A11" s="1">
        <v>9</v>
      </c>
      <c r="B11" s="1" t="s">
        <v>104</v>
      </c>
    </row>
    <row r="12" spans="1:8" x14ac:dyDescent="0.25">
      <c r="A12" s="1">
        <v>10</v>
      </c>
      <c r="B12" s="1" t="s">
        <v>105</v>
      </c>
    </row>
    <row r="13" spans="1:8" x14ac:dyDescent="0.25">
      <c r="A13" s="1">
        <v>11</v>
      </c>
      <c r="B13" s="1" t="s">
        <v>106</v>
      </c>
    </row>
    <row r="14" spans="1:8" x14ac:dyDescent="0.25">
      <c r="A14" s="1">
        <v>12</v>
      </c>
      <c r="B14" s="1" t="s">
        <v>107</v>
      </c>
    </row>
    <row r="15" spans="1:8" x14ac:dyDescent="0.25">
      <c r="A15" s="1">
        <v>13</v>
      </c>
      <c r="B15" s="1" t="s">
        <v>5</v>
      </c>
    </row>
    <row r="16" spans="1:8" x14ac:dyDescent="0.25">
      <c r="A16" s="1">
        <v>14</v>
      </c>
      <c r="B16" s="1" t="s">
        <v>108</v>
      </c>
    </row>
    <row r="17" spans="1:2" x14ac:dyDescent="0.25">
      <c r="A17" s="1">
        <v>15</v>
      </c>
      <c r="B17" s="1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2.42578125" style="2" bestFit="1" customWidth="1"/>
    <col min="2" max="2" width="44.5703125" style="2" bestFit="1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s="3">
        <v>0</v>
      </c>
      <c r="B2" s="3" t="s">
        <v>8</v>
      </c>
    </row>
    <row r="3" spans="1:2" x14ac:dyDescent="0.25">
      <c r="A3" s="3">
        <v>1</v>
      </c>
      <c r="B3" s="3" t="s">
        <v>9</v>
      </c>
    </row>
    <row r="4" spans="1:2" x14ac:dyDescent="0.25">
      <c r="A4" s="3">
        <v>2</v>
      </c>
      <c r="B4" s="3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  <col min="3" max="3" width="84.140625" style="2" bestFit="1" customWidth="1"/>
    <col min="4" max="4" width="53.7109375" style="2" bestFit="1" customWidth="1"/>
    <col min="5" max="5" width="10.28515625" style="2" bestFit="1" customWidth="1"/>
    <col min="6" max="6" width="8.5703125" bestFit="1" customWidth="1"/>
  </cols>
  <sheetData>
    <row r="1" spans="1:8" x14ac:dyDescent="0.25">
      <c r="A1" s="3" t="s">
        <v>0</v>
      </c>
      <c r="B1" s="3" t="s">
        <v>4</v>
      </c>
      <c r="C1" s="9" t="s">
        <v>2</v>
      </c>
      <c r="D1" s="9" t="s">
        <v>3</v>
      </c>
      <c r="E1" s="7" t="s">
        <v>61</v>
      </c>
      <c r="F1" s="7" t="s">
        <v>11</v>
      </c>
    </row>
    <row r="2" spans="1:8" x14ac:dyDescent="0.25">
      <c r="A2" s="3">
        <v>0</v>
      </c>
      <c r="B2" s="3" t="s">
        <v>8</v>
      </c>
      <c r="C2" s="10" t="s">
        <v>62</v>
      </c>
      <c r="D2" s="10" t="s">
        <v>63</v>
      </c>
      <c r="E2" s="8">
        <v>1</v>
      </c>
      <c r="F2" s="8">
        <v>1</v>
      </c>
    </row>
    <row r="3" spans="1:8" x14ac:dyDescent="0.25">
      <c r="A3" s="3">
        <v>1</v>
      </c>
      <c r="B3" s="3" t="s">
        <v>9</v>
      </c>
      <c r="C3" s="8" t="s">
        <v>64</v>
      </c>
      <c r="D3" s="10" t="s">
        <v>7</v>
      </c>
      <c r="E3" s="8">
        <v>1.1499999999999999</v>
      </c>
      <c r="F3" s="8">
        <v>1</v>
      </c>
    </row>
    <row r="4" spans="1:8" x14ac:dyDescent="0.25">
      <c r="A4" s="3">
        <v>2</v>
      </c>
      <c r="B4" s="3" t="s">
        <v>10</v>
      </c>
      <c r="C4" s="8" t="s">
        <v>65</v>
      </c>
      <c r="D4" s="10" t="s">
        <v>7</v>
      </c>
      <c r="E4" s="8">
        <v>0.85</v>
      </c>
      <c r="F4" s="8">
        <v>1</v>
      </c>
    </row>
    <row r="5" spans="1:8" x14ac:dyDescent="0.25">
      <c r="C5" s="11"/>
      <c r="D5" s="11"/>
      <c r="E5" s="11"/>
      <c r="H5" s="18"/>
    </row>
    <row r="6" spans="1:8" x14ac:dyDescent="0.25">
      <c r="C6" s="11"/>
      <c r="D6" s="11"/>
      <c r="E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2023-04-20T15:27:40Z</dcterms:modified>
</cp:coreProperties>
</file>