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WEAP_vagrant_multimachine\src\datos\"/>
    </mc:Choice>
  </mc:AlternateContent>
  <xr:revisionPtr revIDLastSave="0" documentId="13_ncr:1_{B6199628-4327-458B-8BEC-1DB3C122B0A8}" xr6:coauthVersionLast="47" xr6:coauthVersionMax="47" xr10:uidLastSave="{00000000-0000-0000-0000-000000000000}"/>
  <bookViews>
    <workbookView xWindow="-108" yWindow="-108" windowWidth="23256" windowHeight="12456" activeTab="6" xr2:uid="{8012974F-F284-4358-8FC3-54659FF48442}"/>
  </bookViews>
  <sheets>
    <sheet name="Acciones" sheetId="2" r:id="rId1"/>
    <sheet name="Acciones2" sheetId="3" r:id="rId2"/>
    <sheet name="Activacion" sheetId="4" r:id="rId3"/>
    <sheet name="Clima" sheetId="5" r:id="rId4"/>
    <sheet name="Clima2" sheetId="6" r:id="rId5"/>
    <sheet name="Demanda" sheetId="7" r:id="rId6"/>
    <sheet name="Demanda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" i="3"/>
</calcChain>
</file>

<file path=xl/sharedStrings.xml><?xml version="1.0" encoding="utf-8"?>
<sst xmlns="http://schemas.openxmlformats.org/spreadsheetml/2006/main" count="242" uniqueCount="100">
  <si>
    <t>Variable</t>
  </si>
  <si>
    <t>Acciones</t>
  </si>
  <si>
    <t>ID</t>
  </si>
  <si>
    <t>Parametro</t>
  </si>
  <si>
    <t>BranchVariable</t>
  </si>
  <si>
    <t>Elemento</t>
  </si>
  <si>
    <t>\Supply and Resources</t>
  </si>
  <si>
    <t>\Other Supply</t>
  </si>
  <si>
    <t>\River</t>
  </si>
  <si>
    <t>\Planta de desalacion</t>
  </si>
  <si>
    <t>\Conduccion Agua desalinizada rio petorca</t>
  </si>
  <si>
    <t>\Conduccion agua desalinizada rio La Ligua</t>
  </si>
  <si>
    <t>Sub variable 2</t>
  </si>
  <si>
    <t>:Startup Year</t>
  </si>
  <si>
    <t>Sub categoria</t>
  </si>
  <si>
    <t>Categoria</t>
  </si>
  <si>
    <t>\EsteroLasPalmas</t>
  </si>
  <si>
    <t>\Reservoirs</t>
  </si>
  <si>
    <t>\Embalse_LasPalmas</t>
  </si>
  <si>
    <t>\ConduccionEmbalseLasPalmas</t>
  </si>
  <si>
    <t>\Canal Alimentador Embalse Las Palmas</t>
  </si>
  <si>
    <t>\Demand Sites and Catchments</t>
  </si>
  <si>
    <t>\DemInfiltracion_EmbalseLasPalmas_fict</t>
  </si>
  <si>
    <t>\Petorca</t>
  </si>
  <si>
    <t>\Embalse Pedernal</t>
  </si>
  <si>
    <t>\ConduccionEmbalsePedernal</t>
  </si>
  <si>
    <t>\DemInfiltracion_EmbalsePedernal_fict</t>
  </si>
  <si>
    <t>\Estero Los Angeles</t>
  </si>
  <si>
    <t>\ConduccionEmbalseLosAngeles</t>
  </si>
  <si>
    <t>\Canal Alimentador Embalse Los Angeles</t>
  </si>
  <si>
    <t>\DemInfiltracion_EmbalseAngeles_fict</t>
  </si>
  <si>
    <t>\Ligua</t>
  </si>
  <si>
    <t>\Embalse Los Angeles</t>
  </si>
  <si>
    <t>\Embalse_LaChupalla</t>
  </si>
  <si>
    <t>\Conduccion_EmbalseLaChupala</t>
  </si>
  <si>
    <t>\DemInfiltracion_EmbalseLaChupalla_fict</t>
  </si>
  <si>
    <t>\cond_PI_EsteroAlicahue</t>
  </si>
  <si>
    <t>\Cond_PI_RioLiguaOriente</t>
  </si>
  <si>
    <t>\Cond_PI_EsteroAngeles</t>
  </si>
  <si>
    <t>\Cond_PI_RioLiguaCabildo</t>
  </si>
  <si>
    <t>\Cond_PI_EsteroPatagua</t>
  </si>
  <si>
    <t>\Cond_PI_RioPedernal</t>
  </si>
  <si>
    <t>\Cond_PI_RioSobrante</t>
  </si>
  <si>
    <t>\Cond_PI_EsteroLasPalmas</t>
  </si>
  <si>
    <t>\Cond_PI_RioPetorcaOriente</t>
  </si>
  <si>
    <t>Embalse Chupalla</t>
  </si>
  <si>
    <t>Embalse Angeles</t>
  </si>
  <si>
    <t>Embalse Pedernal</t>
  </si>
  <si>
    <t>Embalse Las Palmas</t>
  </si>
  <si>
    <t>Activacion</t>
  </si>
  <si>
    <t>Piscina de infiltracion</t>
  </si>
  <si>
    <t>GCM</t>
  </si>
  <si>
    <t>ACCESS-CM2 | SSP1-2.6</t>
  </si>
  <si>
    <t>ACCESS-ESM1-5 | SSP1-2.6</t>
  </si>
  <si>
    <t>AWI-CM-1-1-MR | SSP1-2.6</t>
  </si>
  <si>
    <t>CMCC-ESM2 | SSP1-2.6</t>
  </si>
  <si>
    <t>EC-Earth3-Veg-LR | SSP1-2.6</t>
  </si>
  <si>
    <t>EC-Earth3-Veg | SSP1-2.6</t>
  </si>
  <si>
    <t>EC-Earth3 | SSP1-2.6</t>
  </si>
  <si>
    <t>HadGEM3-GC31-LL | SSP1-2.6</t>
  </si>
  <si>
    <t>KACE-1-0-G | SSP1-2.6</t>
  </si>
  <si>
    <t>MPI-ESM1-2-LR | SSP1-2.6</t>
  </si>
  <si>
    <t>NESM3 | SSP1-2.6</t>
  </si>
  <si>
    <t>ACCESS-CM2 | SSP2-4.5</t>
  </si>
  <si>
    <t>ACCESS-ESM1-5 | SSP2-4.5</t>
  </si>
  <si>
    <t>AWI-CM-1-1-MR | SSP2-4.5</t>
  </si>
  <si>
    <t>CMCC-ESM2 | SSP2-4.5</t>
  </si>
  <si>
    <t>EC-Earth3-Veg-LR | SSP2-4.5</t>
  </si>
  <si>
    <t>EC-Earth3-Veg | SSP2-4.5</t>
  </si>
  <si>
    <t>EC-Earth3 | SSP2-4.5</t>
  </si>
  <si>
    <t>HadGEM3-GC31-LL | SSP2-4.5</t>
  </si>
  <si>
    <t>KACE-1-0-G | SSP2-4.5</t>
  </si>
  <si>
    <t>MPI-ESM1-2-LR | SSP2-4.5</t>
  </si>
  <si>
    <t>NESM3 | SSP2-4.5</t>
  </si>
  <si>
    <t>ACCESS-CM2 | SSP5-8.5</t>
  </si>
  <si>
    <t>ACCESS-ESM1-5 | SSP5-8.5</t>
  </si>
  <si>
    <t>AWI-CM-1-1-MR | SSP5-8.5</t>
  </si>
  <si>
    <t>CMCC-ESM2 | SSP5-8.5</t>
  </si>
  <si>
    <t>EC-Earth3-Veg-LR | SSP5-8.5</t>
  </si>
  <si>
    <t>EC-Earth3-Veg | SSP5-8.5</t>
  </si>
  <si>
    <t>EC-Earth3 | SSP5-8.5</t>
  </si>
  <si>
    <t>HadGEM3-GC31-LL | SSP5-8.5</t>
  </si>
  <si>
    <t>KACE-1-0-G | SSP5-8.5</t>
  </si>
  <si>
    <t>MPI-ESM1-2-LR | SSP5-8.5</t>
  </si>
  <si>
    <t>NESM3 | SSP5-8.5</t>
  </si>
  <si>
    <t>Delta T | 20-39</t>
  </si>
  <si>
    <t>Delta T | 40-59</t>
  </si>
  <si>
    <t>Delta P | 20-39</t>
  </si>
  <si>
    <t>Sin implementacion de acciones</t>
  </si>
  <si>
    <t>Aporte proveniente de desalacion</t>
  </si>
  <si>
    <t>Clima historico</t>
  </si>
  <si>
    <t>Delta P | 40-59</t>
  </si>
  <si>
    <t>Áreas de riego</t>
  </si>
  <si>
    <t>Población</t>
  </si>
  <si>
    <t>Uso industrial</t>
  </si>
  <si>
    <t>Se mantiene desde 2021</t>
  </si>
  <si>
    <t>Crecimiento</t>
  </si>
  <si>
    <t>Consumo constante en el tiempo</t>
  </si>
  <si>
    <t>Demanda</t>
  </si>
  <si>
    <t>Propuesta PEGH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</si>
</sst>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vertical="center" wrapText="1"/>
    </xf>
    <xf numFmtId="0" fontId="5" fillId="0" borderId="0" xfId="0" applyFont="1"/>
    <xf numFmtId="0" fontId="7" fillId="0" borderId="0" xfId="0" applyFont="1" applyAlignment="1">
      <alignment horizontal="center" vertical="center" wrapText="1" readingOrder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7829-9D0A-4F49-819C-5BA2D7BBAFA9}">
  <dimension ref="A1:C8"/>
  <sheetViews>
    <sheetView zoomScale="90" zoomScaleNormal="90" workbookViewId="0">
      <selection activeCell="B13" sqref="B13"/>
    </sheetView>
  </sheetViews>
  <sheetFormatPr defaultRowHeight="14.4" x14ac:dyDescent="0.3"/>
  <cols>
    <col min="1" max="1" width="2.6640625" style="1" bestFit="1" customWidth="1"/>
    <col min="2" max="2" width="26.21875" style="1" bestFit="1" customWidth="1"/>
    <col min="3" max="3" width="7.44140625" style="1" customWidth="1"/>
  </cols>
  <sheetData>
    <row r="1" spans="1:2" x14ac:dyDescent="0.3">
      <c r="A1" s="2" t="s">
        <v>2</v>
      </c>
      <c r="B1" s="2" t="s">
        <v>1</v>
      </c>
    </row>
    <row r="2" spans="1:2" x14ac:dyDescent="0.3">
      <c r="A2" s="1">
        <v>0</v>
      </c>
      <c r="B2" s="1" t="s">
        <v>88</v>
      </c>
    </row>
    <row r="3" spans="1:2" x14ac:dyDescent="0.3">
      <c r="A3" s="1">
        <v>1</v>
      </c>
      <c r="B3" s="1" t="s">
        <v>89</v>
      </c>
    </row>
    <row r="4" spans="1:2" x14ac:dyDescent="0.3">
      <c r="A4" s="1">
        <v>2</v>
      </c>
      <c r="B4" s="1" t="s">
        <v>48</v>
      </c>
    </row>
    <row r="5" spans="1:2" x14ac:dyDescent="0.3">
      <c r="A5" s="1">
        <v>3</v>
      </c>
      <c r="B5" s="1" t="s">
        <v>47</v>
      </c>
    </row>
    <row r="6" spans="1:2" x14ac:dyDescent="0.3">
      <c r="A6" s="1">
        <v>4</v>
      </c>
      <c r="B6" s="1" t="s">
        <v>46</v>
      </c>
    </row>
    <row r="7" spans="1:2" x14ac:dyDescent="0.3">
      <c r="A7" s="1">
        <v>5</v>
      </c>
      <c r="B7" s="1" t="s">
        <v>45</v>
      </c>
    </row>
    <row r="8" spans="1:2" x14ac:dyDescent="0.3">
      <c r="A8" s="1">
        <v>6</v>
      </c>
      <c r="B8" s="1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9AC8-092F-4C85-92F1-AFFD2910D7B3}">
  <dimension ref="A1:I27"/>
  <sheetViews>
    <sheetView zoomScale="90" zoomScaleNormal="90" workbookViewId="0">
      <selection activeCell="I29" sqref="I29"/>
    </sheetView>
  </sheetViews>
  <sheetFormatPr defaultRowHeight="14.4" x14ac:dyDescent="0.3"/>
  <cols>
    <col min="1" max="1" width="2.6640625" style="1" bestFit="1" customWidth="1"/>
    <col min="2" max="2" width="26.21875" style="1" bestFit="1" customWidth="1"/>
    <col min="3" max="3" width="24.33203125" style="1" bestFit="1" customWidth="1"/>
    <col min="4" max="4" width="11" style="1" bestFit="1" customWidth="1"/>
    <col min="5" max="5" width="32.88671875" style="1" bestFit="1" customWidth="1"/>
    <col min="6" max="6" width="15.77734375" style="1" bestFit="1" customWidth="1"/>
    <col min="7" max="7" width="18.77734375" style="1" bestFit="1" customWidth="1"/>
    <col min="8" max="8" width="10.44140625" style="1" bestFit="1" customWidth="1"/>
    <col min="9" max="9" width="71.77734375" style="1" bestFit="1" customWidth="1"/>
  </cols>
  <sheetData>
    <row r="1" spans="1:9" x14ac:dyDescent="0.3">
      <c r="A1" s="3" t="s">
        <v>2</v>
      </c>
      <c r="B1" s="3" t="s">
        <v>1</v>
      </c>
      <c r="C1" s="4" t="s">
        <v>15</v>
      </c>
      <c r="D1" s="4" t="s">
        <v>14</v>
      </c>
      <c r="E1" s="3" t="s">
        <v>0</v>
      </c>
      <c r="F1" s="4" t="s">
        <v>5</v>
      </c>
      <c r="G1" s="3" t="s">
        <v>12</v>
      </c>
      <c r="H1" s="4" t="s">
        <v>3</v>
      </c>
      <c r="I1" s="3" t="s">
        <v>4</v>
      </c>
    </row>
    <row r="2" spans="1:9" x14ac:dyDescent="0.3">
      <c r="A2" s="5">
        <v>1</v>
      </c>
      <c r="B2" s="5" t="s">
        <v>89</v>
      </c>
      <c r="C2" s="6" t="s">
        <v>6</v>
      </c>
      <c r="D2" s="6" t="s">
        <v>7</v>
      </c>
      <c r="E2" s="5" t="s">
        <v>9</v>
      </c>
      <c r="F2" s="6"/>
      <c r="G2" s="5"/>
      <c r="H2" s="7" t="s">
        <v>13</v>
      </c>
      <c r="I2" s="5" t="str">
        <f>_xlfn.CONCAT(C2:H2)</f>
        <v>\Supply and Resources\Other Supply\Planta de desalacion:Startup Year</v>
      </c>
    </row>
    <row r="3" spans="1:9" x14ac:dyDescent="0.3">
      <c r="A3" s="5">
        <v>1</v>
      </c>
      <c r="B3" s="5" t="s">
        <v>89</v>
      </c>
      <c r="C3" s="6" t="s">
        <v>6</v>
      </c>
      <c r="D3" s="6" t="s">
        <v>8</v>
      </c>
      <c r="E3" s="8" t="s">
        <v>10</v>
      </c>
      <c r="F3" s="7"/>
      <c r="G3" s="8"/>
      <c r="H3" s="7" t="s">
        <v>13</v>
      </c>
      <c r="I3" s="5" t="str">
        <f t="shared" ref="I3:I27" si="0">_xlfn.CONCAT(C3:H3)</f>
        <v>\Supply and Resources\River\Conduccion Agua desalinizada rio petorca:Startup Year</v>
      </c>
    </row>
    <row r="4" spans="1:9" x14ac:dyDescent="0.3">
      <c r="A4" s="5">
        <v>1</v>
      </c>
      <c r="B4" s="5" t="s">
        <v>89</v>
      </c>
      <c r="C4" s="6" t="s">
        <v>6</v>
      </c>
      <c r="D4" s="6" t="s">
        <v>8</v>
      </c>
      <c r="E4" s="8" t="s">
        <v>11</v>
      </c>
      <c r="F4" s="7"/>
      <c r="G4" s="5"/>
      <c r="H4" s="7" t="s">
        <v>13</v>
      </c>
      <c r="I4" s="5" t="str">
        <f t="shared" si="0"/>
        <v>\Supply and Resources\River\Conduccion agua desalinizada rio La Ligua:Startup Year</v>
      </c>
    </row>
    <row r="5" spans="1:9" x14ac:dyDescent="0.3">
      <c r="A5" s="5">
        <v>2</v>
      </c>
      <c r="B5" s="5" t="s">
        <v>48</v>
      </c>
      <c r="C5" s="6" t="s">
        <v>6</v>
      </c>
      <c r="D5" s="6" t="s">
        <v>8</v>
      </c>
      <c r="E5" s="5" t="s">
        <v>16</v>
      </c>
      <c r="F5" s="6" t="s">
        <v>17</v>
      </c>
      <c r="G5" s="5" t="s">
        <v>18</v>
      </c>
      <c r="H5" s="7" t="s">
        <v>13</v>
      </c>
      <c r="I5" s="5" t="str">
        <f t="shared" si="0"/>
        <v>\Supply and Resources\River\EsteroLasPalmas\Reservoirs\Embalse_LasPalmas:Startup Year</v>
      </c>
    </row>
    <row r="6" spans="1:9" x14ac:dyDescent="0.3">
      <c r="A6" s="5">
        <v>2</v>
      </c>
      <c r="B6" s="5" t="s">
        <v>48</v>
      </c>
      <c r="C6" s="6" t="s">
        <v>6</v>
      </c>
      <c r="D6" s="6" t="s">
        <v>8</v>
      </c>
      <c r="E6" s="5" t="s">
        <v>19</v>
      </c>
      <c r="F6" s="6"/>
      <c r="G6" s="5"/>
      <c r="H6" s="7" t="s">
        <v>13</v>
      </c>
      <c r="I6" s="5" t="str">
        <f t="shared" si="0"/>
        <v>\Supply and Resources\River\ConduccionEmbalseLasPalmas:Startup Year</v>
      </c>
    </row>
    <row r="7" spans="1:9" x14ac:dyDescent="0.3">
      <c r="A7" s="5">
        <v>2</v>
      </c>
      <c r="B7" s="5" t="s">
        <v>48</v>
      </c>
      <c r="C7" s="6" t="s">
        <v>6</v>
      </c>
      <c r="D7" s="6" t="s">
        <v>8</v>
      </c>
      <c r="E7" s="5" t="s">
        <v>20</v>
      </c>
      <c r="F7" s="6"/>
      <c r="G7" s="5"/>
      <c r="H7" s="7" t="s">
        <v>13</v>
      </c>
      <c r="I7" s="5" t="str">
        <f t="shared" si="0"/>
        <v>\Supply and Resources\River\Canal Alimentador Embalse Las Palmas:Startup Year</v>
      </c>
    </row>
    <row r="8" spans="1:9" x14ac:dyDescent="0.3">
      <c r="A8" s="5">
        <v>2</v>
      </c>
      <c r="B8" s="5" t="s">
        <v>48</v>
      </c>
      <c r="C8" s="6" t="s">
        <v>21</v>
      </c>
      <c r="D8" s="6"/>
      <c r="E8" s="5" t="s">
        <v>22</v>
      </c>
      <c r="F8" s="6"/>
      <c r="G8" s="5"/>
      <c r="H8" s="7" t="s">
        <v>13</v>
      </c>
      <c r="I8" s="5" t="str">
        <f t="shared" si="0"/>
        <v>\Demand Sites and Catchments\DemInfiltracion_EmbalseLasPalmas_fict:Startup Year</v>
      </c>
    </row>
    <row r="9" spans="1:9" x14ac:dyDescent="0.3">
      <c r="A9" s="5">
        <v>3</v>
      </c>
      <c r="B9" s="5" t="s">
        <v>47</v>
      </c>
      <c r="C9" s="6" t="s">
        <v>6</v>
      </c>
      <c r="D9" s="6" t="s">
        <v>8</v>
      </c>
      <c r="E9" s="5" t="s">
        <v>23</v>
      </c>
      <c r="F9" s="6" t="s">
        <v>17</v>
      </c>
      <c r="G9" s="5" t="s">
        <v>24</v>
      </c>
      <c r="H9" s="7" t="s">
        <v>13</v>
      </c>
      <c r="I9" s="5" t="str">
        <f t="shared" si="0"/>
        <v>\Supply and Resources\River\Petorca\Reservoirs\Embalse Pedernal:Startup Year</v>
      </c>
    </row>
    <row r="10" spans="1:9" x14ac:dyDescent="0.3">
      <c r="A10" s="5">
        <v>3</v>
      </c>
      <c r="B10" s="5" t="s">
        <v>47</v>
      </c>
      <c r="C10" s="6" t="s">
        <v>6</v>
      </c>
      <c r="D10" s="6" t="s">
        <v>8</v>
      </c>
      <c r="E10" s="5" t="s">
        <v>25</v>
      </c>
      <c r="F10" s="6"/>
      <c r="G10" s="5"/>
      <c r="H10" s="7" t="s">
        <v>13</v>
      </c>
      <c r="I10" s="5" t="str">
        <f t="shared" si="0"/>
        <v>\Supply and Resources\River\ConduccionEmbalsePedernal:Startup Year</v>
      </c>
    </row>
    <row r="11" spans="1:9" x14ac:dyDescent="0.3">
      <c r="A11" s="5">
        <v>3</v>
      </c>
      <c r="B11" s="5" t="s">
        <v>47</v>
      </c>
      <c r="C11" s="6" t="s">
        <v>21</v>
      </c>
      <c r="D11" s="6"/>
      <c r="E11" s="5" t="s">
        <v>26</v>
      </c>
      <c r="F11" s="6"/>
      <c r="G11" s="5"/>
      <c r="H11" s="7" t="s">
        <v>13</v>
      </c>
      <c r="I11" s="5" t="str">
        <f t="shared" si="0"/>
        <v>\Demand Sites and Catchments\DemInfiltracion_EmbalsePedernal_fict:Startup Year</v>
      </c>
    </row>
    <row r="12" spans="1:9" s="12" customFormat="1" x14ac:dyDescent="0.3">
      <c r="A12" s="9">
        <v>4</v>
      </c>
      <c r="B12" s="9" t="s">
        <v>46</v>
      </c>
      <c r="C12" s="10" t="s">
        <v>6</v>
      </c>
      <c r="D12" s="10" t="s">
        <v>8</v>
      </c>
      <c r="E12" s="9" t="s">
        <v>27</v>
      </c>
      <c r="F12" s="10" t="s">
        <v>17</v>
      </c>
      <c r="G12" s="9" t="s">
        <v>32</v>
      </c>
      <c r="H12" s="11" t="s">
        <v>13</v>
      </c>
      <c r="I12" s="5" t="str">
        <f t="shared" si="0"/>
        <v>\Supply and Resources\River\Estero Los Angeles\Reservoirs\Embalse Los Angeles:Startup Year</v>
      </c>
    </row>
    <row r="13" spans="1:9" s="12" customFormat="1" x14ac:dyDescent="0.3">
      <c r="A13" s="9">
        <v>4</v>
      </c>
      <c r="B13" s="9" t="s">
        <v>46</v>
      </c>
      <c r="C13" s="10" t="s">
        <v>6</v>
      </c>
      <c r="D13" s="10" t="s">
        <v>8</v>
      </c>
      <c r="E13" s="9" t="s">
        <v>28</v>
      </c>
      <c r="F13" s="10"/>
      <c r="G13" s="9"/>
      <c r="H13" s="11" t="s">
        <v>13</v>
      </c>
      <c r="I13" s="5" t="str">
        <f t="shared" si="0"/>
        <v>\Supply and Resources\River\ConduccionEmbalseLosAngeles:Startup Year</v>
      </c>
    </row>
    <row r="14" spans="1:9" s="12" customFormat="1" x14ac:dyDescent="0.3">
      <c r="A14" s="9">
        <v>4</v>
      </c>
      <c r="B14" s="9" t="s">
        <v>46</v>
      </c>
      <c r="C14" s="10" t="s">
        <v>6</v>
      </c>
      <c r="D14" s="10" t="s">
        <v>8</v>
      </c>
      <c r="E14" s="9" t="s">
        <v>29</v>
      </c>
      <c r="F14" s="10"/>
      <c r="G14" s="9"/>
      <c r="H14" s="11" t="s">
        <v>13</v>
      </c>
      <c r="I14" s="5" t="str">
        <f t="shared" si="0"/>
        <v>\Supply and Resources\River\Canal Alimentador Embalse Los Angeles:Startup Year</v>
      </c>
    </row>
    <row r="15" spans="1:9" s="12" customFormat="1" x14ac:dyDescent="0.3">
      <c r="A15" s="9">
        <v>4</v>
      </c>
      <c r="B15" s="9" t="s">
        <v>46</v>
      </c>
      <c r="C15" s="10" t="s">
        <v>21</v>
      </c>
      <c r="D15" s="10"/>
      <c r="E15" s="9" t="s">
        <v>30</v>
      </c>
      <c r="F15" s="10"/>
      <c r="G15" s="9"/>
      <c r="H15" s="11" t="s">
        <v>13</v>
      </c>
      <c r="I15" s="5" t="str">
        <f t="shared" si="0"/>
        <v>\Demand Sites and Catchments\DemInfiltracion_EmbalseAngeles_fict:Startup Year</v>
      </c>
    </row>
    <row r="16" spans="1:9" s="12" customFormat="1" x14ac:dyDescent="0.3">
      <c r="A16" s="9">
        <v>5</v>
      </c>
      <c r="B16" s="9" t="s">
        <v>45</v>
      </c>
      <c r="C16" s="10" t="s">
        <v>6</v>
      </c>
      <c r="D16" s="10" t="s">
        <v>8</v>
      </c>
      <c r="E16" s="9" t="s">
        <v>31</v>
      </c>
      <c r="F16" s="10" t="s">
        <v>17</v>
      </c>
      <c r="G16" s="9" t="s">
        <v>33</v>
      </c>
      <c r="H16" s="11" t="s">
        <v>13</v>
      </c>
      <c r="I16" s="5" t="str">
        <f t="shared" si="0"/>
        <v>\Supply and Resources\River\Ligua\Reservoirs\Embalse_LaChupalla:Startup Year</v>
      </c>
    </row>
    <row r="17" spans="1:9" s="12" customFormat="1" x14ac:dyDescent="0.3">
      <c r="A17" s="9">
        <v>5</v>
      </c>
      <c r="B17" s="9" t="s">
        <v>45</v>
      </c>
      <c r="C17" s="10" t="s">
        <v>6</v>
      </c>
      <c r="D17" s="10" t="s">
        <v>8</v>
      </c>
      <c r="E17" s="9" t="s">
        <v>34</v>
      </c>
      <c r="F17" s="10"/>
      <c r="G17" s="9"/>
      <c r="H17" s="11" t="s">
        <v>13</v>
      </c>
      <c r="I17" s="5" t="str">
        <f t="shared" si="0"/>
        <v>\Supply and Resources\River\Conduccion_EmbalseLaChupala:Startup Year</v>
      </c>
    </row>
    <row r="18" spans="1:9" s="12" customFormat="1" x14ac:dyDescent="0.3">
      <c r="A18" s="9">
        <v>5</v>
      </c>
      <c r="B18" s="9" t="s">
        <v>45</v>
      </c>
      <c r="C18" s="10" t="s">
        <v>21</v>
      </c>
      <c r="D18" s="10"/>
      <c r="E18" s="9" t="s">
        <v>35</v>
      </c>
      <c r="F18" s="10"/>
      <c r="G18" s="9"/>
      <c r="H18" s="11" t="s">
        <v>13</v>
      </c>
      <c r="I18" s="5" t="str">
        <f t="shared" si="0"/>
        <v>\Demand Sites and Catchments\DemInfiltracion_EmbalseLaChupalla_fict:Startup Year</v>
      </c>
    </row>
    <row r="19" spans="1:9" x14ac:dyDescent="0.3">
      <c r="A19" s="5">
        <v>6</v>
      </c>
      <c r="B19" s="5" t="s">
        <v>50</v>
      </c>
      <c r="C19" s="6" t="s">
        <v>6</v>
      </c>
      <c r="D19" s="6" t="s">
        <v>8</v>
      </c>
      <c r="E19" s="5" t="s">
        <v>36</v>
      </c>
      <c r="F19" s="6"/>
      <c r="G19" s="5"/>
      <c r="H19" s="7" t="s">
        <v>13</v>
      </c>
      <c r="I19" s="5" t="str">
        <f t="shared" si="0"/>
        <v>\Supply and Resources\River\cond_PI_EsteroAlicahue:Startup Year</v>
      </c>
    </row>
    <row r="20" spans="1:9" x14ac:dyDescent="0.3">
      <c r="A20" s="5">
        <v>6</v>
      </c>
      <c r="B20" s="5" t="s">
        <v>50</v>
      </c>
      <c r="C20" s="6" t="s">
        <v>6</v>
      </c>
      <c r="D20" s="6" t="s">
        <v>8</v>
      </c>
      <c r="E20" s="5" t="s">
        <v>37</v>
      </c>
      <c r="F20" s="6"/>
      <c r="G20" s="5"/>
      <c r="H20" s="7" t="s">
        <v>13</v>
      </c>
      <c r="I20" s="5" t="str">
        <f t="shared" si="0"/>
        <v>\Supply and Resources\River\Cond_PI_RioLiguaOriente:Startup Year</v>
      </c>
    </row>
    <row r="21" spans="1:9" x14ac:dyDescent="0.3">
      <c r="A21" s="5">
        <v>6</v>
      </c>
      <c r="B21" s="5" t="s">
        <v>50</v>
      </c>
      <c r="C21" s="6" t="s">
        <v>6</v>
      </c>
      <c r="D21" s="6" t="s">
        <v>8</v>
      </c>
      <c r="E21" s="5" t="s">
        <v>38</v>
      </c>
      <c r="F21" s="6"/>
      <c r="G21" s="5"/>
      <c r="H21" s="7" t="s">
        <v>13</v>
      </c>
      <c r="I21" s="5" t="str">
        <f t="shared" si="0"/>
        <v>\Supply and Resources\River\Cond_PI_EsteroAngeles:Startup Year</v>
      </c>
    </row>
    <row r="22" spans="1:9" x14ac:dyDescent="0.3">
      <c r="A22" s="5">
        <v>6</v>
      </c>
      <c r="B22" s="5" t="s">
        <v>50</v>
      </c>
      <c r="C22" s="6" t="s">
        <v>6</v>
      </c>
      <c r="D22" s="6" t="s">
        <v>8</v>
      </c>
      <c r="E22" s="5" t="s">
        <v>39</v>
      </c>
      <c r="F22" s="6"/>
      <c r="G22" s="5"/>
      <c r="H22" s="7" t="s">
        <v>13</v>
      </c>
      <c r="I22" s="5" t="str">
        <f t="shared" si="0"/>
        <v>\Supply and Resources\River\Cond_PI_RioLiguaCabildo:Startup Year</v>
      </c>
    </row>
    <row r="23" spans="1:9" x14ac:dyDescent="0.3">
      <c r="A23" s="5">
        <v>6</v>
      </c>
      <c r="B23" s="5" t="s">
        <v>50</v>
      </c>
      <c r="C23" s="6" t="s">
        <v>6</v>
      </c>
      <c r="D23" s="6" t="s">
        <v>8</v>
      </c>
      <c r="E23" s="5" t="s">
        <v>40</v>
      </c>
      <c r="F23" s="6"/>
      <c r="G23" s="5"/>
      <c r="H23" s="7" t="s">
        <v>13</v>
      </c>
      <c r="I23" s="5" t="str">
        <f t="shared" si="0"/>
        <v>\Supply and Resources\River\Cond_PI_EsteroPatagua:Startup Year</v>
      </c>
    </row>
    <row r="24" spans="1:9" x14ac:dyDescent="0.3">
      <c r="A24" s="5">
        <v>6</v>
      </c>
      <c r="B24" s="5" t="s">
        <v>50</v>
      </c>
      <c r="C24" s="6" t="s">
        <v>6</v>
      </c>
      <c r="D24" s="6" t="s">
        <v>8</v>
      </c>
      <c r="E24" s="5" t="s">
        <v>41</v>
      </c>
      <c r="F24" s="6"/>
      <c r="G24" s="5"/>
      <c r="H24" s="7" t="s">
        <v>13</v>
      </c>
      <c r="I24" s="5" t="str">
        <f t="shared" si="0"/>
        <v>\Supply and Resources\River\Cond_PI_RioPedernal:Startup Year</v>
      </c>
    </row>
    <row r="25" spans="1:9" x14ac:dyDescent="0.3">
      <c r="A25" s="5">
        <v>6</v>
      </c>
      <c r="B25" s="5" t="s">
        <v>50</v>
      </c>
      <c r="C25" s="6" t="s">
        <v>6</v>
      </c>
      <c r="D25" s="6" t="s">
        <v>8</v>
      </c>
      <c r="E25" s="5" t="s">
        <v>42</v>
      </c>
      <c r="F25" s="6"/>
      <c r="G25" s="5"/>
      <c r="H25" s="7" t="s">
        <v>13</v>
      </c>
      <c r="I25" s="5" t="str">
        <f t="shared" si="0"/>
        <v>\Supply and Resources\River\Cond_PI_RioSobrante:Startup Year</v>
      </c>
    </row>
    <row r="26" spans="1:9" x14ac:dyDescent="0.3">
      <c r="A26" s="5">
        <v>6</v>
      </c>
      <c r="B26" s="5" t="s">
        <v>50</v>
      </c>
      <c r="C26" s="6" t="s">
        <v>6</v>
      </c>
      <c r="D26" s="6" t="s">
        <v>8</v>
      </c>
      <c r="E26" s="5" t="s">
        <v>43</v>
      </c>
      <c r="F26" s="6"/>
      <c r="G26" s="5"/>
      <c r="H26" s="7" t="s">
        <v>13</v>
      </c>
      <c r="I26" s="5" t="str">
        <f t="shared" si="0"/>
        <v>\Supply and Resources\River\Cond_PI_EsteroLasPalmas:Startup Year</v>
      </c>
    </row>
    <row r="27" spans="1:9" x14ac:dyDescent="0.3">
      <c r="A27" s="5">
        <v>6</v>
      </c>
      <c r="B27" s="5" t="s">
        <v>50</v>
      </c>
      <c r="C27" s="6" t="s">
        <v>6</v>
      </c>
      <c r="D27" s="6" t="s">
        <v>8</v>
      </c>
      <c r="E27" s="5" t="s">
        <v>44</v>
      </c>
      <c r="F27" s="6"/>
      <c r="G27" s="5"/>
      <c r="H27" s="7" t="s">
        <v>13</v>
      </c>
      <c r="I27" s="5" t="str">
        <f t="shared" si="0"/>
        <v>\Supply and Resources\River\Cond_PI_RioPetorcaOriente:Startup Year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BCC8-8530-44A3-9BCD-DC40E5CB45A4}">
  <dimension ref="A1:B4"/>
  <sheetViews>
    <sheetView zoomScale="90" zoomScaleNormal="90" workbookViewId="0">
      <selection activeCell="E34" sqref="E34"/>
    </sheetView>
  </sheetViews>
  <sheetFormatPr defaultRowHeight="14.4" x14ac:dyDescent="0.3"/>
  <cols>
    <col min="1" max="1" width="2.6640625" style="1" bestFit="1" customWidth="1"/>
    <col min="2" max="2" width="8.5546875" style="1" bestFit="1" customWidth="1"/>
  </cols>
  <sheetData>
    <row r="1" spans="1:2" x14ac:dyDescent="0.3">
      <c r="A1" s="2" t="s">
        <v>2</v>
      </c>
      <c r="B1" s="2" t="s">
        <v>49</v>
      </c>
    </row>
    <row r="2" spans="1:2" x14ac:dyDescent="0.3">
      <c r="A2" s="1">
        <v>0</v>
      </c>
      <c r="B2" s="1">
        <v>2025</v>
      </c>
    </row>
    <row r="3" spans="1:2" x14ac:dyDescent="0.3">
      <c r="A3" s="1">
        <v>1</v>
      </c>
      <c r="B3" s="1">
        <v>2030</v>
      </c>
    </row>
    <row r="4" spans="1:2" x14ac:dyDescent="0.3">
      <c r="A4" s="1">
        <v>2</v>
      </c>
      <c r="B4" s="1">
        <v>2035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6BEA-5599-42F8-B498-CAEC4A2E5AFA}">
  <dimension ref="A1:D35"/>
  <sheetViews>
    <sheetView zoomScale="90" zoomScaleNormal="90" workbookViewId="0">
      <selection activeCell="A3" sqref="A3"/>
    </sheetView>
  </sheetViews>
  <sheetFormatPr defaultRowHeight="14.4" x14ac:dyDescent="0.3"/>
  <cols>
    <col min="1" max="1" width="2.88671875" style="1" bestFit="1" customWidth="1"/>
    <col min="2" max="2" width="22.33203125" style="1" bestFit="1" customWidth="1"/>
    <col min="3" max="4" width="12.6640625" style="1" bestFit="1" customWidth="1"/>
    <col min="5" max="6" width="9.6640625" bestFit="1" customWidth="1"/>
  </cols>
  <sheetData>
    <row r="1" spans="1:2" x14ac:dyDescent="0.3">
      <c r="A1" s="1" t="s">
        <v>2</v>
      </c>
      <c r="B1" s="1" t="s">
        <v>51</v>
      </c>
    </row>
    <row r="2" spans="1:2" x14ac:dyDescent="0.3">
      <c r="A2" s="1">
        <v>0</v>
      </c>
      <c r="B2" s="1" t="s">
        <v>90</v>
      </c>
    </row>
    <row r="3" spans="1:2" x14ac:dyDescent="0.3">
      <c r="A3" s="1">
        <v>1</v>
      </c>
      <c r="B3" s="1" t="s">
        <v>52</v>
      </c>
    </row>
    <row r="4" spans="1:2" x14ac:dyDescent="0.3">
      <c r="A4" s="1">
        <v>2</v>
      </c>
      <c r="B4" s="1" t="s">
        <v>53</v>
      </c>
    </row>
    <row r="5" spans="1:2" x14ac:dyDescent="0.3">
      <c r="A5" s="1">
        <v>3</v>
      </c>
      <c r="B5" s="1" t="s">
        <v>54</v>
      </c>
    </row>
    <row r="6" spans="1:2" x14ac:dyDescent="0.3">
      <c r="A6" s="1">
        <v>4</v>
      </c>
      <c r="B6" s="1" t="s">
        <v>55</v>
      </c>
    </row>
    <row r="7" spans="1:2" x14ac:dyDescent="0.3">
      <c r="A7" s="1">
        <v>5</v>
      </c>
      <c r="B7" s="1" t="s">
        <v>56</v>
      </c>
    </row>
    <row r="8" spans="1:2" x14ac:dyDescent="0.3">
      <c r="A8" s="1">
        <v>6</v>
      </c>
      <c r="B8" s="1" t="s">
        <v>57</v>
      </c>
    </row>
    <row r="9" spans="1:2" x14ac:dyDescent="0.3">
      <c r="A9" s="1">
        <v>7</v>
      </c>
      <c r="B9" s="1" t="s">
        <v>58</v>
      </c>
    </row>
    <row r="10" spans="1:2" x14ac:dyDescent="0.3">
      <c r="A10" s="1">
        <v>8</v>
      </c>
      <c r="B10" s="1" t="s">
        <v>59</v>
      </c>
    </row>
    <row r="11" spans="1:2" x14ac:dyDescent="0.3">
      <c r="A11" s="1">
        <v>9</v>
      </c>
      <c r="B11" s="1" t="s">
        <v>60</v>
      </c>
    </row>
    <row r="12" spans="1:2" x14ac:dyDescent="0.3">
      <c r="A12" s="1">
        <v>10</v>
      </c>
      <c r="B12" s="1" t="s">
        <v>61</v>
      </c>
    </row>
    <row r="13" spans="1:2" x14ac:dyDescent="0.3">
      <c r="A13" s="1">
        <v>11</v>
      </c>
      <c r="B13" s="1" t="s">
        <v>62</v>
      </c>
    </row>
    <row r="14" spans="1:2" x14ac:dyDescent="0.3">
      <c r="A14" s="1">
        <v>12</v>
      </c>
      <c r="B14" s="1" t="s">
        <v>63</v>
      </c>
    </row>
    <row r="15" spans="1:2" x14ac:dyDescent="0.3">
      <c r="A15" s="1">
        <v>13</v>
      </c>
      <c r="B15" s="1" t="s">
        <v>64</v>
      </c>
    </row>
    <row r="16" spans="1:2" x14ac:dyDescent="0.3">
      <c r="A16" s="1">
        <v>14</v>
      </c>
      <c r="B16" s="1" t="s">
        <v>65</v>
      </c>
    </row>
    <row r="17" spans="1:2" x14ac:dyDescent="0.3">
      <c r="A17" s="1">
        <v>15</v>
      </c>
      <c r="B17" s="1" t="s">
        <v>66</v>
      </c>
    </row>
    <row r="18" spans="1:2" x14ac:dyDescent="0.3">
      <c r="A18" s="1">
        <v>16</v>
      </c>
      <c r="B18" s="1" t="s">
        <v>67</v>
      </c>
    </row>
    <row r="19" spans="1:2" x14ac:dyDescent="0.3">
      <c r="A19" s="1">
        <v>17</v>
      </c>
      <c r="B19" s="1" t="s">
        <v>68</v>
      </c>
    </row>
    <row r="20" spans="1:2" x14ac:dyDescent="0.3">
      <c r="A20" s="1">
        <v>18</v>
      </c>
      <c r="B20" s="1" t="s">
        <v>69</v>
      </c>
    </row>
    <row r="21" spans="1:2" x14ac:dyDescent="0.3">
      <c r="A21" s="1">
        <v>19</v>
      </c>
      <c r="B21" s="1" t="s">
        <v>70</v>
      </c>
    </row>
    <row r="22" spans="1:2" x14ac:dyDescent="0.3">
      <c r="A22" s="1">
        <v>20</v>
      </c>
      <c r="B22" s="1" t="s">
        <v>71</v>
      </c>
    </row>
    <row r="23" spans="1:2" x14ac:dyDescent="0.3">
      <c r="A23" s="1">
        <v>21</v>
      </c>
      <c r="B23" s="1" t="s">
        <v>72</v>
      </c>
    </row>
    <row r="24" spans="1:2" x14ac:dyDescent="0.3">
      <c r="A24" s="1">
        <v>22</v>
      </c>
      <c r="B24" s="1" t="s">
        <v>73</v>
      </c>
    </row>
    <row r="25" spans="1:2" x14ac:dyDescent="0.3">
      <c r="A25" s="1">
        <v>23</v>
      </c>
      <c r="B25" s="1" t="s">
        <v>74</v>
      </c>
    </row>
    <row r="26" spans="1:2" x14ac:dyDescent="0.3">
      <c r="A26" s="1">
        <v>24</v>
      </c>
      <c r="B26" s="1" t="s">
        <v>75</v>
      </c>
    </row>
    <row r="27" spans="1:2" x14ac:dyDescent="0.3">
      <c r="A27" s="1">
        <v>25</v>
      </c>
      <c r="B27" s="1" t="s">
        <v>76</v>
      </c>
    </row>
    <row r="28" spans="1:2" x14ac:dyDescent="0.3">
      <c r="A28" s="1">
        <v>26</v>
      </c>
      <c r="B28" s="1" t="s">
        <v>77</v>
      </c>
    </row>
    <row r="29" spans="1:2" x14ac:dyDescent="0.3">
      <c r="A29" s="1">
        <v>27</v>
      </c>
      <c r="B29" s="1" t="s">
        <v>78</v>
      </c>
    </row>
    <row r="30" spans="1:2" x14ac:dyDescent="0.3">
      <c r="A30" s="1">
        <v>28</v>
      </c>
      <c r="B30" s="1" t="s">
        <v>79</v>
      </c>
    </row>
    <row r="31" spans="1:2" x14ac:dyDescent="0.3">
      <c r="A31" s="1">
        <v>29</v>
      </c>
      <c r="B31" s="1" t="s">
        <v>80</v>
      </c>
    </row>
    <row r="32" spans="1:2" x14ac:dyDescent="0.3">
      <c r="A32" s="1">
        <v>30</v>
      </c>
      <c r="B32" s="1" t="s">
        <v>81</v>
      </c>
    </row>
    <row r="33" spans="1:2" x14ac:dyDescent="0.3">
      <c r="A33" s="1">
        <v>31</v>
      </c>
      <c r="B33" s="1" t="s">
        <v>82</v>
      </c>
    </row>
    <row r="34" spans="1:2" x14ac:dyDescent="0.3">
      <c r="A34" s="1">
        <v>32</v>
      </c>
      <c r="B34" s="1" t="s">
        <v>83</v>
      </c>
    </row>
    <row r="35" spans="1:2" x14ac:dyDescent="0.3">
      <c r="A35" s="1">
        <v>33</v>
      </c>
      <c r="B35" s="1" t="s">
        <v>84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A44FC-3AA3-4ACA-A11D-C38EEA24F8C5}">
  <dimension ref="A1:H35"/>
  <sheetViews>
    <sheetView zoomScale="90" zoomScaleNormal="90" workbookViewId="0">
      <selection activeCell="F2" sqref="F2"/>
    </sheetView>
  </sheetViews>
  <sheetFormatPr defaultRowHeight="14.4" x14ac:dyDescent="0.3"/>
  <cols>
    <col min="1" max="1" width="2.88671875" style="1" bestFit="1" customWidth="1"/>
    <col min="2" max="2" width="22.33203125" style="1" bestFit="1" customWidth="1"/>
    <col min="3" max="4" width="11.6640625" style="1" bestFit="1" customWidth="1"/>
    <col min="5" max="6" width="11.77734375" style="1" bestFit="1" customWidth="1"/>
    <col min="7" max="8" width="12.6640625" style="1" bestFit="1" customWidth="1"/>
    <col min="9" max="10" width="9.6640625" bestFit="1" customWidth="1"/>
  </cols>
  <sheetData>
    <row r="1" spans="1:6" x14ac:dyDescent="0.3">
      <c r="A1" s="1" t="s">
        <v>2</v>
      </c>
      <c r="B1" s="1" t="s">
        <v>51</v>
      </c>
      <c r="C1" s="1" t="s">
        <v>85</v>
      </c>
      <c r="D1" s="1" t="s">
        <v>86</v>
      </c>
      <c r="E1" s="1" t="s">
        <v>87</v>
      </c>
      <c r="F1" s="1" t="s">
        <v>91</v>
      </c>
    </row>
    <row r="2" spans="1:6" x14ac:dyDescent="0.3">
      <c r="A2" s="1">
        <v>0</v>
      </c>
      <c r="B2" s="1" t="s">
        <v>90</v>
      </c>
      <c r="C2" s="1">
        <v>0</v>
      </c>
      <c r="D2" s="1">
        <v>0</v>
      </c>
      <c r="E2" s="1">
        <v>0</v>
      </c>
      <c r="F2" s="1">
        <v>0</v>
      </c>
    </row>
    <row r="3" spans="1:6" x14ac:dyDescent="0.3">
      <c r="A3" s="1">
        <v>1</v>
      </c>
      <c r="B3" s="1" t="s">
        <v>52</v>
      </c>
      <c r="C3" s="1">
        <v>0.79218408399999996</v>
      </c>
      <c r="D3" s="1">
        <v>1.465048143</v>
      </c>
      <c r="E3" s="1">
        <v>-3.0532270760000002</v>
      </c>
      <c r="F3" s="1">
        <v>5.6186031830000003</v>
      </c>
    </row>
    <row r="4" spans="1:6" x14ac:dyDescent="0.3">
      <c r="A4" s="1">
        <v>2</v>
      </c>
      <c r="B4" s="1" t="s">
        <v>53</v>
      </c>
      <c r="C4" s="1">
        <v>0.58358067999999996</v>
      </c>
      <c r="D4" s="1">
        <v>0.64360803</v>
      </c>
      <c r="E4" s="1">
        <v>-22.25188352</v>
      </c>
      <c r="F4" s="1">
        <v>-16.64613013</v>
      </c>
    </row>
    <row r="5" spans="1:6" x14ac:dyDescent="0.3">
      <c r="A5" s="1">
        <v>3</v>
      </c>
      <c r="B5" s="1" t="s">
        <v>54</v>
      </c>
      <c r="C5" s="1">
        <v>0.25942355499999997</v>
      </c>
      <c r="D5" s="1">
        <v>0.75611483700000004</v>
      </c>
      <c r="E5" s="1">
        <v>21.94068111</v>
      </c>
      <c r="F5" s="1">
        <v>14.95237418</v>
      </c>
    </row>
    <row r="6" spans="1:6" x14ac:dyDescent="0.3">
      <c r="A6" s="1">
        <v>4</v>
      </c>
      <c r="B6" s="1" t="s">
        <v>55</v>
      </c>
      <c r="C6" s="1">
        <v>0.667595088</v>
      </c>
      <c r="D6" s="1">
        <v>0.92330547100000004</v>
      </c>
      <c r="E6" s="1">
        <v>-7.3325249780000004</v>
      </c>
      <c r="F6" s="1">
        <v>6.4778640550000004</v>
      </c>
    </row>
    <row r="7" spans="1:6" x14ac:dyDescent="0.3">
      <c r="A7" s="1">
        <v>5</v>
      </c>
      <c r="B7" s="1" t="s">
        <v>56</v>
      </c>
      <c r="C7" s="1">
        <v>0.78670299799999999</v>
      </c>
      <c r="D7" s="1">
        <v>1.2100473789999999</v>
      </c>
      <c r="E7" s="1">
        <v>-14.826195739999999</v>
      </c>
      <c r="F7" s="1">
        <v>-12.50432775</v>
      </c>
    </row>
    <row r="8" spans="1:6" x14ac:dyDescent="0.3">
      <c r="A8" s="1">
        <v>6</v>
      </c>
      <c r="B8" s="1" t="s">
        <v>57</v>
      </c>
      <c r="C8" s="1">
        <v>0.78969313500000005</v>
      </c>
      <c r="D8" s="1">
        <v>1.0040678359999999</v>
      </c>
      <c r="E8" s="1">
        <v>1.7444381769999999</v>
      </c>
      <c r="F8" s="1">
        <v>-0.78613445599999998</v>
      </c>
    </row>
    <row r="9" spans="1:6" x14ac:dyDescent="0.3">
      <c r="A9" s="1">
        <v>7</v>
      </c>
      <c r="B9" s="1" t="s">
        <v>58</v>
      </c>
      <c r="C9" s="1">
        <v>0.84313421300000002</v>
      </c>
      <c r="D9" s="1">
        <v>1.30780181</v>
      </c>
      <c r="E9" s="1">
        <v>-11.079475009999999</v>
      </c>
      <c r="F9" s="1">
        <v>-9.8503828299999991</v>
      </c>
    </row>
    <row r="10" spans="1:6" x14ac:dyDescent="0.3">
      <c r="A10" s="1">
        <v>8</v>
      </c>
      <c r="B10" s="1" t="s">
        <v>59</v>
      </c>
      <c r="C10" s="1">
        <v>0.799136073</v>
      </c>
      <c r="D10" s="1">
        <v>1.2759747699999999</v>
      </c>
      <c r="E10" s="1">
        <v>-0.59003498099999996</v>
      </c>
      <c r="F10" s="1">
        <v>3.5007815130000002</v>
      </c>
    </row>
    <row r="11" spans="1:6" x14ac:dyDescent="0.3">
      <c r="A11" s="1">
        <v>9</v>
      </c>
      <c r="B11" s="1" t="s">
        <v>60</v>
      </c>
      <c r="C11" s="1">
        <v>0.96984163199999995</v>
      </c>
      <c r="D11" s="1">
        <v>1.1399660250000001</v>
      </c>
      <c r="E11" s="1">
        <v>-6.246542432</v>
      </c>
      <c r="F11" s="1">
        <v>-12.304170340000001</v>
      </c>
    </row>
    <row r="12" spans="1:6" x14ac:dyDescent="0.3">
      <c r="A12" s="1">
        <v>10</v>
      </c>
      <c r="B12" s="1" t="s">
        <v>61</v>
      </c>
      <c r="C12" s="1">
        <v>0.40828698099999999</v>
      </c>
      <c r="D12" s="1">
        <v>0.89273067900000003</v>
      </c>
      <c r="E12" s="1">
        <v>4.7509012410000002</v>
      </c>
      <c r="F12" s="1">
        <v>-17.418774890000002</v>
      </c>
    </row>
    <row r="13" spans="1:6" x14ac:dyDescent="0.3">
      <c r="A13" s="1">
        <v>11</v>
      </c>
      <c r="B13" s="1" t="s">
        <v>62</v>
      </c>
      <c r="C13" s="1">
        <v>0.76746672100000002</v>
      </c>
      <c r="D13" s="1">
        <v>0.97346813200000004</v>
      </c>
      <c r="E13" s="1">
        <v>-13.045030580000001</v>
      </c>
      <c r="F13" s="1">
        <v>-21.866643100000001</v>
      </c>
    </row>
    <row r="14" spans="1:6" x14ac:dyDescent="0.3">
      <c r="A14" s="1">
        <v>12</v>
      </c>
      <c r="B14" s="1" t="s">
        <v>63</v>
      </c>
      <c r="C14" s="1">
        <v>0.89935703700000003</v>
      </c>
      <c r="D14" s="1">
        <v>1.6094806779999999</v>
      </c>
      <c r="E14" s="1">
        <v>12.41141425</v>
      </c>
      <c r="F14" s="1">
        <v>11.298239580000001</v>
      </c>
    </row>
    <row r="15" spans="1:6" x14ac:dyDescent="0.3">
      <c r="A15" s="1">
        <v>13</v>
      </c>
      <c r="B15" s="1" t="s">
        <v>64</v>
      </c>
      <c r="C15" s="1">
        <v>0.58312064900000005</v>
      </c>
      <c r="D15" s="1">
        <v>1.1709631920000001</v>
      </c>
      <c r="E15" s="1">
        <v>-22.631152149999998</v>
      </c>
      <c r="F15" s="1">
        <v>-30.828673370000001</v>
      </c>
    </row>
    <row r="16" spans="1:6" x14ac:dyDescent="0.3">
      <c r="A16" s="1">
        <v>14</v>
      </c>
      <c r="B16" s="1" t="s">
        <v>65</v>
      </c>
      <c r="C16" s="1">
        <v>0.47941608299999999</v>
      </c>
      <c r="D16" s="1">
        <v>1.0136471650000001</v>
      </c>
      <c r="E16" s="1">
        <v>2.0191738199999998</v>
      </c>
      <c r="F16" s="1">
        <v>5.8894582160000004</v>
      </c>
    </row>
    <row r="17" spans="1:6" x14ac:dyDescent="0.3">
      <c r="A17" s="1">
        <v>15</v>
      </c>
      <c r="B17" s="1" t="s">
        <v>66</v>
      </c>
      <c r="C17" s="1">
        <v>0.53385321200000002</v>
      </c>
      <c r="D17" s="1">
        <v>1.362665137</v>
      </c>
      <c r="E17" s="1">
        <v>0.64114160200000003</v>
      </c>
      <c r="F17" s="1">
        <v>6.5848686860000001</v>
      </c>
    </row>
    <row r="18" spans="1:6" x14ac:dyDescent="0.3">
      <c r="A18" s="1">
        <v>16</v>
      </c>
      <c r="B18" s="1" t="s">
        <v>67</v>
      </c>
      <c r="C18" s="1">
        <v>0.64789426000000006</v>
      </c>
      <c r="D18" s="1">
        <v>1.640405989</v>
      </c>
      <c r="E18" s="1">
        <v>-4.9962840359999996</v>
      </c>
      <c r="F18" s="1">
        <v>-24.219053370000001</v>
      </c>
    </row>
    <row r="19" spans="1:6" x14ac:dyDescent="0.3">
      <c r="A19" s="1">
        <v>17</v>
      </c>
      <c r="B19" s="1" t="s">
        <v>68</v>
      </c>
      <c r="C19" s="1">
        <v>0.515105021</v>
      </c>
      <c r="D19" s="1">
        <v>1.5982956479999999</v>
      </c>
      <c r="E19" s="1">
        <v>8.1431948120000008</v>
      </c>
      <c r="F19" s="1">
        <v>-25.815861479999999</v>
      </c>
    </row>
    <row r="20" spans="1:6" x14ac:dyDescent="0.3">
      <c r="A20" s="1">
        <v>18</v>
      </c>
      <c r="B20" s="1" t="s">
        <v>69</v>
      </c>
      <c r="C20" s="1">
        <v>0.71654001199999995</v>
      </c>
      <c r="D20" s="1">
        <v>1.360810546</v>
      </c>
      <c r="E20" s="1">
        <v>-1.289199019</v>
      </c>
      <c r="F20" s="1">
        <v>-2.9300622160000001</v>
      </c>
    </row>
    <row r="21" spans="1:6" x14ac:dyDescent="0.3">
      <c r="A21" s="1">
        <v>19</v>
      </c>
      <c r="B21" s="1" t="s">
        <v>70</v>
      </c>
      <c r="C21" s="1">
        <v>0.92572853300000002</v>
      </c>
      <c r="D21" s="1">
        <v>1.7603374510000001</v>
      </c>
      <c r="E21" s="1">
        <v>-10.3426305</v>
      </c>
      <c r="F21" s="1">
        <v>-16.38191926</v>
      </c>
    </row>
    <row r="22" spans="1:6" x14ac:dyDescent="0.3">
      <c r="A22" s="1">
        <v>20</v>
      </c>
      <c r="B22" s="1" t="s">
        <v>71</v>
      </c>
      <c r="C22" s="1">
        <v>0.93741529599999995</v>
      </c>
      <c r="D22" s="1">
        <v>1.5452878510000001</v>
      </c>
      <c r="E22" s="1">
        <v>-9.9808118920000002</v>
      </c>
      <c r="F22" s="1">
        <v>-8.261224189</v>
      </c>
    </row>
    <row r="23" spans="1:6" x14ac:dyDescent="0.3">
      <c r="A23" s="1">
        <v>21</v>
      </c>
      <c r="B23" s="1" t="s">
        <v>72</v>
      </c>
      <c r="C23" s="1">
        <v>0.54368733700000005</v>
      </c>
      <c r="D23" s="1">
        <v>0.81032099000000002</v>
      </c>
      <c r="E23" s="1">
        <v>-14.30549025</v>
      </c>
      <c r="F23" s="1">
        <v>-26.83277429</v>
      </c>
    </row>
    <row r="24" spans="1:6" x14ac:dyDescent="0.3">
      <c r="A24" s="1">
        <v>22</v>
      </c>
      <c r="B24" s="1" t="s">
        <v>73</v>
      </c>
      <c r="C24" s="1">
        <v>0.74131237100000003</v>
      </c>
      <c r="D24" s="1">
        <v>1.4904383290000001</v>
      </c>
      <c r="E24" s="1">
        <v>-20.92257674</v>
      </c>
      <c r="F24" s="1">
        <v>-34.877418730000002</v>
      </c>
    </row>
    <row r="25" spans="1:6" x14ac:dyDescent="0.3">
      <c r="A25" s="1">
        <v>23</v>
      </c>
      <c r="B25" s="1" t="s">
        <v>74</v>
      </c>
      <c r="C25" s="1">
        <v>1.0229701040000001</v>
      </c>
      <c r="D25" s="1">
        <v>2.2097578840000001</v>
      </c>
      <c r="E25" s="1">
        <v>-0.246445056</v>
      </c>
      <c r="F25" s="1">
        <v>-5.8813726060000002</v>
      </c>
    </row>
    <row r="26" spans="1:6" x14ac:dyDescent="0.3">
      <c r="A26" s="1">
        <v>24</v>
      </c>
      <c r="B26" s="1" t="s">
        <v>75</v>
      </c>
      <c r="C26" s="1">
        <v>0.82525422699999995</v>
      </c>
      <c r="D26" s="1">
        <v>1.478164093</v>
      </c>
      <c r="E26" s="1">
        <v>-14.811891579999999</v>
      </c>
      <c r="F26" s="1">
        <v>-22.522308670000001</v>
      </c>
    </row>
    <row r="27" spans="1:6" x14ac:dyDescent="0.3">
      <c r="A27" s="1">
        <v>25</v>
      </c>
      <c r="B27" s="1" t="s">
        <v>76</v>
      </c>
      <c r="C27" s="1">
        <v>0.70979934899999997</v>
      </c>
      <c r="D27" s="1">
        <v>1.4889797730000001</v>
      </c>
      <c r="E27" s="1">
        <v>17.39121841</v>
      </c>
      <c r="F27" s="1">
        <v>-19.041868690000001</v>
      </c>
    </row>
    <row r="28" spans="1:6" x14ac:dyDescent="0.3">
      <c r="A28" s="1">
        <v>26</v>
      </c>
      <c r="B28" s="1" t="s">
        <v>77</v>
      </c>
      <c r="C28" s="1">
        <v>0.70104370699999996</v>
      </c>
      <c r="D28" s="1">
        <v>1.8639296219999999</v>
      </c>
      <c r="E28" s="1">
        <v>6.2661890329999999</v>
      </c>
      <c r="F28" s="1">
        <v>-12.421807619999999</v>
      </c>
    </row>
    <row r="29" spans="1:6" x14ac:dyDescent="0.3">
      <c r="A29" s="1">
        <v>27</v>
      </c>
      <c r="B29" s="1" t="s">
        <v>78</v>
      </c>
      <c r="C29" s="1">
        <v>0.80842010500000006</v>
      </c>
      <c r="D29" s="1">
        <v>1.812725812</v>
      </c>
      <c r="E29" s="1">
        <v>-0.10014603</v>
      </c>
      <c r="F29" s="1">
        <v>-11.11757326</v>
      </c>
    </row>
    <row r="30" spans="1:6" x14ac:dyDescent="0.3">
      <c r="A30" s="1">
        <v>28</v>
      </c>
      <c r="B30" s="1" t="s">
        <v>79</v>
      </c>
      <c r="C30" s="1">
        <v>0.95175938800000004</v>
      </c>
      <c r="D30" s="1">
        <v>1.641558815</v>
      </c>
      <c r="E30" s="1">
        <v>-12.95010298</v>
      </c>
      <c r="F30" s="1">
        <v>10.310953680000001</v>
      </c>
    </row>
    <row r="31" spans="1:6" x14ac:dyDescent="0.3">
      <c r="A31" s="1">
        <v>29</v>
      </c>
      <c r="B31" s="1" t="s">
        <v>80</v>
      </c>
      <c r="C31" s="1">
        <v>0.91904542499999997</v>
      </c>
      <c r="D31" s="1">
        <v>2.0950775290000001</v>
      </c>
      <c r="E31" s="1">
        <v>-8.8585817329999994</v>
      </c>
      <c r="F31" s="1">
        <v>-22.065292639999999</v>
      </c>
    </row>
    <row r="32" spans="1:6" x14ac:dyDescent="0.3">
      <c r="A32" s="1">
        <v>30</v>
      </c>
      <c r="B32" s="1" t="s">
        <v>81</v>
      </c>
      <c r="C32" s="1">
        <v>1.010957273</v>
      </c>
      <c r="D32" s="1">
        <v>2.4732299329999998</v>
      </c>
      <c r="E32" s="1">
        <v>1.373299601</v>
      </c>
      <c r="F32" s="1">
        <v>-10.488903649999999</v>
      </c>
    </row>
    <row r="33" spans="1:6" x14ac:dyDescent="0.3">
      <c r="A33" s="1">
        <v>31</v>
      </c>
      <c r="B33" s="1" t="s">
        <v>82</v>
      </c>
      <c r="C33" s="1">
        <v>0.95826468899999995</v>
      </c>
      <c r="D33" s="1">
        <v>2.2290812010000001</v>
      </c>
      <c r="E33" s="1">
        <v>-19.09096787</v>
      </c>
      <c r="F33" s="1">
        <v>-17.500297969999998</v>
      </c>
    </row>
    <row r="34" spans="1:6" x14ac:dyDescent="0.3">
      <c r="A34" s="1">
        <v>32</v>
      </c>
      <c r="B34" s="1" t="s">
        <v>83</v>
      </c>
      <c r="C34" s="1">
        <v>0.55135726399999996</v>
      </c>
      <c r="D34" s="1">
        <v>1.2409882809999999</v>
      </c>
      <c r="E34" s="1">
        <v>-9.5960548489999997</v>
      </c>
      <c r="F34" s="1">
        <v>-13.79381985</v>
      </c>
    </row>
    <row r="35" spans="1:6" x14ac:dyDescent="0.3">
      <c r="A35" s="1">
        <v>33</v>
      </c>
      <c r="B35" s="1" t="s">
        <v>84</v>
      </c>
      <c r="C35" s="1">
        <v>1.0600727400000001</v>
      </c>
      <c r="D35" s="1">
        <v>2.036333371</v>
      </c>
      <c r="E35" s="1">
        <v>-46.905823040000001</v>
      </c>
      <c r="F35" s="1">
        <v>-35.301371969999998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28C2-2688-46FD-B766-360118DC7E9C}">
  <dimension ref="A1:E12"/>
  <sheetViews>
    <sheetView zoomScale="90" zoomScaleNormal="90" workbookViewId="0">
      <selection activeCell="B2" sqref="B2"/>
    </sheetView>
  </sheetViews>
  <sheetFormatPr defaultRowHeight="14.4" x14ac:dyDescent="0.3"/>
  <cols>
    <col min="1" max="1" width="2.5546875" style="14" bestFit="1" customWidth="1"/>
    <col min="2" max="2" width="12.21875" style="14" bestFit="1" customWidth="1"/>
    <col min="3" max="3" width="17.88671875" style="14" bestFit="1" customWidth="1"/>
    <col min="4" max="4" width="14.5546875" style="14" bestFit="1" customWidth="1"/>
    <col min="5" max="5" width="23.77734375" style="14" bestFit="1" customWidth="1"/>
  </cols>
  <sheetData>
    <row r="1" spans="1:5" x14ac:dyDescent="0.3">
      <c r="A1" s="14" t="s">
        <v>2</v>
      </c>
      <c r="B1" s="14" t="s">
        <v>98</v>
      </c>
      <c r="C1" s="13"/>
      <c r="D1" s="13"/>
      <c r="E1" s="13"/>
    </row>
    <row r="2" spans="1:5" x14ac:dyDescent="0.3">
      <c r="A2" s="14">
        <v>0</v>
      </c>
      <c r="B2" s="14" t="s">
        <v>99</v>
      </c>
      <c r="C2" s="13"/>
      <c r="D2" s="13"/>
      <c r="E2" s="13"/>
    </row>
    <row r="3" spans="1:5" x14ac:dyDescent="0.3">
      <c r="C3" s="13"/>
      <c r="D3" s="13"/>
      <c r="E3" s="13"/>
    </row>
    <row r="4" spans="1:5" x14ac:dyDescent="0.3">
      <c r="C4" s="13"/>
      <c r="D4" s="13"/>
      <c r="E4" s="13"/>
    </row>
    <row r="5" spans="1:5" x14ac:dyDescent="0.3">
      <c r="C5" s="13"/>
      <c r="D5" s="13"/>
      <c r="E5" s="13"/>
    </row>
    <row r="6" spans="1:5" x14ac:dyDescent="0.3">
      <c r="C6" s="13"/>
      <c r="D6" s="13"/>
      <c r="E6" s="13"/>
    </row>
    <row r="7" spans="1:5" x14ac:dyDescent="0.3">
      <c r="C7" s="13"/>
      <c r="D7" s="13"/>
      <c r="E7" s="13"/>
    </row>
    <row r="8" spans="1:5" x14ac:dyDescent="0.3">
      <c r="C8" s="13"/>
      <c r="D8" s="13"/>
      <c r="E8" s="13"/>
    </row>
    <row r="9" spans="1:5" x14ac:dyDescent="0.3">
      <c r="C9" s="13"/>
      <c r="D9" s="13"/>
      <c r="E9" s="13"/>
    </row>
    <row r="10" spans="1:5" x14ac:dyDescent="0.3">
      <c r="C10" s="13"/>
      <c r="D10" s="13"/>
      <c r="E10" s="13"/>
    </row>
    <row r="11" spans="1:5" x14ac:dyDescent="0.3">
      <c r="C11" s="13"/>
      <c r="D11" s="13"/>
      <c r="E11" s="13"/>
    </row>
    <row r="12" spans="1:5" x14ac:dyDescent="0.3">
      <c r="C12" s="13"/>
      <c r="D12" s="13"/>
      <c r="E12" s="1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3B97E-8AB8-4C79-AC89-528DCAE35731}">
  <dimension ref="A1:E2"/>
  <sheetViews>
    <sheetView tabSelected="1" workbookViewId="0">
      <selection activeCell="E2" sqref="E2"/>
    </sheetView>
  </sheetViews>
  <sheetFormatPr defaultRowHeight="14.4" x14ac:dyDescent="0.3"/>
  <cols>
    <col min="1" max="1" width="2.21875" style="15" bestFit="1" customWidth="1"/>
    <col min="2" max="2" width="11.77734375" style="15" bestFit="1" customWidth="1"/>
    <col min="3" max="3" width="17.6640625" style="15" bestFit="1" customWidth="1"/>
    <col min="4" max="4" width="9.21875" style="15" bestFit="1" customWidth="1"/>
    <col min="5" max="5" width="23.77734375" style="15" bestFit="1" customWidth="1"/>
  </cols>
  <sheetData>
    <row r="1" spans="1:5" x14ac:dyDescent="0.3">
      <c r="A1" s="14" t="s">
        <v>2</v>
      </c>
      <c r="B1" s="14" t="s">
        <v>98</v>
      </c>
      <c r="C1" s="13" t="s">
        <v>92</v>
      </c>
      <c r="D1" s="13" t="s">
        <v>93</v>
      </c>
      <c r="E1" s="13" t="s">
        <v>94</v>
      </c>
    </row>
    <row r="2" spans="1:5" x14ac:dyDescent="0.3">
      <c r="A2" s="14">
        <v>0</v>
      </c>
      <c r="B2" s="14" t="s">
        <v>99</v>
      </c>
      <c r="C2" s="13" t="s">
        <v>95</v>
      </c>
      <c r="D2" s="13" t="s">
        <v>96</v>
      </c>
      <c r="E2" s="13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Acciones</vt:lpstr>
      <vt:lpstr>Acciones2</vt:lpstr>
      <vt:lpstr>Activacion</vt:lpstr>
      <vt:lpstr>Clima</vt:lpstr>
      <vt:lpstr>Clima2</vt:lpstr>
      <vt:lpstr>Demanda</vt:lpstr>
      <vt:lpstr>Demanda2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Aimeé Tesén</cp:lastModifiedBy>
  <dcterms:created xsi:type="dcterms:W3CDTF">2022-05-17T14:28:42Z</dcterms:created>
  <dcterms:modified xsi:type="dcterms:W3CDTF">2022-10-31T19:08:34Z</dcterms:modified>
</cp:coreProperties>
</file>