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\Escritorio\GitHub\WEAP_vagrant_multimachine\src\datos\"/>
    </mc:Choice>
  </mc:AlternateContent>
  <xr:revisionPtr revIDLastSave="0" documentId="13_ncr:1_{1A46DEDB-082B-4609-A5F1-1D6E9BAC8033}" xr6:coauthVersionLast="47" xr6:coauthVersionMax="47" xr10:uidLastSave="{00000000-0000-0000-0000-000000000000}"/>
  <bookViews>
    <workbookView xWindow="5760" yWindow="3360" windowWidth="17280" windowHeight="8880" activeTab="2" xr2:uid="{8012974F-F284-4358-8FC3-54659FF48442}"/>
  </bookViews>
  <sheets>
    <sheet name="Acciones" sheetId="9" r:id="rId1"/>
    <sheet name="Acciones2" sheetId="10" r:id="rId2"/>
    <sheet name="Clima" sheetId="5" r:id="rId3"/>
    <sheet name="Demanda" sheetId="7" r:id="rId4"/>
    <sheet name="Demanda2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" i="10" l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2" i="10"/>
</calcChain>
</file>

<file path=xl/sharedStrings.xml><?xml version="1.0" encoding="utf-8"?>
<sst xmlns="http://schemas.openxmlformats.org/spreadsheetml/2006/main" count="281" uniqueCount="112">
  <si>
    <t>ID</t>
  </si>
  <si>
    <t>GCM</t>
  </si>
  <si>
    <t>Áreas de riego</t>
  </si>
  <si>
    <t>Población</t>
  </si>
  <si>
    <t>Demanda</t>
  </si>
  <si>
    <t>ACCESS-CM2_ssp126</t>
  </si>
  <si>
    <t>AWI-CM-1-1-MR_ssp126</t>
  </si>
  <si>
    <t>EC-Earth3-Veg_ssp126</t>
  </si>
  <si>
    <t>MPI-ESM1-2-LR_ssp126</t>
  </si>
  <si>
    <t>NESM3_ssp126</t>
  </si>
  <si>
    <t>ACCESS-CM2_ssp585</t>
  </si>
  <si>
    <t>AWI-CM-1-1-MR_ssp585</t>
  </si>
  <si>
    <t>EC-Earth3-Veg_ssp585</t>
  </si>
  <si>
    <t>MPI-ESM1-2-LR_ssp585</t>
  </si>
  <si>
    <t>NESM3_ssp585</t>
  </si>
  <si>
    <t>Crecimiento exponencial</t>
  </si>
  <si>
    <t>Aumento 15% Areas Riego, Aumento 25% Poblacion</t>
  </si>
  <si>
    <t>Aumento 15% Areas Riego, Aumento 50% Poblacion</t>
  </si>
  <si>
    <t>Disminuye 15% Areas Riego, Aumento 25% Poblacion</t>
  </si>
  <si>
    <t>Disminuye 15% Areas Riego, Aumento 50% Poblacion</t>
  </si>
  <si>
    <t>Propuesta PEGH Riego, Propuesta PEGH Poblacion</t>
  </si>
  <si>
    <t>Propuesta PEGH Riego, Aumento 25% Poblacion</t>
  </si>
  <si>
    <t>Propuesta PEGH Riego, Aumento 50% Poblacion</t>
  </si>
  <si>
    <t>Aumento 15% Areas Riego, Propuesta PEGH Poblacion</t>
  </si>
  <si>
    <t>Disminuye 15% Areas Riego, Propuesta PEGH Poblacion</t>
  </si>
  <si>
    <t>Poblacion</t>
  </si>
  <si>
    <t>Prorrateo</t>
  </si>
  <si>
    <t>Piscina de infiltracion</t>
  </si>
  <si>
    <t>Embalse Chupalla</t>
  </si>
  <si>
    <t>Embalse Angeles</t>
  </si>
  <si>
    <t>Embalse Pedernal</t>
  </si>
  <si>
    <t>Embalse Las Palmas</t>
  </si>
  <si>
    <t>Aporte proveniente de desalacion</t>
  </si>
  <si>
    <t>Sin implementacion de acciones</t>
  </si>
  <si>
    <t>Acciones</t>
  </si>
  <si>
    <t>Categoria</t>
  </si>
  <si>
    <t>Sub categoria</t>
  </si>
  <si>
    <t>Variable</t>
  </si>
  <si>
    <t>Elemento</t>
  </si>
  <si>
    <t>Sub variable 2</t>
  </si>
  <si>
    <t>Parametro</t>
  </si>
  <si>
    <t>BranchVariable</t>
  </si>
  <si>
    <t>\Supply and Resources</t>
  </si>
  <si>
    <t>\Other Supply</t>
  </si>
  <si>
    <t>\Planta de desalacion</t>
  </si>
  <si>
    <t>:Startup Year</t>
  </si>
  <si>
    <t>\River</t>
  </si>
  <si>
    <t>\Conduccion Agua desalinizada rio petorca</t>
  </si>
  <si>
    <t>\Conduccion agua desalinizada rio La Ligua</t>
  </si>
  <si>
    <t>\EsteroLasPalmas</t>
  </si>
  <si>
    <t>\Reservoirs</t>
  </si>
  <si>
    <t>\Embalse_LasPalmas</t>
  </si>
  <si>
    <t>\ConduccionEmbalseLasPalmas</t>
  </si>
  <si>
    <t>\Canal Alimentador Embalse Las Palmas</t>
  </si>
  <si>
    <t>\Demand Sites and Catchments</t>
  </si>
  <si>
    <t>\DemInfiltracion_EmbalseLasPalmas_fict</t>
  </si>
  <si>
    <t>\Petorca</t>
  </si>
  <si>
    <t>\Embalse Pedernal</t>
  </si>
  <si>
    <t>\ConduccionEmbalsePedernal</t>
  </si>
  <si>
    <t>\DemInfiltracion_EmbalsePedernal_fict</t>
  </si>
  <si>
    <t>\Estero Los Angeles</t>
  </si>
  <si>
    <t>\Embalse Los Angeles</t>
  </si>
  <si>
    <t>\ConduccionEmbalseLosAngeles</t>
  </si>
  <si>
    <t>\Canal Alimentador Embalse Los Angeles</t>
  </si>
  <si>
    <t>\DemInfiltracion_EmbalseAngeles_fict</t>
  </si>
  <si>
    <t>\Ligua</t>
  </si>
  <si>
    <t>\Embalse_LaChupalla</t>
  </si>
  <si>
    <t>\Conduccion_EmbalseLaChupala</t>
  </si>
  <si>
    <t>\DemInfiltracion_EmbalseLaChupalla_fict</t>
  </si>
  <si>
    <t>\PI_L02_LiguaOriente</t>
  </si>
  <si>
    <t>\PI_L06_LiguaCabildo</t>
  </si>
  <si>
    <t>\PI_P03_PetorcaOriente</t>
  </si>
  <si>
    <t>\PI_P08_PetorcaPoniente</t>
  </si>
  <si>
    <t>\Key Assumptions</t>
  </si>
  <si>
    <t>\Factor_Prorrateo</t>
  </si>
  <si>
    <t>\Flow Requirements</t>
  </si>
  <si>
    <t>\Estero_Los_Angeles</t>
  </si>
  <si>
    <t>\Estero_Las_Palmas</t>
  </si>
  <si>
    <t>\Estero_Alicahue</t>
  </si>
  <si>
    <t>\Rio_Ligua_Oriente</t>
  </si>
  <si>
    <t>\Rio_Ligua_Cabildo</t>
  </si>
  <si>
    <t>\Rio_Ligua_Pueblo</t>
  </si>
  <si>
    <t>\Rio_Ligua_Costa</t>
  </si>
  <si>
    <t>\Rio_Pedernal</t>
  </si>
  <si>
    <t>\Rio_Petorca_Oriente</t>
  </si>
  <si>
    <t>\Rio_Petorca_Poniente</t>
  </si>
  <si>
    <t>\Rio Ligua09</t>
  </si>
  <si>
    <t>\Estero_Patagua</t>
  </si>
  <si>
    <t>\Sobrante</t>
  </si>
  <si>
    <t>\Rio_Del_Sobrante</t>
  </si>
  <si>
    <t>Activacion</t>
  </si>
  <si>
    <t>Areas Riego</t>
  </si>
  <si>
    <t>Se mantiene desde 2021 (Superficie cultivada Imagen Enero 2022; Censo Agropecuario 2020; Catastro Fruticola 2020)</t>
  </si>
  <si>
    <t xml:space="preserve">Crecimiento exponencial a partir de Censo Poblacion </t>
  </si>
  <si>
    <t xml:space="preserve"> Aumento de tasa en 25% Poblacion al crecimiento exponencial desde 2021</t>
  </si>
  <si>
    <t xml:space="preserve"> Aumento de tasa en 50% Poblacion al crecimiento exponencial desde 2021</t>
  </si>
  <si>
    <t>Aumento 15% Areas Riego del 2021 (solo cambia superficie total) (aumenta de manera lineal primeros 10 años)</t>
  </si>
  <si>
    <t>Disminuye 15% Areas Riego del 2021 (solo cambia superficie total) (disminuye de manera lineal primeros 10 años)</t>
  </si>
  <si>
    <t>Exigencia de caudal ecologico</t>
  </si>
  <si>
    <t>Key\Series Simuladas\Caudales Ecologicos\Estero_Los_Angeles</t>
  </si>
  <si>
    <t>Key\Series Simuladas\Caudales Ecologicos\Estero_Las_Palmas</t>
  </si>
  <si>
    <t>Key\Series Simuladas\Caudales Ecologicos\Estero_Alicahue</t>
  </si>
  <si>
    <t>Key\Series Simuladas\Caudales Ecologicos\Rio_Ligua_Oriente</t>
  </si>
  <si>
    <t>Key\Series Simuladas\Caudales Ecologicos\Rio_Ligua_Cabildo</t>
  </si>
  <si>
    <t>Key\Series Simuladas\Caudales Ecologicos\Rio_Ligua_Pueblo</t>
  </si>
  <si>
    <t>Key\Series Simuladas\Caudales Ecologicos\Rio_Ligua_Costa</t>
  </si>
  <si>
    <t>Key\Series Simuladas\Caudales Ecologicos\Rio_Pedernal</t>
  </si>
  <si>
    <t>Key\Series Simuladas\Caudales Ecologicos\Rio_Petorca_Oriente</t>
  </si>
  <si>
    <t>Key\Series Simuladas\Caudales Ecologicos\Rio_Petorca_Poniente</t>
  </si>
  <si>
    <t>Key\Series Simuladas\Caudales Ecologicos\Estero_Patagua</t>
  </si>
  <si>
    <t>Key\Series Simuladas\Caudales Ecologicos\Rio_Del_Sobrante</t>
  </si>
  <si>
    <t>:Minimum Flow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</si>
</sst>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theme="7" tint="0.59999389629810485"/>
        <bgColor rgb="FFFFE598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readingOrder="1"/>
    </xf>
    <xf numFmtId="0" fontId="8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 readingOrder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DB7B-7DD4-4EBF-87AD-EC599EA552B7}">
  <dimension ref="A1:C11"/>
  <sheetViews>
    <sheetView workbookViewId="0">
      <selection activeCell="B11" sqref="B11"/>
    </sheetView>
  </sheetViews>
  <sheetFormatPr defaultRowHeight="14.4" x14ac:dyDescent="0.3"/>
  <cols>
    <col min="1" max="1" width="2.21875" style="16" bestFit="1" customWidth="1"/>
    <col min="2" max="2" width="24.5546875" style="16" bestFit="1" customWidth="1"/>
    <col min="3" max="3" width="8.88671875" style="16"/>
  </cols>
  <sheetData>
    <row r="1" spans="1:3" x14ac:dyDescent="0.3">
      <c r="A1" s="12" t="s">
        <v>0</v>
      </c>
      <c r="B1" s="12" t="s">
        <v>34</v>
      </c>
      <c r="C1" s="13"/>
    </row>
    <row r="2" spans="1:3" x14ac:dyDescent="0.3">
      <c r="A2" s="14">
        <v>0</v>
      </c>
      <c r="B2" s="14" t="s">
        <v>33</v>
      </c>
      <c r="C2" s="15"/>
    </row>
    <row r="3" spans="1:3" x14ac:dyDescent="0.3">
      <c r="A3" s="14">
        <v>1</v>
      </c>
      <c r="B3" s="14" t="s">
        <v>32</v>
      </c>
      <c r="C3" s="15"/>
    </row>
    <row r="4" spans="1:3" x14ac:dyDescent="0.3">
      <c r="A4" s="14">
        <v>2</v>
      </c>
      <c r="B4" s="14" t="s">
        <v>31</v>
      </c>
      <c r="C4" s="15"/>
    </row>
    <row r="5" spans="1:3" x14ac:dyDescent="0.3">
      <c r="A5" s="14">
        <v>3</v>
      </c>
      <c r="B5" s="14" t="s">
        <v>30</v>
      </c>
      <c r="C5" s="15"/>
    </row>
    <row r="6" spans="1:3" x14ac:dyDescent="0.3">
      <c r="A6" s="14">
        <v>4</v>
      </c>
      <c r="B6" s="14" t="s">
        <v>29</v>
      </c>
      <c r="C6" s="15"/>
    </row>
    <row r="7" spans="1:3" x14ac:dyDescent="0.3">
      <c r="A7" s="14">
        <v>5</v>
      </c>
      <c r="B7" s="14" t="s">
        <v>28</v>
      </c>
      <c r="C7" s="15"/>
    </row>
    <row r="8" spans="1:3" x14ac:dyDescent="0.3">
      <c r="A8" s="14">
        <v>6</v>
      </c>
      <c r="B8" s="14" t="s">
        <v>27</v>
      </c>
      <c r="C8" s="15"/>
    </row>
    <row r="9" spans="1:3" x14ac:dyDescent="0.3">
      <c r="A9" s="14">
        <v>7</v>
      </c>
      <c r="B9" s="14" t="s">
        <v>26</v>
      </c>
      <c r="C9" s="15"/>
    </row>
    <row r="10" spans="1:3" x14ac:dyDescent="0.3">
      <c r="A10" s="14">
        <v>8</v>
      </c>
      <c r="B10" s="14" t="s">
        <v>98</v>
      </c>
      <c r="C10" s="15"/>
    </row>
    <row r="11" spans="1:3" x14ac:dyDescent="0.3">
      <c r="C11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4A973-F02C-47D1-BDC1-37E610587F00}">
  <dimension ref="A1:J35"/>
  <sheetViews>
    <sheetView topLeftCell="E1" workbookViewId="0">
      <selection activeCell="I10" sqref="I10"/>
    </sheetView>
  </sheetViews>
  <sheetFormatPr defaultRowHeight="14.4" x14ac:dyDescent="0.3"/>
  <cols>
    <col min="1" max="1" width="2.21875" style="2" bestFit="1" customWidth="1"/>
    <col min="2" max="2" width="24.5546875" style="4" bestFit="1" customWidth="1"/>
    <col min="3" max="3" width="22.5546875" style="4" bestFit="1" customWidth="1"/>
    <col min="4" max="4" width="13.109375" style="4" bestFit="1" customWidth="1"/>
    <col min="5" max="5" width="30.44140625" style="4" bestFit="1" customWidth="1"/>
    <col min="6" max="6" width="15" style="4" bestFit="1" customWidth="1"/>
    <col min="7" max="7" width="17" style="4" bestFit="1" customWidth="1"/>
    <col min="8" max="8" width="9.5546875" style="4" bestFit="1" customWidth="1"/>
    <col min="9" max="9" width="72.88671875" style="4" bestFit="1" customWidth="1"/>
    <col min="10" max="10" width="46.88671875" style="2" bestFit="1" customWidth="1"/>
  </cols>
  <sheetData>
    <row r="1" spans="1:10" x14ac:dyDescent="0.3">
      <c r="A1" s="17" t="s">
        <v>0</v>
      </c>
      <c r="B1" s="17" t="s">
        <v>34</v>
      </c>
      <c r="C1" s="18" t="s">
        <v>35</v>
      </c>
      <c r="D1" s="18" t="s">
        <v>36</v>
      </c>
      <c r="E1" s="17" t="s">
        <v>37</v>
      </c>
      <c r="F1" s="18" t="s">
        <v>38</v>
      </c>
      <c r="G1" s="17" t="s">
        <v>39</v>
      </c>
      <c r="H1" s="22" t="s">
        <v>40</v>
      </c>
      <c r="I1" s="24" t="s">
        <v>41</v>
      </c>
      <c r="J1" s="26" t="s">
        <v>90</v>
      </c>
    </row>
    <row r="2" spans="1:10" x14ac:dyDescent="0.3">
      <c r="A2" s="19">
        <v>1</v>
      </c>
      <c r="B2" s="20" t="s">
        <v>32</v>
      </c>
      <c r="C2" s="21" t="s">
        <v>42</v>
      </c>
      <c r="D2" s="21" t="s">
        <v>43</v>
      </c>
      <c r="E2" s="20" t="s">
        <v>44</v>
      </c>
      <c r="F2" s="21"/>
      <c r="G2" s="20"/>
      <c r="H2" s="23" t="s">
        <v>45</v>
      </c>
      <c r="I2" s="25" t="str">
        <f>_xlfn.CONCAT(C2:H2)</f>
        <v>\Supply and Resources\Other Supply\Planta de desalacion:Startup Year</v>
      </c>
      <c r="J2" s="27">
        <v>2025</v>
      </c>
    </row>
    <row r="3" spans="1:10" x14ac:dyDescent="0.3">
      <c r="A3" s="19">
        <v>1</v>
      </c>
      <c r="B3" s="20" t="s">
        <v>32</v>
      </c>
      <c r="C3" s="21" t="s">
        <v>42</v>
      </c>
      <c r="D3" s="21" t="s">
        <v>46</v>
      </c>
      <c r="E3" s="20" t="s">
        <v>47</v>
      </c>
      <c r="F3" s="21"/>
      <c r="G3" s="20"/>
      <c r="H3" s="23" t="s">
        <v>45</v>
      </c>
      <c r="I3" s="25" t="str">
        <f t="shared" ref="I3:I35" si="0">_xlfn.CONCAT(C3:H3)</f>
        <v>\Supply and Resources\River\Conduccion Agua desalinizada rio petorca:Startup Year</v>
      </c>
      <c r="J3" s="27">
        <v>2025</v>
      </c>
    </row>
    <row r="4" spans="1:10" x14ac:dyDescent="0.3">
      <c r="A4" s="19">
        <v>1</v>
      </c>
      <c r="B4" s="20" t="s">
        <v>32</v>
      </c>
      <c r="C4" s="21" t="s">
        <v>42</v>
      </c>
      <c r="D4" s="21" t="s">
        <v>46</v>
      </c>
      <c r="E4" s="20" t="s">
        <v>48</v>
      </c>
      <c r="F4" s="21"/>
      <c r="G4" s="20"/>
      <c r="H4" s="23" t="s">
        <v>45</v>
      </c>
      <c r="I4" s="25" t="str">
        <f t="shared" si="0"/>
        <v>\Supply and Resources\River\Conduccion agua desalinizada rio La Ligua:Startup Year</v>
      </c>
      <c r="J4" s="27">
        <v>2025</v>
      </c>
    </row>
    <row r="5" spans="1:10" x14ac:dyDescent="0.3">
      <c r="A5" s="19">
        <v>2</v>
      </c>
      <c r="B5" s="20" t="s">
        <v>31</v>
      </c>
      <c r="C5" s="21" t="s">
        <v>42</v>
      </c>
      <c r="D5" s="21" t="s">
        <v>46</v>
      </c>
      <c r="E5" s="20" t="s">
        <v>49</v>
      </c>
      <c r="F5" s="21" t="s">
        <v>50</v>
      </c>
      <c r="G5" s="20" t="s">
        <v>51</v>
      </c>
      <c r="H5" s="23" t="s">
        <v>45</v>
      </c>
      <c r="I5" s="25" t="str">
        <f t="shared" si="0"/>
        <v>\Supply and Resources\River\EsteroLasPalmas\Reservoirs\Embalse_LasPalmas:Startup Year</v>
      </c>
      <c r="J5" s="27">
        <v>2025</v>
      </c>
    </row>
    <row r="6" spans="1:10" x14ac:dyDescent="0.3">
      <c r="A6" s="19">
        <v>2</v>
      </c>
      <c r="B6" s="20" t="s">
        <v>31</v>
      </c>
      <c r="C6" s="21" t="s">
        <v>42</v>
      </c>
      <c r="D6" s="21" t="s">
        <v>46</v>
      </c>
      <c r="E6" s="20" t="s">
        <v>52</v>
      </c>
      <c r="F6" s="21"/>
      <c r="G6" s="20"/>
      <c r="H6" s="23" t="s">
        <v>45</v>
      </c>
      <c r="I6" s="25" t="str">
        <f t="shared" si="0"/>
        <v>\Supply and Resources\River\ConduccionEmbalseLasPalmas:Startup Year</v>
      </c>
      <c r="J6" s="27">
        <v>2025</v>
      </c>
    </row>
    <row r="7" spans="1:10" x14ac:dyDescent="0.3">
      <c r="A7" s="19">
        <v>2</v>
      </c>
      <c r="B7" s="20" t="s">
        <v>31</v>
      </c>
      <c r="C7" s="21" t="s">
        <v>42</v>
      </c>
      <c r="D7" s="21" t="s">
        <v>46</v>
      </c>
      <c r="E7" s="20" t="s">
        <v>53</v>
      </c>
      <c r="F7" s="21"/>
      <c r="G7" s="20"/>
      <c r="H7" s="23" t="s">
        <v>45</v>
      </c>
      <c r="I7" s="25" t="str">
        <f t="shared" si="0"/>
        <v>\Supply and Resources\River\Canal Alimentador Embalse Las Palmas:Startup Year</v>
      </c>
      <c r="J7" s="27">
        <v>2025</v>
      </c>
    </row>
    <row r="8" spans="1:10" x14ac:dyDescent="0.3">
      <c r="A8" s="19">
        <v>2</v>
      </c>
      <c r="B8" s="20" t="s">
        <v>31</v>
      </c>
      <c r="C8" s="21" t="s">
        <v>54</v>
      </c>
      <c r="D8" s="21"/>
      <c r="E8" s="20" t="s">
        <v>55</v>
      </c>
      <c r="F8" s="21"/>
      <c r="G8" s="20"/>
      <c r="H8" s="23" t="s">
        <v>45</v>
      </c>
      <c r="I8" s="25" t="str">
        <f t="shared" si="0"/>
        <v>\Demand Sites and Catchments\DemInfiltracion_EmbalseLasPalmas_fict:Startup Year</v>
      </c>
      <c r="J8" s="27">
        <v>2025</v>
      </c>
    </row>
    <row r="9" spans="1:10" x14ac:dyDescent="0.3">
      <c r="A9" s="19">
        <v>3</v>
      </c>
      <c r="B9" s="20" t="s">
        <v>30</v>
      </c>
      <c r="C9" s="21" t="s">
        <v>42</v>
      </c>
      <c r="D9" s="21" t="s">
        <v>46</v>
      </c>
      <c r="E9" s="20" t="s">
        <v>56</v>
      </c>
      <c r="F9" s="21" t="s">
        <v>50</v>
      </c>
      <c r="G9" s="20" t="s">
        <v>57</v>
      </c>
      <c r="H9" s="23" t="s">
        <v>45</v>
      </c>
      <c r="I9" s="25" t="str">
        <f t="shared" si="0"/>
        <v>\Supply and Resources\River\Petorca\Reservoirs\Embalse Pedernal:Startup Year</v>
      </c>
      <c r="J9" s="27">
        <v>2035</v>
      </c>
    </row>
    <row r="10" spans="1:10" x14ac:dyDescent="0.3">
      <c r="A10" s="19">
        <v>3</v>
      </c>
      <c r="B10" s="20" t="s">
        <v>30</v>
      </c>
      <c r="C10" s="21" t="s">
        <v>42</v>
      </c>
      <c r="D10" s="21" t="s">
        <v>46</v>
      </c>
      <c r="E10" s="20" t="s">
        <v>58</v>
      </c>
      <c r="F10" s="21"/>
      <c r="G10" s="20"/>
      <c r="H10" s="23" t="s">
        <v>45</v>
      </c>
      <c r="I10" s="25" t="str">
        <f t="shared" si="0"/>
        <v>\Supply and Resources\River\ConduccionEmbalsePedernal:Startup Year</v>
      </c>
      <c r="J10" s="27">
        <v>2035</v>
      </c>
    </row>
    <row r="11" spans="1:10" x14ac:dyDescent="0.3">
      <c r="A11" s="19">
        <v>3</v>
      </c>
      <c r="B11" s="20" t="s">
        <v>30</v>
      </c>
      <c r="C11" s="21" t="s">
        <v>54</v>
      </c>
      <c r="D11" s="21"/>
      <c r="E11" s="20" t="s">
        <v>59</v>
      </c>
      <c r="F11" s="21"/>
      <c r="G11" s="20"/>
      <c r="H11" s="23" t="s">
        <v>45</v>
      </c>
      <c r="I11" s="25" t="str">
        <f t="shared" si="0"/>
        <v>\Demand Sites and Catchments\DemInfiltracion_EmbalsePedernal_fict:Startup Year</v>
      </c>
      <c r="J11" s="27">
        <v>2035</v>
      </c>
    </row>
    <row r="12" spans="1:10" x14ac:dyDescent="0.3">
      <c r="A12" s="19">
        <v>4</v>
      </c>
      <c r="B12" s="20" t="s">
        <v>29</v>
      </c>
      <c r="C12" s="21" t="s">
        <v>42</v>
      </c>
      <c r="D12" s="21" t="s">
        <v>46</v>
      </c>
      <c r="E12" s="20" t="s">
        <v>60</v>
      </c>
      <c r="F12" s="21" t="s">
        <v>50</v>
      </c>
      <c r="G12" s="20" t="s">
        <v>61</v>
      </c>
      <c r="H12" s="23" t="s">
        <v>45</v>
      </c>
      <c r="I12" s="25" t="str">
        <f t="shared" si="0"/>
        <v>\Supply and Resources\River\Estero Los Angeles\Reservoirs\Embalse Los Angeles:Startup Year</v>
      </c>
      <c r="J12" s="27">
        <v>2035</v>
      </c>
    </row>
    <row r="13" spans="1:10" x14ac:dyDescent="0.3">
      <c r="A13" s="19">
        <v>4</v>
      </c>
      <c r="B13" s="20" t="s">
        <v>29</v>
      </c>
      <c r="C13" s="21" t="s">
        <v>42</v>
      </c>
      <c r="D13" s="21" t="s">
        <v>46</v>
      </c>
      <c r="E13" s="20" t="s">
        <v>62</v>
      </c>
      <c r="F13" s="21"/>
      <c r="G13" s="20"/>
      <c r="H13" s="23" t="s">
        <v>45</v>
      </c>
      <c r="I13" s="25" t="str">
        <f t="shared" si="0"/>
        <v>\Supply and Resources\River\ConduccionEmbalseLosAngeles:Startup Year</v>
      </c>
      <c r="J13" s="27">
        <v>2035</v>
      </c>
    </row>
    <row r="14" spans="1:10" x14ac:dyDescent="0.3">
      <c r="A14" s="19">
        <v>4</v>
      </c>
      <c r="B14" s="20" t="s">
        <v>29</v>
      </c>
      <c r="C14" s="21" t="s">
        <v>42</v>
      </c>
      <c r="D14" s="21" t="s">
        <v>46</v>
      </c>
      <c r="E14" s="20" t="s">
        <v>63</v>
      </c>
      <c r="F14" s="21"/>
      <c r="G14" s="20"/>
      <c r="H14" s="23" t="s">
        <v>45</v>
      </c>
      <c r="I14" s="25" t="str">
        <f t="shared" si="0"/>
        <v>\Supply and Resources\River\Canal Alimentador Embalse Los Angeles:Startup Year</v>
      </c>
      <c r="J14" s="27">
        <v>2035</v>
      </c>
    </row>
    <row r="15" spans="1:10" x14ac:dyDescent="0.3">
      <c r="A15" s="19">
        <v>4</v>
      </c>
      <c r="B15" s="20" t="s">
        <v>29</v>
      </c>
      <c r="C15" s="21" t="s">
        <v>54</v>
      </c>
      <c r="D15" s="21"/>
      <c r="E15" s="20" t="s">
        <v>64</v>
      </c>
      <c r="F15" s="21"/>
      <c r="G15" s="20"/>
      <c r="H15" s="23" t="s">
        <v>45</v>
      </c>
      <c r="I15" s="25" t="str">
        <f t="shared" si="0"/>
        <v>\Demand Sites and Catchments\DemInfiltracion_EmbalseAngeles_fict:Startup Year</v>
      </c>
      <c r="J15" s="27">
        <v>2035</v>
      </c>
    </row>
    <row r="16" spans="1:10" x14ac:dyDescent="0.3">
      <c r="A16" s="19">
        <v>5</v>
      </c>
      <c r="B16" s="20" t="s">
        <v>28</v>
      </c>
      <c r="C16" s="21" t="s">
        <v>42</v>
      </c>
      <c r="D16" s="21" t="s">
        <v>46</v>
      </c>
      <c r="E16" s="20" t="s">
        <v>65</v>
      </c>
      <c r="F16" s="21" t="s">
        <v>50</v>
      </c>
      <c r="G16" s="20" t="s">
        <v>66</v>
      </c>
      <c r="H16" s="23" t="s">
        <v>45</v>
      </c>
      <c r="I16" s="25" t="str">
        <f t="shared" si="0"/>
        <v>\Supply and Resources\River\Ligua\Reservoirs\Embalse_LaChupalla:Startup Year</v>
      </c>
      <c r="J16" s="27">
        <v>2035</v>
      </c>
    </row>
    <row r="17" spans="1:10" x14ac:dyDescent="0.3">
      <c r="A17" s="19">
        <v>5</v>
      </c>
      <c r="B17" s="20" t="s">
        <v>28</v>
      </c>
      <c r="C17" s="21" t="s">
        <v>42</v>
      </c>
      <c r="D17" s="21" t="s">
        <v>46</v>
      </c>
      <c r="E17" s="20" t="s">
        <v>67</v>
      </c>
      <c r="F17" s="21"/>
      <c r="G17" s="20"/>
      <c r="H17" s="23" t="s">
        <v>45</v>
      </c>
      <c r="I17" s="25" t="str">
        <f t="shared" si="0"/>
        <v>\Supply and Resources\River\Conduccion_EmbalseLaChupala:Startup Year</v>
      </c>
      <c r="J17" s="27">
        <v>2035</v>
      </c>
    </row>
    <row r="18" spans="1:10" x14ac:dyDescent="0.3">
      <c r="A18" s="19">
        <v>5</v>
      </c>
      <c r="B18" s="20" t="s">
        <v>28</v>
      </c>
      <c r="C18" s="21" t="s">
        <v>54</v>
      </c>
      <c r="D18" s="21"/>
      <c r="E18" s="20" t="s">
        <v>68</v>
      </c>
      <c r="F18" s="21"/>
      <c r="G18" s="20"/>
      <c r="H18" s="23" t="s">
        <v>45</v>
      </c>
      <c r="I18" s="25" t="str">
        <f t="shared" si="0"/>
        <v>\Demand Sites and Catchments\DemInfiltracion_EmbalseLaChupalla_fict:Startup Year</v>
      </c>
      <c r="J18" s="27">
        <v>2035</v>
      </c>
    </row>
    <row r="19" spans="1:10" x14ac:dyDescent="0.3">
      <c r="A19" s="19">
        <v>6</v>
      </c>
      <c r="B19" s="20" t="s">
        <v>27</v>
      </c>
      <c r="C19" s="21" t="s">
        <v>54</v>
      </c>
      <c r="D19" s="21"/>
      <c r="E19" s="20" t="s">
        <v>69</v>
      </c>
      <c r="F19" s="21"/>
      <c r="G19" s="20"/>
      <c r="H19" s="23" t="s">
        <v>45</v>
      </c>
      <c r="I19" s="25" t="str">
        <f t="shared" si="0"/>
        <v>\Demand Sites and Catchments\PI_L02_LiguaOriente:Startup Year</v>
      </c>
      <c r="J19" s="27">
        <v>2025</v>
      </c>
    </row>
    <row r="20" spans="1:10" x14ac:dyDescent="0.3">
      <c r="A20" s="19">
        <v>6</v>
      </c>
      <c r="B20" s="20" t="s">
        <v>27</v>
      </c>
      <c r="C20" s="21" t="s">
        <v>54</v>
      </c>
      <c r="D20" s="21"/>
      <c r="E20" s="20" t="s">
        <v>70</v>
      </c>
      <c r="F20" s="21"/>
      <c r="G20" s="20"/>
      <c r="H20" s="23" t="s">
        <v>45</v>
      </c>
      <c r="I20" s="25" t="str">
        <f t="shared" si="0"/>
        <v>\Demand Sites and Catchments\PI_L06_LiguaCabildo:Startup Year</v>
      </c>
      <c r="J20" s="27">
        <v>2025</v>
      </c>
    </row>
    <row r="21" spans="1:10" x14ac:dyDescent="0.3">
      <c r="A21" s="19">
        <v>6</v>
      </c>
      <c r="B21" s="20" t="s">
        <v>27</v>
      </c>
      <c r="C21" s="21" t="s">
        <v>54</v>
      </c>
      <c r="D21" s="21"/>
      <c r="E21" s="20" t="s">
        <v>71</v>
      </c>
      <c r="F21" s="21"/>
      <c r="G21" s="20"/>
      <c r="H21" s="23" t="s">
        <v>45</v>
      </c>
      <c r="I21" s="25" t="str">
        <f t="shared" si="0"/>
        <v>\Demand Sites and Catchments\PI_P03_PetorcaOriente:Startup Year</v>
      </c>
      <c r="J21" s="27">
        <v>2025</v>
      </c>
    </row>
    <row r="22" spans="1:10" x14ac:dyDescent="0.3">
      <c r="A22" s="19">
        <v>6</v>
      </c>
      <c r="B22" s="20" t="s">
        <v>27</v>
      </c>
      <c r="C22" s="21" t="s">
        <v>54</v>
      </c>
      <c r="D22" s="21"/>
      <c r="E22" s="20" t="s">
        <v>72</v>
      </c>
      <c r="F22" s="21"/>
      <c r="G22" s="20"/>
      <c r="H22" s="23" t="s">
        <v>45</v>
      </c>
      <c r="I22" s="25" t="str">
        <f t="shared" si="0"/>
        <v>\Demand Sites and Catchments\PI_P08_PetorcaPoniente:Startup Year</v>
      </c>
      <c r="J22" s="27">
        <v>2025</v>
      </c>
    </row>
    <row r="23" spans="1:10" x14ac:dyDescent="0.3">
      <c r="A23" s="19">
        <v>7</v>
      </c>
      <c r="B23" s="20" t="s">
        <v>26</v>
      </c>
      <c r="C23" s="21" t="s">
        <v>73</v>
      </c>
      <c r="D23" s="21" t="s">
        <v>74</v>
      </c>
      <c r="E23" s="20"/>
      <c r="F23" s="21"/>
      <c r="G23" s="20"/>
      <c r="H23" s="23"/>
      <c r="I23" s="25" t="str">
        <f t="shared" si="0"/>
        <v>\Key Assumptions\Factor_Prorrateo</v>
      </c>
      <c r="J23" s="27">
        <v>0.8</v>
      </c>
    </row>
    <row r="24" spans="1:10" x14ac:dyDescent="0.3">
      <c r="A24" s="19">
        <v>8</v>
      </c>
      <c r="B24" s="20" t="s">
        <v>98</v>
      </c>
      <c r="C24" s="21" t="s">
        <v>42</v>
      </c>
      <c r="D24" s="21" t="s">
        <v>46</v>
      </c>
      <c r="E24" s="20" t="s">
        <v>60</v>
      </c>
      <c r="F24" s="21" t="s">
        <v>75</v>
      </c>
      <c r="G24" s="20" t="s">
        <v>76</v>
      </c>
      <c r="H24" s="23" t="s">
        <v>111</v>
      </c>
      <c r="I24" s="25" t="str">
        <f t="shared" si="0"/>
        <v>\Supply and Resources\River\Estero Los Angeles\Flow Requirements\Estero_Los_Angeles:Minimum Flow Requirement</v>
      </c>
      <c r="J24" s="28" t="s">
        <v>99</v>
      </c>
    </row>
    <row r="25" spans="1:10" x14ac:dyDescent="0.3">
      <c r="A25" s="19">
        <v>8</v>
      </c>
      <c r="B25" s="20" t="s">
        <v>98</v>
      </c>
      <c r="C25" s="21" t="s">
        <v>42</v>
      </c>
      <c r="D25" s="21" t="s">
        <v>46</v>
      </c>
      <c r="E25" s="20" t="s">
        <v>49</v>
      </c>
      <c r="F25" s="21" t="s">
        <v>75</v>
      </c>
      <c r="G25" s="20" t="s">
        <v>77</v>
      </c>
      <c r="H25" s="23" t="s">
        <v>111</v>
      </c>
      <c r="I25" s="25" t="str">
        <f t="shared" si="0"/>
        <v>\Supply and Resources\River\EsteroLasPalmas\Flow Requirements\Estero_Las_Palmas:Minimum Flow Requirement</v>
      </c>
      <c r="J25" s="28" t="s">
        <v>100</v>
      </c>
    </row>
    <row r="26" spans="1:10" x14ac:dyDescent="0.3">
      <c r="A26" s="19">
        <v>8</v>
      </c>
      <c r="B26" s="20" t="s">
        <v>98</v>
      </c>
      <c r="C26" s="21" t="s">
        <v>42</v>
      </c>
      <c r="D26" s="21" t="s">
        <v>46</v>
      </c>
      <c r="E26" s="20" t="s">
        <v>65</v>
      </c>
      <c r="F26" s="21" t="s">
        <v>75</v>
      </c>
      <c r="G26" s="20" t="s">
        <v>78</v>
      </c>
      <c r="H26" s="23" t="s">
        <v>111</v>
      </c>
      <c r="I26" s="25" t="str">
        <f t="shared" si="0"/>
        <v>\Supply and Resources\River\Ligua\Flow Requirements\Estero_Alicahue:Minimum Flow Requirement</v>
      </c>
      <c r="J26" s="28" t="s">
        <v>101</v>
      </c>
    </row>
    <row r="27" spans="1:10" x14ac:dyDescent="0.3">
      <c r="A27" s="19">
        <v>8</v>
      </c>
      <c r="B27" s="20" t="s">
        <v>98</v>
      </c>
      <c r="C27" s="21" t="s">
        <v>42</v>
      </c>
      <c r="D27" s="21" t="s">
        <v>46</v>
      </c>
      <c r="E27" s="20" t="s">
        <v>65</v>
      </c>
      <c r="F27" s="21" t="s">
        <v>75</v>
      </c>
      <c r="G27" s="20" t="s">
        <v>79</v>
      </c>
      <c r="H27" s="23" t="s">
        <v>111</v>
      </c>
      <c r="I27" s="25" t="str">
        <f t="shared" si="0"/>
        <v>\Supply and Resources\River\Ligua\Flow Requirements\Rio_Ligua_Oriente:Minimum Flow Requirement</v>
      </c>
      <c r="J27" s="28" t="s">
        <v>102</v>
      </c>
    </row>
    <row r="28" spans="1:10" x14ac:dyDescent="0.3">
      <c r="A28" s="19">
        <v>8</v>
      </c>
      <c r="B28" s="20" t="s">
        <v>98</v>
      </c>
      <c r="C28" s="21" t="s">
        <v>42</v>
      </c>
      <c r="D28" s="21" t="s">
        <v>46</v>
      </c>
      <c r="E28" s="20" t="s">
        <v>65</v>
      </c>
      <c r="F28" s="21" t="s">
        <v>75</v>
      </c>
      <c r="G28" s="20" t="s">
        <v>80</v>
      </c>
      <c r="H28" s="23" t="s">
        <v>111</v>
      </c>
      <c r="I28" s="25" t="str">
        <f t="shared" si="0"/>
        <v>\Supply and Resources\River\Ligua\Flow Requirements\Rio_Ligua_Cabildo:Minimum Flow Requirement</v>
      </c>
      <c r="J28" s="28" t="s">
        <v>103</v>
      </c>
    </row>
    <row r="29" spans="1:10" x14ac:dyDescent="0.3">
      <c r="A29" s="19">
        <v>8</v>
      </c>
      <c r="B29" s="20" t="s">
        <v>98</v>
      </c>
      <c r="C29" s="21" t="s">
        <v>42</v>
      </c>
      <c r="D29" s="21" t="s">
        <v>46</v>
      </c>
      <c r="E29" s="20" t="s">
        <v>65</v>
      </c>
      <c r="F29" s="21" t="s">
        <v>75</v>
      </c>
      <c r="G29" s="20" t="s">
        <v>81</v>
      </c>
      <c r="H29" s="23" t="s">
        <v>111</v>
      </c>
      <c r="I29" s="25" t="str">
        <f t="shared" si="0"/>
        <v>\Supply and Resources\River\Ligua\Flow Requirements\Rio_Ligua_Pueblo:Minimum Flow Requirement</v>
      </c>
      <c r="J29" s="28" t="s">
        <v>104</v>
      </c>
    </row>
    <row r="30" spans="1:10" x14ac:dyDescent="0.3">
      <c r="A30" s="19">
        <v>8</v>
      </c>
      <c r="B30" s="20" t="s">
        <v>98</v>
      </c>
      <c r="C30" s="21" t="s">
        <v>42</v>
      </c>
      <c r="D30" s="21" t="s">
        <v>46</v>
      </c>
      <c r="E30" s="20" t="s">
        <v>65</v>
      </c>
      <c r="F30" s="21" t="s">
        <v>75</v>
      </c>
      <c r="G30" s="20" t="s">
        <v>82</v>
      </c>
      <c r="H30" s="23" t="s">
        <v>111</v>
      </c>
      <c r="I30" s="25" t="str">
        <f t="shared" si="0"/>
        <v>\Supply and Resources\River\Ligua\Flow Requirements\Rio_Ligua_Costa:Minimum Flow Requirement</v>
      </c>
      <c r="J30" s="28" t="s">
        <v>105</v>
      </c>
    </row>
    <row r="31" spans="1:10" x14ac:dyDescent="0.3">
      <c r="A31" s="19">
        <v>8</v>
      </c>
      <c r="B31" s="20" t="s">
        <v>98</v>
      </c>
      <c r="C31" s="21" t="s">
        <v>42</v>
      </c>
      <c r="D31" s="21" t="s">
        <v>46</v>
      </c>
      <c r="E31" s="20" t="s">
        <v>56</v>
      </c>
      <c r="F31" s="21" t="s">
        <v>75</v>
      </c>
      <c r="G31" s="20" t="s">
        <v>83</v>
      </c>
      <c r="H31" s="23" t="s">
        <v>111</v>
      </c>
      <c r="I31" s="25" t="str">
        <f t="shared" si="0"/>
        <v>\Supply and Resources\River\Petorca\Flow Requirements\Rio_Pedernal:Minimum Flow Requirement</v>
      </c>
      <c r="J31" s="28" t="s">
        <v>106</v>
      </c>
    </row>
    <row r="32" spans="1:10" x14ac:dyDescent="0.3">
      <c r="A32" s="19">
        <v>8</v>
      </c>
      <c r="B32" s="20" t="s">
        <v>98</v>
      </c>
      <c r="C32" s="21" t="s">
        <v>42</v>
      </c>
      <c r="D32" s="21" t="s">
        <v>46</v>
      </c>
      <c r="E32" s="20" t="s">
        <v>56</v>
      </c>
      <c r="F32" s="21" t="s">
        <v>75</v>
      </c>
      <c r="G32" s="20" t="s">
        <v>84</v>
      </c>
      <c r="H32" s="23" t="s">
        <v>111</v>
      </c>
      <c r="I32" s="25" t="str">
        <f t="shared" si="0"/>
        <v>\Supply and Resources\River\Petorca\Flow Requirements\Rio_Petorca_Oriente:Minimum Flow Requirement</v>
      </c>
      <c r="J32" s="28" t="s">
        <v>107</v>
      </c>
    </row>
    <row r="33" spans="1:10" x14ac:dyDescent="0.3">
      <c r="A33" s="19">
        <v>8</v>
      </c>
      <c r="B33" s="20" t="s">
        <v>98</v>
      </c>
      <c r="C33" s="21" t="s">
        <v>42</v>
      </c>
      <c r="D33" s="21" t="s">
        <v>46</v>
      </c>
      <c r="E33" s="20" t="s">
        <v>56</v>
      </c>
      <c r="F33" s="21" t="s">
        <v>75</v>
      </c>
      <c r="G33" s="20" t="s">
        <v>85</v>
      </c>
      <c r="H33" s="23" t="s">
        <v>111</v>
      </c>
      <c r="I33" s="25" t="str">
        <f t="shared" si="0"/>
        <v>\Supply and Resources\River\Petorca\Flow Requirements\Rio_Petorca_Poniente:Minimum Flow Requirement</v>
      </c>
      <c r="J33" s="28" t="s">
        <v>108</v>
      </c>
    </row>
    <row r="34" spans="1:10" x14ac:dyDescent="0.3">
      <c r="A34" s="19">
        <v>8</v>
      </c>
      <c r="B34" s="20" t="s">
        <v>98</v>
      </c>
      <c r="C34" s="21" t="s">
        <v>42</v>
      </c>
      <c r="D34" s="21" t="s">
        <v>46</v>
      </c>
      <c r="E34" s="20" t="s">
        <v>86</v>
      </c>
      <c r="F34" s="21" t="s">
        <v>75</v>
      </c>
      <c r="G34" s="20" t="s">
        <v>87</v>
      </c>
      <c r="H34" s="23" t="s">
        <v>111</v>
      </c>
      <c r="I34" s="25" t="str">
        <f t="shared" si="0"/>
        <v>\Supply and Resources\River\Rio Ligua09\Flow Requirements\Estero_Patagua:Minimum Flow Requirement</v>
      </c>
      <c r="J34" s="28" t="s">
        <v>109</v>
      </c>
    </row>
    <row r="35" spans="1:10" x14ac:dyDescent="0.3">
      <c r="A35" s="19">
        <v>8</v>
      </c>
      <c r="B35" s="20" t="s">
        <v>98</v>
      </c>
      <c r="C35" s="21" t="s">
        <v>42</v>
      </c>
      <c r="D35" s="21" t="s">
        <v>46</v>
      </c>
      <c r="E35" s="20" t="s">
        <v>88</v>
      </c>
      <c r="F35" s="21" t="s">
        <v>75</v>
      </c>
      <c r="G35" s="20" t="s">
        <v>89</v>
      </c>
      <c r="H35" s="23" t="s">
        <v>111</v>
      </c>
      <c r="I35" s="25" t="str">
        <f t="shared" si="0"/>
        <v>\Supply and Resources\River\Sobrante\Flow Requirements\Rio_Del_Sobrante:Minimum Flow Requirement</v>
      </c>
      <c r="J35" s="28" t="s">
        <v>110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6BEA-5599-42F8-B498-CAEC4A2E5AFA}">
  <dimension ref="A1:H11"/>
  <sheetViews>
    <sheetView tabSelected="1" zoomScale="90" zoomScaleNormal="90" workbookViewId="0">
      <selection activeCell="B11" sqref="B11"/>
    </sheetView>
  </sheetViews>
  <sheetFormatPr defaultRowHeight="14.4" x14ac:dyDescent="0.3"/>
  <cols>
    <col min="1" max="1" width="2.88671875" style="1" bestFit="1" customWidth="1"/>
    <col min="2" max="2" width="20.77734375" style="1" bestFit="1" customWidth="1"/>
    <col min="3" max="3" width="16.6640625" style="1" bestFit="1" customWidth="1"/>
    <col min="4" max="4" width="2.6640625" style="1" bestFit="1" customWidth="1"/>
    <col min="5" max="5" width="40.21875" style="6" bestFit="1" customWidth="1"/>
    <col min="6" max="6" width="9.6640625" bestFit="1" customWidth="1"/>
    <col min="7" max="7" width="2.6640625" bestFit="1" customWidth="1"/>
    <col min="8" max="8" width="34.5546875" style="5" bestFit="1" customWidth="1"/>
  </cols>
  <sheetData>
    <row r="1" spans="1:8" x14ac:dyDescent="0.3">
      <c r="A1" s="1" t="s">
        <v>0</v>
      </c>
      <c r="B1" s="1" t="s">
        <v>1</v>
      </c>
      <c r="D1" s="2"/>
      <c r="E1" s="4"/>
      <c r="G1" s="2"/>
      <c r="H1" s="4"/>
    </row>
    <row r="2" spans="1:8" x14ac:dyDescent="0.3">
      <c r="A2" s="1">
        <v>0</v>
      </c>
      <c r="B2" s="1" t="s">
        <v>9</v>
      </c>
      <c r="D2" s="2"/>
      <c r="E2" s="4"/>
      <c r="G2" s="2"/>
      <c r="H2" s="4"/>
    </row>
    <row r="3" spans="1:8" x14ac:dyDescent="0.3">
      <c r="A3" s="1">
        <v>1</v>
      </c>
      <c r="B3" s="1" t="s">
        <v>14</v>
      </c>
      <c r="D3" s="2"/>
      <c r="E3" s="4"/>
      <c r="G3" s="2"/>
      <c r="H3" s="4"/>
    </row>
    <row r="4" spans="1:8" x14ac:dyDescent="0.3">
      <c r="A4" s="1">
        <v>2</v>
      </c>
      <c r="B4" s="1" t="s">
        <v>7</v>
      </c>
      <c r="D4" s="2"/>
      <c r="E4" s="4"/>
      <c r="G4" s="2"/>
      <c r="H4" s="4"/>
    </row>
    <row r="5" spans="1:8" x14ac:dyDescent="0.3">
      <c r="A5" s="1">
        <v>3</v>
      </c>
      <c r="B5" s="1" t="s">
        <v>12</v>
      </c>
      <c r="D5" s="2"/>
      <c r="E5" s="4"/>
      <c r="G5" s="2"/>
      <c r="H5" s="4"/>
    </row>
    <row r="6" spans="1:8" x14ac:dyDescent="0.3">
      <c r="A6" s="1">
        <v>4</v>
      </c>
      <c r="B6" s="1" t="s">
        <v>5</v>
      </c>
    </row>
    <row r="7" spans="1:8" x14ac:dyDescent="0.3">
      <c r="A7" s="1">
        <v>5</v>
      </c>
      <c r="B7" s="1" t="s">
        <v>10</v>
      </c>
    </row>
    <row r="8" spans="1:8" x14ac:dyDescent="0.3">
      <c r="A8" s="1">
        <v>6</v>
      </c>
      <c r="B8" s="1" t="s">
        <v>8</v>
      </c>
    </row>
    <row r="9" spans="1:8" x14ac:dyDescent="0.3">
      <c r="A9" s="1">
        <v>7</v>
      </c>
      <c r="B9" s="1" t="s">
        <v>13</v>
      </c>
    </row>
    <row r="10" spans="1:8" x14ac:dyDescent="0.3">
      <c r="A10" s="1">
        <v>8</v>
      </c>
      <c r="B10" s="1" t="s">
        <v>6</v>
      </c>
    </row>
    <row r="11" spans="1:8" x14ac:dyDescent="0.3">
      <c r="A11" s="1">
        <v>9</v>
      </c>
      <c r="B1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28C2-2688-46FD-B766-360118DC7E9C}">
  <dimension ref="A1:B10"/>
  <sheetViews>
    <sheetView zoomScale="90" zoomScaleNormal="90" workbookViewId="0">
      <selection activeCell="B7" sqref="B7"/>
    </sheetView>
  </sheetViews>
  <sheetFormatPr defaultRowHeight="14.4" x14ac:dyDescent="0.3"/>
  <cols>
    <col min="1" max="1" width="2.44140625" style="2" bestFit="1" customWidth="1"/>
    <col min="2" max="2" width="40" style="2" bestFit="1" customWidth="1"/>
  </cols>
  <sheetData>
    <row r="1" spans="1:2" x14ac:dyDescent="0.3">
      <c r="A1" s="3" t="s">
        <v>0</v>
      </c>
      <c r="B1" s="3" t="s">
        <v>4</v>
      </c>
    </row>
    <row r="2" spans="1:2" x14ac:dyDescent="0.3">
      <c r="A2" s="3">
        <v>0</v>
      </c>
      <c r="B2" s="3" t="s">
        <v>20</v>
      </c>
    </row>
    <row r="3" spans="1:2" x14ac:dyDescent="0.3">
      <c r="A3" s="3">
        <v>1</v>
      </c>
      <c r="B3" s="3" t="s">
        <v>21</v>
      </c>
    </row>
    <row r="4" spans="1:2" x14ac:dyDescent="0.3">
      <c r="A4" s="3">
        <v>2</v>
      </c>
      <c r="B4" s="3" t="s">
        <v>22</v>
      </c>
    </row>
    <row r="5" spans="1:2" x14ac:dyDescent="0.3">
      <c r="A5" s="3">
        <v>3</v>
      </c>
      <c r="B5" s="3" t="s">
        <v>23</v>
      </c>
    </row>
    <row r="6" spans="1:2" x14ac:dyDescent="0.3">
      <c r="A6" s="3">
        <v>4</v>
      </c>
      <c r="B6" s="3" t="s">
        <v>16</v>
      </c>
    </row>
    <row r="7" spans="1:2" x14ac:dyDescent="0.3">
      <c r="A7" s="3">
        <v>5</v>
      </c>
      <c r="B7" s="3" t="s">
        <v>17</v>
      </c>
    </row>
    <row r="8" spans="1:2" x14ac:dyDescent="0.3">
      <c r="A8" s="3">
        <v>6</v>
      </c>
      <c r="B8" s="3" t="s">
        <v>24</v>
      </c>
    </row>
    <row r="9" spans="1:2" x14ac:dyDescent="0.3">
      <c r="A9" s="3">
        <v>7</v>
      </c>
      <c r="B9" s="3" t="s">
        <v>18</v>
      </c>
    </row>
    <row r="10" spans="1:2" x14ac:dyDescent="0.3">
      <c r="A10" s="3">
        <v>8</v>
      </c>
      <c r="B10" s="3" t="s">
        <v>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848D6-B1A7-4353-A866-26DCFB1464D3}">
  <dimension ref="A1:F12"/>
  <sheetViews>
    <sheetView topLeftCell="C1" zoomScale="90" zoomScaleNormal="90" workbookViewId="0"/>
  </sheetViews>
  <sheetFormatPr defaultRowHeight="14.4" x14ac:dyDescent="0.3"/>
  <cols>
    <col min="1" max="1" width="2.44140625" style="2" bestFit="1" customWidth="1"/>
    <col min="2" max="2" width="40" style="2" bestFit="1" customWidth="1"/>
    <col min="3" max="3" width="84.109375" style="2" bestFit="1" customWidth="1"/>
    <col min="4" max="4" width="53.77734375" style="2" bestFit="1" customWidth="1"/>
    <col min="5" max="5" width="10.33203125" style="2" bestFit="1" customWidth="1"/>
    <col min="6" max="6" width="8.5546875" bestFit="1" customWidth="1"/>
  </cols>
  <sheetData>
    <row r="1" spans="1:6" x14ac:dyDescent="0.3">
      <c r="A1" s="3" t="s">
        <v>0</v>
      </c>
      <c r="B1" s="3" t="s">
        <v>4</v>
      </c>
      <c r="C1" s="9" t="s">
        <v>2</v>
      </c>
      <c r="D1" s="9" t="s">
        <v>3</v>
      </c>
      <c r="E1" s="7" t="s">
        <v>91</v>
      </c>
      <c r="F1" s="7" t="s">
        <v>25</v>
      </c>
    </row>
    <row r="2" spans="1:6" x14ac:dyDescent="0.3">
      <c r="A2" s="3">
        <v>0</v>
      </c>
      <c r="B2" s="3" t="s">
        <v>20</v>
      </c>
      <c r="C2" s="10" t="s">
        <v>92</v>
      </c>
      <c r="D2" s="10" t="s">
        <v>93</v>
      </c>
      <c r="E2" s="8">
        <v>1</v>
      </c>
      <c r="F2" s="8">
        <v>1</v>
      </c>
    </row>
    <row r="3" spans="1:6" x14ac:dyDescent="0.3">
      <c r="A3" s="3">
        <v>1</v>
      </c>
      <c r="B3" s="3" t="s">
        <v>21</v>
      </c>
      <c r="C3" s="10" t="s">
        <v>92</v>
      </c>
      <c r="D3" s="8" t="s">
        <v>94</v>
      </c>
      <c r="E3" s="8">
        <v>1</v>
      </c>
      <c r="F3" s="8">
        <v>1.25</v>
      </c>
    </row>
    <row r="4" spans="1:6" x14ac:dyDescent="0.3">
      <c r="A4" s="3">
        <v>2</v>
      </c>
      <c r="B4" s="3" t="s">
        <v>22</v>
      </c>
      <c r="C4" s="10" t="s">
        <v>92</v>
      </c>
      <c r="D4" s="8" t="s">
        <v>95</v>
      </c>
      <c r="E4" s="8">
        <v>1</v>
      </c>
      <c r="F4" s="8">
        <v>1.5</v>
      </c>
    </row>
    <row r="5" spans="1:6" x14ac:dyDescent="0.3">
      <c r="A5" s="3">
        <v>3</v>
      </c>
      <c r="B5" s="3" t="s">
        <v>23</v>
      </c>
      <c r="C5" s="8" t="s">
        <v>96</v>
      </c>
      <c r="D5" s="10" t="s">
        <v>15</v>
      </c>
      <c r="E5" s="8">
        <v>1.1499999999999999</v>
      </c>
      <c r="F5" s="8">
        <v>1</v>
      </c>
    </row>
    <row r="6" spans="1:6" x14ac:dyDescent="0.3">
      <c r="A6" s="3">
        <v>4</v>
      </c>
      <c r="B6" s="3" t="s">
        <v>16</v>
      </c>
      <c r="C6" s="8" t="s">
        <v>96</v>
      </c>
      <c r="D6" s="8" t="s">
        <v>94</v>
      </c>
      <c r="E6" s="8">
        <v>1.1499999999999999</v>
      </c>
      <c r="F6" s="8">
        <v>1.25</v>
      </c>
    </row>
    <row r="7" spans="1:6" x14ac:dyDescent="0.3">
      <c r="A7" s="3">
        <v>5</v>
      </c>
      <c r="B7" s="3" t="s">
        <v>17</v>
      </c>
      <c r="C7" s="8" t="s">
        <v>96</v>
      </c>
      <c r="D7" s="8" t="s">
        <v>95</v>
      </c>
      <c r="E7" s="8">
        <v>1.1499999999999999</v>
      </c>
      <c r="F7" s="8">
        <v>1.5</v>
      </c>
    </row>
    <row r="8" spans="1:6" x14ac:dyDescent="0.3">
      <c r="A8" s="3">
        <v>6</v>
      </c>
      <c r="B8" s="3" t="s">
        <v>24</v>
      </c>
      <c r="C8" s="8" t="s">
        <v>97</v>
      </c>
      <c r="D8" s="10" t="s">
        <v>15</v>
      </c>
      <c r="E8" s="8">
        <v>0.85</v>
      </c>
      <c r="F8" s="8">
        <v>1</v>
      </c>
    </row>
    <row r="9" spans="1:6" x14ac:dyDescent="0.3">
      <c r="A9" s="3">
        <v>7</v>
      </c>
      <c r="B9" s="3" t="s">
        <v>18</v>
      </c>
      <c r="C9" s="8" t="s">
        <v>97</v>
      </c>
      <c r="D9" s="8" t="s">
        <v>94</v>
      </c>
      <c r="E9" s="8">
        <v>0.85</v>
      </c>
      <c r="F9" s="8">
        <v>1.25</v>
      </c>
    </row>
    <row r="10" spans="1:6" x14ac:dyDescent="0.3">
      <c r="A10" s="3">
        <v>8</v>
      </c>
      <c r="B10" s="3" t="s">
        <v>19</v>
      </c>
      <c r="C10" s="8" t="s">
        <v>97</v>
      </c>
      <c r="D10" s="8" t="s">
        <v>95</v>
      </c>
      <c r="E10" s="8">
        <v>0.85</v>
      </c>
      <c r="F10" s="8">
        <v>1.5</v>
      </c>
    </row>
    <row r="11" spans="1:6" x14ac:dyDescent="0.3">
      <c r="C11" s="11"/>
      <c r="D11" s="11"/>
      <c r="E11" s="11"/>
    </row>
    <row r="12" spans="1:6" x14ac:dyDescent="0.3">
      <c r="C12" s="11"/>
      <c r="D12" s="11"/>
      <c r="E12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Acciones</vt:lpstr>
      <vt:lpstr>Acciones2</vt:lpstr>
      <vt:lpstr>Clima</vt:lpstr>
      <vt:lpstr>Demanda</vt:lpstr>
      <vt:lpstr>Demanda2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Aimeé Tesén</cp:lastModifiedBy>
  <dcterms:created xsi:type="dcterms:W3CDTF">2022-05-17T14:28:42Z</dcterms:created>
  <dcterms:modified xsi:type="dcterms:W3CDTF">2023-01-05T06:42:29Z</dcterms:modified>
</cp:coreProperties>
</file>