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ST &amp; QA Course\10th class-19.10.24\"/>
    </mc:Choice>
  </mc:AlternateContent>
  <xr:revisionPtr revIDLastSave="0" documentId="13_ncr:1_{0EB9098C-9973-4EBF-9753-C3E693D2FB50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Sheet1" sheetId="1" r:id="rId1"/>
    <sheet name="Sheet2" sheetId="2" r:id="rId2"/>
    <sheet name="Sheet3" sheetId="3" r:id="rId3"/>
    <sheet name="ca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I50" i="4"/>
  <c r="I49" i="4"/>
  <c r="I48" i="4"/>
  <c r="H65" i="4"/>
  <c r="H64" i="4"/>
  <c r="H62" i="4"/>
  <c r="H61" i="4"/>
  <c r="H60" i="4"/>
  <c r="H59" i="4"/>
  <c r="H58" i="4"/>
  <c r="H56" i="4"/>
  <c r="H55" i="4"/>
  <c r="H63" i="4"/>
  <c r="H57" i="4"/>
  <c r="H54" i="4"/>
  <c r="F54" i="4"/>
  <c r="G54" i="4" s="1"/>
  <c r="C50" i="4"/>
  <c r="F48" i="4"/>
  <c r="G48" i="4" s="1"/>
  <c r="D44" i="4"/>
  <c r="D21" i="4"/>
  <c r="D11" i="4"/>
  <c r="D15" i="4"/>
  <c r="D45" i="4"/>
  <c r="D43" i="4"/>
  <c r="D38" i="4"/>
  <c r="C39" i="4" s="1"/>
  <c r="D37" i="4"/>
  <c r="F37" i="4" s="1"/>
  <c r="D35" i="4"/>
  <c r="D28" i="4"/>
  <c r="D27" i="4"/>
  <c r="D31" i="4" s="1"/>
  <c r="D18" i="4"/>
  <c r="D17" i="4"/>
  <c r="D25" i="4" s="1"/>
  <c r="D8" i="4"/>
  <c r="D7" i="4"/>
  <c r="F7" i="4" s="1"/>
  <c r="D50" i="4" l="1"/>
  <c r="C51" i="4" s="1"/>
  <c r="D51" i="4" s="1"/>
  <c r="G7" i="4"/>
  <c r="F27" i="4"/>
  <c r="G27" i="4" s="1"/>
  <c r="F17" i="4"/>
  <c r="G17" i="4" s="1"/>
  <c r="G37" i="4"/>
  <c r="D39" i="4"/>
  <c r="C40" i="4" s="1"/>
  <c r="D40" i="4" s="1"/>
  <c r="C42" i="4" l="1"/>
  <c r="D42" i="4" s="1"/>
  <c r="C41" i="4"/>
  <c r="D41" i="4" s="1"/>
</calcChain>
</file>

<file path=xl/sharedStrings.xml><?xml version="1.0" encoding="utf-8"?>
<sst xmlns="http://schemas.openxmlformats.org/spreadsheetml/2006/main" count="375" uniqueCount="176">
  <si>
    <t>Conditions</t>
  </si>
  <si>
    <t>Size</t>
  </si>
  <si>
    <t>Format</t>
  </si>
  <si>
    <t>Resolution</t>
  </si>
  <si>
    <t>Test Case 1</t>
  </si>
  <si>
    <t>Test Case 2</t>
  </si>
  <si>
    <t>Test Case 3</t>
  </si>
  <si>
    <t>Test Case 4</t>
  </si>
  <si>
    <t>Test Case 5</t>
  </si>
  <si>
    <t>Test Case 6</t>
  </si>
  <si>
    <t>Test Case 7</t>
  </si>
  <si>
    <t>Output</t>
  </si>
  <si>
    <t>137*177</t>
  </si>
  <si>
    <t>.png</t>
  </si>
  <si>
    <t>32 kb</t>
  </si>
  <si>
    <t>100*177</t>
  </si>
  <si>
    <t>1 MB</t>
  </si>
  <si>
    <t>T</t>
  </si>
  <si>
    <t>F</t>
  </si>
  <si>
    <t xml:space="preserve">.jpg </t>
  </si>
  <si>
    <t>31 kb</t>
  </si>
  <si>
    <t>Upload</t>
  </si>
  <si>
    <t>Error</t>
  </si>
  <si>
    <t>2 kb</t>
  </si>
  <si>
    <t>Test Case 8</t>
  </si>
  <si>
    <t>33 kb</t>
  </si>
  <si>
    <t>User Type</t>
  </si>
  <si>
    <t>Order Value</t>
  </si>
  <si>
    <t>Regular</t>
  </si>
  <si>
    <t>Below $100</t>
  </si>
  <si>
    <t>No Discount</t>
  </si>
  <si>
    <t>$100 and above</t>
  </si>
  <si>
    <t>10% discount</t>
  </si>
  <si>
    <t>Premium</t>
  </si>
  <si>
    <t>5% discount</t>
  </si>
  <si>
    <t>15% discount</t>
  </si>
  <si>
    <t>Purchase</t>
  </si>
  <si>
    <t>Register</t>
  </si>
  <si>
    <t>Refer a Friend</t>
  </si>
  <si>
    <t>Leave a Review</t>
  </si>
  <si>
    <t>Complete a Survey</t>
  </si>
  <si>
    <t>Points</t>
  </si>
  <si>
    <t>Tier Status</t>
  </si>
  <si>
    <t>Registered</t>
  </si>
  <si>
    <t>yes</t>
  </si>
  <si>
    <t>no</t>
  </si>
  <si>
    <t>Bronze</t>
  </si>
  <si>
    <t>Silver</t>
  </si>
  <si>
    <t>Gold</t>
  </si>
  <si>
    <t>Platinum</t>
  </si>
  <si>
    <t>case-1</t>
  </si>
  <si>
    <t>Expeted result</t>
  </si>
  <si>
    <t>Actual result</t>
  </si>
  <si>
    <t>case-2</t>
  </si>
  <si>
    <t>case-3</t>
  </si>
  <si>
    <t>case-4</t>
  </si>
  <si>
    <t>case-5</t>
  </si>
  <si>
    <t>case-8</t>
  </si>
  <si>
    <t>case-9</t>
  </si>
  <si>
    <t>case-11</t>
  </si>
  <si>
    <t>case-10</t>
  </si>
  <si>
    <t>case-12</t>
  </si>
  <si>
    <t>case-13</t>
  </si>
  <si>
    <t>case-14</t>
  </si>
  <si>
    <t>case-15</t>
  </si>
  <si>
    <t>case-16</t>
  </si>
  <si>
    <t>case-17</t>
  </si>
  <si>
    <t>case-18</t>
  </si>
  <si>
    <t>case-19</t>
  </si>
  <si>
    <t>case-21</t>
  </si>
  <si>
    <t>case-22</t>
  </si>
  <si>
    <t>case-23</t>
  </si>
  <si>
    <t>case-24</t>
  </si>
  <si>
    <t>case-25</t>
  </si>
  <si>
    <t>case-26</t>
  </si>
  <si>
    <t>case-27</t>
  </si>
  <si>
    <t>case-28</t>
  </si>
  <si>
    <t>1 day</t>
  </si>
  <si>
    <t>3 day</t>
  </si>
  <si>
    <t>3 days</t>
  </si>
  <si>
    <t>Executive Room</t>
  </si>
  <si>
    <t>case-29</t>
  </si>
  <si>
    <t>case-30</t>
  </si>
  <si>
    <t>case-31</t>
  </si>
  <si>
    <t>case-32</t>
  </si>
  <si>
    <t>case-33</t>
  </si>
  <si>
    <t>case-34</t>
  </si>
  <si>
    <t>case-35</t>
  </si>
  <si>
    <t>case-36</t>
  </si>
  <si>
    <t>case-37</t>
  </si>
  <si>
    <t>3.1 days</t>
  </si>
  <si>
    <t>Note</t>
  </si>
  <si>
    <t>Daily booking eceeding limit 8 hour</t>
  </si>
  <si>
    <t>Weekly booking eceeding limit 3 days</t>
  </si>
  <si>
    <t>Rate per hour/Day</t>
  </si>
  <si>
    <t>Case SL</t>
  </si>
  <si>
    <t>Samll Room</t>
  </si>
  <si>
    <t xml:space="preserve"> Medium Room</t>
  </si>
  <si>
    <t>Large Room</t>
  </si>
  <si>
    <t>case-38</t>
  </si>
  <si>
    <t>case-39</t>
  </si>
  <si>
    <t>case-40</t>
  </si>
  <si>
    <t>case-41</t>
  </si>
  <si>
    <t>case-42</t>
  </si>
  <si>
    <t>case-43</t>
  </si>
  <si>
    <t>case-44</t>
  </si>
  <si>
    <t>case-45</t>
  </si>
  <si>
    <t>case-46</t>
  </si>
  <si>
    <t xml:space="preserve">internal link </t>
  </si>
  <si>
    <t>External link</t>
  </si>
  <si>
    <t>Ok</t>
  </si>
  <si>
    <t>Anchor Link</t>
  </si>
  <si>
    <t>Broken Link</t>
  </si>
  <si>
    <t>Navugation all page</t>
  </si>
  <si>
    <t>Contact option</t>
  </si>
  <si>
    <t>Device testing</t>
  </si>
  <si>
    <t>Overlapping Testing</t>
  </si>
  <si>
    <t>Load Test</t>
  </si>
  <si>
    <t>Speed Test</t>
  </si>
  <si>
    <t>Reload test</t>
  </si>
  <si>
    <t>Session test</t>
  </si>
  <si>
    <t>Browser test</t>
  </si>
  <si>
    <t>Screen resulation test</t>
  </si>
  <si>
    <t xml:space="preserve">Application Operating system test </t>
  </si>
  <si>
    <t>Duplicate test</t>
  </si>
  <si>
    <t>Cookies test</t>
  </si>
  <si>
    <t>case-47</t>
  </si>
  <si>
    <t>case-48</t>
  </si>
  <si>
    <t>case-49</t>
  </si>
  <si>
    <t>case-50</t>
  </si>
  <si>
    <t>case-51</t>
  </si>
  <si>
    <t>case-52</t>
  </si>
  <si>
    <t>case-53</t>
  </si>
  <si>
    <t>Non-Functional Testing</t>
  </si>
  <si>
    <t>1 day 1 hour</t>
  </si>
  <si>
    <t>Booking for Hour/Day</t>
  </si>
  <si>
    <t>Over time hour</t>
  </si>
  <si>
    <t>Over time hourly charge</t>
  </si>
  <si>
    <t>Over time cost</t>
  </si>
  <si>
    <t xml:space="preserve">7 days </t>
  </si>
  <si>
    <t xml:space="preserve">7.1 days </t>
  </si>
  <si>
    <t>case-6</t>
  </si>
  <si>
    <t>case-7</t>
  </si>
  <si>
    <t>case-20</t>
  </si>
  <si>
    <t>Pass</t>
  </si>
  <si>
    <t>Failed</t>
  </si>
  <si>
    <t>Comments</t>
  </si>
  <si>
    <t>Overtime  Charges</t>
  </si>
  <si>
    <t>Small Room</t>
  </si>
  <si>
    <t>Medium Room</t>
  </si>
  <si>
    <t>Actual Booking hour</t>
  </si>
  <si>
    <t>Overtime (hour)</t>
  </si>
  <si>
    <t>Overtime Charge(per hour)</t>
  </si>
  <si>
    <t>Booking Charger(per hour)</t>
  </si>
  <si>
    <t>Rooms</t>
  </si>
  <si>
    <t>Booking Cancellation charge within 24 hour</t>
  </si>
  <si>
    <t>Cancellation charge</t>
  </si>
  <si>
    <t>1 Hour</t>
  </si>
  <si>
    <t>1 week</t>
  </si>
  <si>
    <t>Booking Charger(per hour/day/week)</t>
  </si>
  <si>
    <t>case-54</t>
  </si>
  <si>
    <t>case-55</t>
  </si>
  <si>
    <t>case-56</t>
  </si>
  <si>
    <t>case-57</t>
  </si>
  <si>
    <t>case-58</t>
  </si>
  <si>
    <t>case-59</t>
  </si>
  <si>
    <t>case-60</t>
  </si>
  <si>
    <t>case-61</t>
  </si>
  <si>
    <t>case-62</t>
  </si>
  <si>
    <t>case-63</t>
  </si>
  <si>
    <t>case-64</t>
  </si>
  <si>
    <t>case-65</t>
  </si>
  <si>
    <t>case-66</t>
  </si>
  <si>
    <t>case-67</t>
  </si>
  <si>
    <t>case-68</t>
  </si>
  <si>
    <t>case-69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</si>
</sst>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_);[Red]\(&quot;$&quot;#,##0.0\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6" fontId="0" fillId="0" borderId="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6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25" xfId="0" applyBorder="1" applyAlignment="1">
      <alignment horizontal="center"/>
    </xf>
    <xf numFmtId="0" fontId="0" fillId="0" borderId="26" xfId="0" applyBorder="1"/>
    <xf numFmtId="0" fontId="2" fillId="10" borderId="25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 vertical="center" wrapText="1"/>
    </xf>
    <xf numFmtId="0" fontId="2" fillId="10" borderId="27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6" fontId="0" fillId="0" borderId="2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10" borderId="18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 wrapText="1"/>
    </xf>
    <xf numFmtId="0" fontId="2" fillId="10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11" borderId="23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28" xfId="0" applyFill="1" applyBorder="1" applyAlignment="1">
      <alignment horizontal="center"/>
    </xf>
    <xf numFmtId="0" fontId="3" fillId="7" borderId="4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zoomScale="115" zoomScaleNormal="115" workbookViewId="0">
      <selection sqref="A1:E5"/>
    </sheetView>
  </sheetViews>
  <sheetFormatPr defaultRowHeight="14.5" x14ac:dyDescent="0.35"/>
  <cols>
    <col min="1" max="1" width="24.453125" customWidth="1"/>
    <col min="2" max="2" width="13.1796875" bestFit="1" customWidth="1"/>
    <col min="3" max="3" width="13.54296875" bestFit="1" customWidth="1"/>
    <col min="4" max="8" width="12.81640625" bestFit="1" customWidth="1"/>
    <col min="9" max="9" width="10.1796875" bestFit="1" customWidth="1"/>
  </cols>
  <sheetData>
    <row r="1" spans="1:9" x14ac:dyDescent="0.35">
      <c r="A1" s="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24</v>
      </c>
    </row>
    <row r="2" spans="1:9" x14ac:dyDescent="0.35">
      <c r="A2" t="s">
        <v>2</v>
      </c>
      <c r="B2" t="s">
        <v>19</v>
      </c>
      <c r="C2" t="s">
        <v>19</v>
      </c>
      <c r="D2" t="s">
        <v>19</v>
      </c>
      <c r="E2" t="s">
        <v>13</v>
      </c>
      <c r="F2" t="s">
        <v>13</v>
      </c>
      <c r="G2" t="s">
        <v>13</v>
      </c>
      <c r="H2" t="s">
        <v>19</v>
      </c>
      <c r="I2" t="s">
        <v>13</v>
      </c>
    </row>
    <row r="3" spans="1:9" x14ac:dyDescent="0.35">
      <c r="A3" t="s">
        <v>1</v>
      </c>
      <c r="B3" t="s">
        <v>20</v>
      </c>
      <c r="C3" t="s">
        <v>23</v>
      </c>
      <c r="D3" t="s">
        <v>25</v>
      </c>
      <c r="E3" t="s">
        <v>16</v>
      </c>
      <c r="F3" t="s">
        <v>14</v>
      </c>
      <c r="G3" t="s">
        <v>23</v>
      </c>
      <c r="H3" t="s">
        <v>14</v>
      </c>
      <c r="I3" t="s">
        <v>20</v>
      </c>
    </row>
    <row r="4" spans="1:9" x14ac:dyDescent="0.35">
      <c r="A4" t="s">
        <v>3</v>
      </c>
      <c r="B4" t="s">
        <v>12</v>
      </c>
      <c r="C4" t="s">
        <v>15</v>
      </c>
      <c r="D4" t="s">
        <v>12</v>
      </c>
      <c r="E4" t="s">
        <v>15</v>
      </c>
      <c r="F4" t="s">
        <v>12</v>
      </c>
      <c r="G4" t="s">
        <v>15</v>
      </c>
      <c r="H4" t="s">
        <v>15</v>
      </c>
      <c r="I4" t="s">
        <v>12</v>
      </c>
    </row>
    <row r="5" spans="1:9" x14ac:dyDescent="0.35">
      <c r="A5" s="2" t="s">
        <v>11</v>
      </c>
      <c r="B5" t="s">
        <v>21</v>
      </c>
      <c r="C5" t="s">
        <v>22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</row>
    <row r="7" spans="1:9" x14ac:dyDescent="0.35">
      <c r="A7" t="s">
        <v>2</v>
      </c>
      <c r="B7" t="s">
        <v>17</v>
      </c>
      <c r="C7" t="s">
        <v>17</v>
      </c>
      <c r="D7" t="s">
        <v>17</v>
      </c>
      <c r="E7" t="s">
        <v>18</v>
      </c>
      <c r="F7" t="s">
        <v>18</v>
      </c>
      <c r="G7" t="s">
        <v>18</v>
      </c>
      <c r="H7" t="s">
        <v>17</v>
      </c>
      <c r="I7" t="s">
        <v>18</v>
      </c>
    </row>
    <row r="8" spans="1:9" x14ac:dyDescent="0.35">
      <c r="A8" t="s">
        <v>1</v>
      </c>
      <c r="B8" t="s">
        <v>17</v>
      </c>
      <c r="C8" t="s">
        <v>17</v>
      </c>
      <c r="D8" t="s">
        <v>18</v>
      </c>
      <c r="E8" t="s">
        <v>18</v>
      </c>
      <c r="F8" t="s">
        <v>18</v>
      </c>
      <c r="G8" t="s">
        <v>17</v>
      </c>
      <c r="H8" t="s">
        <v>18</v>
      </c>
      <c r="I8" t="s">
        <v>17</v>
      </c>
    </row>
    <row r="9" spans="1:9" x14ac:dyDescent="0.35">
      <c r="A9" t="s">
        <v>3</v>
      </c>
      <c r="B9" t="s">
        <v>17</v>
      </c>
      <c r="C9" t="s">
        <v>18</v>
      </c>
      <c r="D9" t="s">
        <v>17</v>
      </c>
      <c r="E9" t="s">
        <v>18</v>
      </c>
      <c r="F9" t="s">
        <v>17</v>
      </c>
      <c r="G9" t="s">
        <v>18</v>
      </c>
      <c r="H9" t="s">
        <v>18</v>
      </c>
      <c r="I9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E6F4-D55D-480D-822C-E8644EA75730}">
  <dimension ref="A1:E4"/>
  <sheetViews>
    <sheetView zoomScale="145" zoomScaleNormal="145" workbookViewId="0">
      <selection activeCell="B9" sqref="B9"/>
    </sheetView>
  </sheetViews>
  <sheetFormatPr defaultRowHeight="14.5" x14ac:dyDescent="0.35"/>
  <cols>
    <col min="1" max="1" width="10.81640625" bestFit="1" customWidth="1"/>
    <col min="2" max="2" width="15.81640625" customWidth="1"/>
    <col min="3" max="3" width="14.54296875" customWidth="1"/>
    <col min="4" max="4" width="15.7265625" customWidth="1"/>
    <col min="5" max="5" width="14.1796875" bestFit="1" customWidth="1"/>
  </cols>
  <sheetData>
    <row r="1" spans="1:5" x14ac:dyDescent="0.35">
      <c r="A1" s="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35">
      <c r="A2" t="s">
        <v>26</v>
      </c>
      <c r="B2" t="s">
        <v>28</v>
      </c>
      <c r="C2" t="s">
        <v>28</v>
      </c>
      <c r="D2" t="s">
        <v>33</v>
      </c>
      <c r="E2" t="s">
        <v>33</v>
      </c>
    </row>
    <row r="3" spans="1:5" x14ac:dyDescent="0.35">
      <c r="A3" t="s">
        <v>27</v>
      </c>
      <c r="B3" t="s">
        <v>29</v>
      </c>
      <c r="C3" t="s">
        <v>31</v>
      </c>
      <c r="D3" t="s">
        <v>29</v>
      </c>
      <c r="E3" t="s">
        <v>31</v>
      </c>
    </row>
    <row r="4" spans="1:5" x14ac:dyDescent="0.35">
      <c r="A4" s="2" t="s">
        <v>11</v>
      </c>
      <c r="B4" t="s">
        <v>30</v>
      </c>
      <c r="C4" t="s">
        <v>32</v>
      </c>
      <c r="D4" t="s">
        <v>34</v>
      </c>
      <c r="E4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B20F1-FC44-4E3D-869F-F0A8F9BF8744}">
  <dimension ref="A1:H9"/>
  <sheetViews>
    <sheetView zoomScale="160" zoomScaleNormal="160" workbookViewId="0">
      <selection activeCell="A7" sqref="A7"/>
    </sheetView>
  </sheetViews>
  <sheetFormatPr defaultRowHeight="14.5" x14ac:dyDescent="0.35"/>
  <cols>
    <col min="1" max="1" width="9.26953125" customWidth="1"/>
    <col min="4" max="4" width="12.453125" bestFit="1" customWidth="1"/>
    <col min="5" max="5" width="13.453125" bestFit="1" customWidth="1"/>
    <col min="6" max="6" width="16.453125" bestFit="1" customWidth="1"/>
    <col min="8" max="8" width="9.54296875" bestFit="1" customWidth="1"/>
  </cols>
  <sheetData>
    <row r="1" spans="1:8" x14ac:dyDescent="0.35">
      <c r="A1" s="3" t="s">
        <v>26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4" t="s">
        <v>41</v>
      </c>
      <c r="H1" s="4" t="s">
        <v>42</v>
      </c>
    </row>
    <row r="2" spans="1:8" x14ac:dyDescent="0.35">
      <c r="A2" t="s">
        <v>43</v>
      </c>
      <c r="B2">
        <v>0</v>
      </c>
      <c r="C2" t="s">
        <v>44</v>
      </c>
      <c r="D2" t="s">
        <v>45</v>
      </c>
      <c r="E2" t="s">
        <v>45</v>
      </c>
      <c r="F2" t="s">
        <v>45</v>
      </c>
      <c r="G2">
        <v>100</v>
      </c>
      <c r="H2" t="s">
        <v>46</v>
      </c>
    </row>
    <row r="3" spans="1:8" x14ac:dyDescent="0.35">
      <c r="A3" t="s">
        <v>43</v>
      </c>
      <c r="B3">
        <v>0</v>
      </c>
      <c r="C3" t="s">
        <v>44</v>
      </c>
      <c r="D3" t="s">
        <v>44</v>
      </c>
      <c r="E3" t="s">
        <v>45</v>
      </c>
      <c r="F3" t="s">
        <v>45</v>
      </c>
      <c r="G3">
        <v>300</v>
      </c>
      <c r="H3" t="s">
        <v>46</v>
      </c>
    </row>
    <row r="4" spans="1:8" x14ac:dyDescent="0.35">
      <c r="A4" t="s">
        <v>43</v>
      </c>
      <c r="B4">
        <v>0</v>
      </c>
      <c r="C4" t="s">
        <v>44</v>
      </c>
      <c r="D4" t="s">
        <v>44</v>
      </c>
      <c r="E4" t="s">
        <v>44</v>
      </c>
      <c r="F4" t="s">
        <v>45</v>
      </c>
      <c r="G4">
        <v>350</v>
      </c>
      <c r="H4" t="s">
        <v>46</v>
      </c>
    </row>
    <row r="5" spans="1:8" x14ac:dyDescent="0.35">
      <c r="A5" t="s">
        <v>43</v>
      </c>
      <c r="B5">
        <v>0</v>
      </c>
      <c r="C5" t="s">
        <v>44</v>
      </c>
      <c r="D5" t="s">
        <v>44</v>
      </c>
      <c r="E5" t="s">
        <v>44</v>
      </c>
      <c r="F5" t="s">
        <v>44</v>
      </c>
      <c r="G5">
        <v>425</v>
      </c>
      <c r="H5" t="s">
        <v>46</v>
      </c>
    </row>
    <row r="6" spans="1:8" x14ac:dyDescent="0.35">
      <c r="A6" t="s">
        <v>43</v>
      </c>
      <c r="B6">
        <v>600</v>
      </c>
      <c r="C6" t="s">
        <v>44</v>
      </c>
      <c r="D6" t="s">
        <v>44</v>
      </c>
      <c r="E6" t="s">
        <v>44</v>
      </c>
      <c r="F6" t="s">
        <v>44</v>
      </c>
      <c r="G6">
        <v>1025</v>
      </c>
      <c r="H6" t="s">
        <v>47</v>
      </c>
    </row>
    <row r="7" spans="1:8" x14ac:dyDescent="0.35">
      <c r="A7" t="s">
        <v>43</v>
      </c>
      <c r="B7">
        <v>5000</v>
      </c>
      <c r="C7" t="s">
        <v>44</v>
      </c>
      <c r="D7" t="s">
        <v>44</v>
      </c>
      <c r="E7" t="s">
        <v>44</v>
      </c>
      <c r="F7" t="s">
        <v>44</v>
      </c>
      <c r="G7">
        <v>5425</v>
      </c>
      <c r="H7" t="s">
        <v>48</v>
      </c>
    </row>
    <row r="8" spans="1:8" x14ac:dyDescent="0.35">
      <c r="A8" t="s">
        <v>43</v>
      </c>
      <c r="B8">
        <v>10000</v>
      </c>
      <c r="C8" t="s">
        <v>44</v>
      </c>
      <c r="D8" t="s">
        <v>44</v>
      </c>
      <c r="E8" t="s">
        <v>44</v>
      </c>
      <c r="F8" t="s">
        <v>44</v>
      </c>
      <c r="G8">
        <v>10425</v>
      </c>
      <c r="H8" t="s">
        <v>49</v>
      </c>
    </row>
    <row r="9" spans="1:8" x14ac:dyDescent="0.35">
      <c r="A9" t="s">
        <v>43</v>
      </c>
      <c r="B9">
        <v>899</v>
      </c>
      <c r="C9" t="s">
        <v>44</v>
      </c>
      <c r="D9" t="s">
        <v>45</v>
      </c>
      <c r="E9" t="s">
        <v>45</v>
      </c>
      <c r="F9" t="s">
        <v>45</v>
      </c>
      <c r="G9">
        <v>999</v>
      </c>
      <c r="H9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6312-D5E4-4FC6-8B13-3D8A5D28EAA6}">
  <dimension ref="A1:J83"/>
  <sheetViews>
    <sheetView tabSelected="1" zoomScaleNormal="100" workbookViewId="0">
      <selection activeCell="H7" sqref="H7"/>
    </sheetView>
  </sheetViews>
  <sheetFormatPr defaultRowHeight="14.5" x14ac:dyDescent="0.35"/>
  <cols>
    <col min="1" max="1" width="11.81640625" style="5" customWidth="1"/>
    <col min="2" max="2" width="18.81640625" style="5" customWidth="1"/>
    <col min="3" max="3" width="19.81640625" style="5" customWidth="1"/>
    <col min="4" max="4" width="16.26953125" style="5" customWidth="1"/>
    <col min="5" max="6" width="16.26953125" style="5" hidden="1" customWidth="1"/>
    <col min="7" max="7" width="12.26953125" style="5" hidden="1" customWidth="1"/>
    <col min="8" max="8" width="21.1796875" style="5" customWidth="1"/>
    <col min="9" max="9" width="17.08984375" style="5" customWidth="1"/>
    <col min="10" max="10" width="13.26953125" customWidth="1"/>
  </cols>
  <sheetData>
    <row r="1" spans="1:10" x14ac:dyDescent="0.35">
      <c r="A1" s="9"/>
    </row>
    <row r="2" spans="1:10" x14ac:dyDescent="0.35">
      <c r="A2" s="60" t="s">
        <v>91</v>
      </c>
      <c r="B2" s="53" t="s">
        <v>92</v>
      </c>
      <c r="C2" s="53"/>
      <c r="D2" s="53"/>
      <c r="E2" s="23"/>
      <c r="F2" s="23"/>
      <c r="G2" s="23"/>
    </row>
    <row r="3" spans="1:10" x14ac:dyDescent="0.35">
      <c r="A3" s="60"/>
      <c r="B3" s="53" t="s">
        <v>93</v>
      </c>
      <c r="C3" s="53"/>
      <c r="D3" s="53"/>
      <c r="E3" s="23"/>
      <c r="F3" s="23"/>
      <c r="G3" s="23"/>
    </row>
    <row r="4" spans="1:10" ht="15" thickBot="1" x14ac:dyDescent="0.4">
      <c r="A4" s="7"/>
    </row>
    <row r="5" spans="1:10" ht="16" thickBot="1" x14ac:dyDescent="0.4">
      <c r="A5" s="57" t="s">
        <v>96</v>
      </c>
      <c r="B5" s="58"/>
      <c r="C5" s="58"/>
      <c r="D5" s="58"/>
      <c r="E5" s="58"/>
      <c r="F5" s="58"/>
      <c r="G5" s="58"/>
      <c r="H5" s="58"/>
      <c r="I5" s="59"/>
      <c r="J5" s="43" t="s">
        <v>146</v>
      </c>
    </row>
    <row r="6" spans="1:10" s="5" customFormat="1" ht="15" thickBot="1" x14ac:dyDescent="0.4">
      <c r="A6" s="38" t="s">
        <v>95</v>
      </c>
      <c r="B6" s="39" t="s">
        <v>135</v>
      </c>
      <c r="C6" s="40" t="s">
        <v>94</v>
      </c>
      <c r="D6" s="39" t="s">
        <v>51</v>
      </c>
      <c r="E6" s="39" t="s">
        <v>136</v>
      </c>
      <c r="F6" s="39" t="s">
        <v>137</v>
      </c>
      <c r="G6" s="39" t="s">
        <v>138</v>
      </c>
      <c r="H6" s="39"/>
      <c r="I6" s="41" t="s">
        <v>52</v>
      </c>
      <c r="J6" s="44"/>
    </row>
    <row r="7" spans="1:10" x14ac:dyDescent="0.35">
      <c r="A7" s="10" t="s">
        <v>50</v>
      </c>
      <c r="B7" s="6">
        <v>1</v>
      </c>
      <c r="C7" s="12">
        <v>100</v>
      </c>
      <c r="D7" s="12">
        <f>B7*C7</f>
        <v>100</v>
      </c>
      <c r="E7" s="6">
        <v>1</v>
      </c>
      <c r="F7" s="12">
        <f>D7*1.5</f>
        <v>150</v>
      </c>
      <c r="G7" s="12">
        <f>D7+F7</f>
        <v>250</v>
      </c>
      <c r="H7" s="12"/>
      <c r="I7" s="11" t="s">
        <v>144</v>
      </c>
      <c r="J7" s="36"/>
    </row>
    <row r="8" spans="1:10" x14ac:dyDescent="0.35">
      <c r="A8" s="10" t="s">
        <v>53</v>
      </c>
      <c r="B8" s="6">
        <v>8</v>
      </c>
      <c r="C8" s="12">
        <v>100</v>
      </c>
      <c r="D8" s="12">
        <f>B8*C8</f>
        <v>800</v>
      </c>
      <c r="E8" s="12"/>
      <c r="F8" s="12"/>
      <c r="G8" s="12"/>
      <c r="H8" s="12"/>
      <c r="I8" s="11" t="s">
        <v>144</v>
      </c>
      <c r="J8" s="27"/>
    </row>
    <row r="9" spans="1:10" x14ac:dyDescent="0.35">
      <c r="A9" s="10" t="s">
        <v>54</v>
      </c>
      <c r="B9" s="6">
        <v>23</v>
      </c>
      <c r="C9" s="12">
        <v>100</v>
      </c>
      <c r="D9" s="12">
        <v>800</v>
      </c>
      <c r="E9" s="12"/>
      <c r="F9" s="12"/>
      <c r="G9" s="12"/>
      <c r="H9" s="12"/>
      <c r="I9" s="11" t="s">
        <v>144</v>
      </c>
      <c r="J9" s="27"/>
    </row>
    <row r="10" spans="1:10" x14ac:dyDescent="0.35">
      <c r="A10" s="10" t="s">
        <v>55</v>
      </c>
      <c r="B10" s="6" t="s">
        <v>77</v>
      </c>
      <c r="C10" s="12">
        <v>800</v>
      </c>
      <c r="D10" s="12">
        <v>800</v>
      </c>
      <c r="E10" s="12"/>
      <c r="F10" s="12"/>
      <c r="G10" s="12"/>
      <c r="H10" s="12"/>
      <c r="I10" s="11" t="s">
        <v>144</v>
      </c>
      <c r="J10" s="27"/>
    </row>
    <row r="11" spans="1:10" x14ac:dyDescent="0.35">
      <c r="A11" s="10" t="s">
        <v>56</v>
      </c>
      <c r="B11" s="6" t="s">
        <v>134</v>
      </c>
      <c r="C11" s="12">
        <v>800</v>
      </c>
      <c r="D11" s="12">
        <f>C11+G11</f>
        <v>800</v>
      </c>
      <c r="E11" s="12"/>
      <c r="F11" s="12"/>
      <c r="G11" s="12"/>
      <c r="H11" s="12"/>
      <c r="I11" s="11" t="s">
        <v>145</v>
      </c>
      <c r="J11" s="24"/>
    </row>
    <row r="12" spans="1:10" x14ac:dyDescent="0.35">
      <c r="A12" s="10" t="s">
        <v>141</v>
      </c>
      <c r="B12" s="6" t="s">
        <v>78</v>
      </c>
      <c r="C12" s="12">
        <v>800</v>
      </c>
      <c r="D12" s="12">
        <v>2400</v>
      </c>
      <c r="E12" s="12"/>
      <c r="F12" s="12"/>
      <c r="G12" s="12"/>
      <c r="H12" s="12"/>
      <c r="I12" s="11" t="s">
        <v>145</v>
      </c>
      <c r="J12" s="24"/>
    </row>
    <row r="13" spans="1:10" x14ac:dyDescent="0.35">
      <c r="A13" s="10" t="s">
        <v>142</v>
      </c>
      <c r="B13" s="6" t="s">
        <v>90</v>
      </c>
      <c r="C13" s="12">
        <v>5600</v>
      </c>
      <c r="D13" s="12">
        <v>5600</v>
      </c>
      <c r="E13" s="12"/>
      <c r="F13" s="12"/>
      <c r="G13" s="12"/>
      <c r="H13" s="12"/>
      <c r="I13" s="11" t="s">
        <v>145</v>
      </c>
      <c r="J13" s="25"/>
    </row>
    <row r="14" spans="1:10" x14ac:dyDescent="0.35">
      <c r="A14" s="10" t="s">
        <v>57</v>
      </c>
      <c r="B14" s="13" t="s">
        <v>139</v>
      </c>
      <c r="C14" s="12">
        <v>5600</v>
      </c>
      <c r="D14" s="12">
        <v>5600</v>
      </c>
      <c r="E14" s="14"/>
      <c r="F14" s="14"/>
      <c r="G14" s="14"/>
      <c r="H14" s="14"/>
      <c r="I14" s="11" t="s">
        <v>145</v>
      </c>
      <c r="J14" s="27"/>
    </row>
    <row r="15" spans="1:10" ht="15" thickBot="1" x14ac:dyDescent="0.4">
      <c r="A15" s="10" t="s">
        <v>58</v>
      </c>
      <c r="B15" s="13" t="s">
        <v>140</v>
      </c>
      <c r="C15" s="14">
        <v>5600</v>
      </c>
      <c r="D15" s="14">
        <f>C15+C7</f>
        <v>5700</v>
      </c>
      <c r="E15" s="14"/>
      <c r="F15" s="14"/>
      <c r="G15" s="14"/>
      <c r="H15" s="14"/>
      <c r="I15" s="11" t="s">
        <v>145</v>
      </c>
      <c r="J15" s="27"/>
    </row>
    <row r="16" spans="1:10" ht="18" customHeight="1" thickBot="1" x14ac:dyDescent="0.4">
      <c r="A16" s="61" t="s">
        <v>97</v>
      </c>
      <c r="B16" s="62"/>
      <c r="C16" s="62"/>
      <c r="D16" s="62"/>
      <c r="E16" s="62"/>
      <c r="F16" s="62"/>
      <c r="G16" s="62"/>
      <c r="H16" s="62"/>
      <c r="I16" s="63"/>
      <c r="J16" s="27"/>
    </row>
    <row r="17" spans="1:10" x14ac:dyDescent="0.35">
      <c r="A17" s="15" t="s">
        <v>60</v>
      </c>
      <c r="B17" s="8">
        <v>1</v>
      </c>
      <c r="C17" s="16">
        <v>150</v>
      </c>
      <c r="D17" s="16">
        <f>B17*C17</f>
        <v>150</v>
      </c>
      <c r="E17" s="16">
        <v>1</v>
      </c>
      <c r="F17" s="16">
        <f>D17*1.5</f>
        <v>225</v>
      </c>
      <c r="G17" s="12">
        <f>D17+F17</f>
        <v>375</v>
      </c>
      <c r="H17" s="16"/>
      <c r="I17" s="11" t="s">
        <v>144</v>
      </c>
      <c r="J17" s="27"/>
    </row>
    <row r="18" spans="1:10" x14ac:dyDescent="0.35">
      <c r="A18" s="15" t="s">
        <v>59</v>
      </c>
      <c r="B18" s="6">
        <v>8</v>
      </c>
      <c r="C18" s="12">
        <v>150</v>
      </c>
      <c r="D18" s="12">
        <f>B18*C18</f>
        <v>1200</v>
      </c>
      <c r="E18" s="12"/>
      <c r="F18" s="12"/>
      <c r="G18" s="12"/>
      <c r="H18" s="12"/>
      <c r="I18" s="11" t="s">
        <v>144</v>
      </c>
      <c r="J18" s="27"/>
    </row>
    <row r="19" spans="1:10" x14ac:dyDescent="0.35">
      <c r="A19" s="15" t="s">
        <v>61</v>
      </c>
      <c r="B19" s="6">
        <v>23</v>
      </c>
      <c r="C19" s="12">
        <v>1200</v>
      </c>
      <c r="D19" s="12">
        <v>1200</v>
      </c>
      <c r="E19" s="12"/>
      <c r="F19" s="12"/>
      <c r="G19" s="12"/>
      <c r="H19" s="12"/>
      <c r="I19" s="11" t="s">
        <v>144</v>
      </c>
      <c r="J19" s="27"/>
    </row>
    <row r="20" spans="1:10" x14ac:dyDescent="0.35">
      <c r="A20" s="15" t="s">
        <v>62</v>
      </c>
      <c r="B20" s="6" t="s">
        <v>77</v>
      </c>
      <c r="C20" s="12">
        <v>1200</v>
      </c>
      <c r="D20" s="12">
        <v>1200</v>
      </c>
      <c r="E20" s="12"/>
      <c r="F20" s="12"/>
      <c r="G20" s="12"/>
      <c r="H20" s="12"/>
      <c r="I20" s="11" t="s">
        <v>144</v>
      </c>
      <c r="J20" s="27"/>
    </row>
    <row r="21" spans="1:10" x14ac:dyDescent="0.35">
      <c r="A21" s="15" t="s">
        <v>63</v>
      </c>
      <c r="B21" s="6" t="s">
        <v>134</v>
      </c>
      <c r="C21" s="12">
        <v>1200</v>
      </c>
      <c r="D21" s="12">
        <f>C20+C17</f>
        <v>1350</v>
      </c>
      <c r="E21" s="12"/>
      <c r="F21" s="12"/>
      <c r="G21" s="12"/>
      <c r="H21" s="12"/>
      <c r="I21" s="11" t="s">
        <v>145</v>
      </c>
      <c r="J21" s="27"/>
    </row>
    <row r="22" spans="1:10" x14ac:dyDescent="0.35">
      <c r="A22" s="15" t="s">
        <v>64</v>
      </c>
      <c r="B22" s="6" t="s">
        <v>78</v>
      </c>
      <c r="C22" s="12">
        <v>1200</v>
      </c>
      <c r="D22" s="12">
        <v>3600</v>
      </c>
      <c r="E22" s="12"/>
      <c r="F22" s="12"/>
      <c r="G22" s="12"/>
      <c r="H22" s="12"/>
      <c r="I22" s="11" t="s">
        <v>145</v>
      </c>
      <c r="J22" s="27"/>
    </row>
    <row r="23" spans="1:10" x14ac:dyDescent="0.35">
      <c r="A23" s="15" t="s">
        <v>65</v>
      </c>
      <c r="B23" s="6" t="s">
        <v>90</v>
      </c>
      <c r="C23" s="12">
        <v>8400</v>
      </c>
      <c r="D23" s="12">
        <v>8400</v>
      </c>
      <c r="E23" s="12"/>
      <c r="F23" s="12"/>
      <c r="G23" s="12"/>
      <c r="H23" s="12"/>
      <c r="I23" s="11" t="s">
        <v>145</v>
      </c>
      <c r="J23" s="27"/>
    </row>
    <row r="24" spans="1:10" x14ac:dyDescent="0.35">
      <c r="A24" s="15" t="s">
        <v>66</v>
      </c>
      <c r="B24" s="13" t="s">
        <v>139</v>
      </c>
      <c r="C24" s="12">
        <v>8400</v>
      </c>
      <c r="D24" s="12">
        <v>8400</v>
      </c>
      <c r="E24" s="12"/>
      <c r="F24" s="12"/>
      <c r="G24" s="12"/>
      <c r="H24" s="12"/>
      <c r="I24" s="11" t="s">
        <v>145</v>
      </c>
      <c r="J24" s="27"/>
    </row>
    <row r="25" spans="1:10" ht="15" thickBot="1" x14ac:dyDescent="0.4">
      <c r="A25" s="15" t="s">
        <v>67</v>
      </c>
      <c r="B25" s="13" t="s">
        <v>140</v>
      </c>
      <c r="C25" s="12">
        <v>8400</v>
      </c>
      <c r="D25" s="12">
        <f>8400+D17</f>
        <v>8550</v>
      </c>
      <c r="E25" s="12"/>
      <c r="F25" s="12"/>
      <c r="G25" s="12"/>
      <c r="H25" s="12"/>
      <c r="I25" s="11" t="s">
        <v>145</v>
      </c>
      <c r="J25" s="27"/>
    </row>
    <row r="26" spans="1:10" ht="15" thickBot="1" x14ac:dyDescent="0.4">
      <c r="A26" s="64" t="s">
        <v>98</v>
      </c>
      <c r="B26" s="65"/>
      <c r="C26" s="65"/>
      <c r="D26" s="65"/>
      <c r="E26" s="65"/>
      <c r="F26" s="65"/>
      <c r="G26" s="65"/>
      <c r="H26" s="65"/>
      <c r="I26" s="66"/>
      <c r="J26" s="27"/>
    </row>
    <row r="27" spans="1:10" x14ac:dyDescent="0.35">
      <c r="A27" s="10" t="s">
        <v>68</v>
      </c>
      <c r="B27" s="6">
        <v>1</v>
      </c>
      <c r="C27" s="12">
        <v>200</v>
      </c>
      <c r="D27" s="12">
        <f>B27*C27</f>
        <v>200</v>
      </c>
      <c r="E27" s="12">
        <v>1</v>
      </c>
      <c r="F27" s="12">
        <f>D27*1.5</f>
        <v>300</v>
      </c>
      <c r="G27" s="12">
        <f>D27+F27</f>
        <v>500</v>
      </c>
      <c r="H27" s="12"/>
      <c r="I27" s="11" t="s">
        <v>144</v>
      </c>
      <c r="J27" s="27"/>
    </row>
    <row r="28" spans="1:10" x14ac:dyDescent="0.35">
      <c r="A28" s="10" t="s">
        <v>143</v>
      </c>
      <c r="B28" s="6">
        <v>8</v>
      </c>
      <c r="C28" s="12">
        <v>200</v>
      </c>
      <c r="D28" s="12">
        <f>B28*C28</f>
        <v>1600</v>
      </c>
      <c r="E28" s="12"/>
      <c r="F28" s="12"/>
      <c r="G28" s="12"/>
      <c r="H28" s="12"/>
      <c r="I28" s="11" t="s">
        <v>144</v>
      </c>
      <c r="J28" s="27"/>
    </row>
    <row r="29" spans="1:10" x14ac:dyDescent="0.35">
      <c r="A29" s="10" t="s">
        <v>69</v>
      </c>
      <c r="B29" s="6">
        <v>23</v>
      </c>
      <c r="C29" s="12">
        <v>1600</v>
      </c>
      <c r="D29" s="12">
        <v>1600</v>
      </c>
      <c r="E29" s="12"/>
      <c r="F29" s="12"/>
      <c r="G29" s="12"/>
      <c r="H29" s="12"/>
      <c r="I29" s="11" t="s">
        <v>144</v>
      </c>
      <c r="J29" s="27"/>
    </row>
    <row r="30" spans="1:10" x14ac:dyDescent="0.35">
      <c r="A30" s="10" t="s">
        <v>70</v>
      </c>
      <c r="B30" s="6" t="s">
        <v>77</v>
      </c>
      <c r="C30" s="12">
        <v>1600</v>
      </c>
      <c r="D30" s="12">
        <v>1600</v>
      </c>
      <c r="E30" s="12"/>
      <c r="F30" s="12"/>
      <c r="G30" s="12"/>
      <c r="H30" s="12"/>
      <c r="I30" s="11" t="s">
        <v>144</v>
      </c>
      <c r="J30" s="27"/>
    </row>
    <row r="31" spans="1:10" x14ac:dyDescent="0.35">
      <c r="A31" s="10" t="s">
        <v>71</v>
      </c>
      <c r="B31" s="6" t="s">
        <v>134</v>
      </c>
      <c r="C31" s="12">
        <v>1600</v>
      </c>
      <c r="D31" s="12">
        <f>C31+D27</f>
        <v>1800</v>
      </c>
      <c r="E31" s="12"/>
      <c r="F31" s="12"/>
      <c r="G31" s="12"/>
      <c r="H31" s="12"/>
      <c r="I31" s="11" t="s">
        <v>145</v>
      </c>
      <c r="J31" s="27"/>
    </row>
    <row r="32" spans="1:10" x14ac:dyDescent="0.35">
      <c r="A32" s="10" t="s">
        <v>72</v>
      </c>
      <c r="B32" s="6" t="s">
        <v>79</v>
      </c>
      <c r="C32" s="12">
        <v>4800</v>
      </c>
      <c r="D32" s="12">
        <v>4800</v>
      </c>
      <c r="E32" s="12"/>
      <c r="F32" s="12"/>
      <c r="G32" s="12"/>
      <c r="H32" s="12"/>
      <c r="I32" s="11" t="s">
        <v>145</v>
      </c>
      <c r="J32" s="27"/>
    </row>
    <row r="33" spans="1:10" x14ac:dyDescent="0.35">
      <c r="A33" s="10" t="s">
        <v>73</v>
      </c>
      <c r="B33" s="6" t="s">
        <v>90</v>
      </c>
      <c r="C33" s="12">
        <v>11200</v>
      </c>
      <c r="D33" s="12">
        <v>11200</v>
      </c>
      <c r="E33" s="12"/>
      <c r="F33" s="12"/>
      <c r="G33" s="12"/>
      <c r="H33" s="12"/>
      <c r="I33" s="11" t="s">
        <v>145</v>
      </c>
      <c r="J33" s="27"/>
    </row>
    <row r="34" spans="1:10" x14ac:dyDescent="0.35">
      <c r="A34" s="10" t="s">
        <v>74</v>
      </c>
      <c r="B34" s="13" t="s">
        <v>139</v>
      </c>
      <c r="C34" s="12">
        <v>11200</v>
      </c>
      <c r="D34" s="12">
        <v>11200</v>
      </c>
      <c r="E34" s="12"/>
      <c r="F34" s="12"/>
      <c r="G34" s="12"/>
      <c r="H34" s="12"/>
      <c r="I34" s="11" t="s">
        <v>145</v>
      </c>
      <c r="J34" s="27"/>
    </row>
    <row r="35" spans="1:10" ht="15" thickBot="1" x14ac:dyDescent="0.4">
      <c r="A35" s="10" t="s">
        <v>75</v>
      </c>
      <c r="B35" s="13" t="s">
        <v>140</v>
      </c>
      <c r="C35" s="12">
        <v>11200</v>
      </c>
      <c r="D35" s="12">
        <f>11200+C27</f>
        <v>11400</v>
      </c>
      <c r="E35" s="12"/>
      <c r="F35" s="12"/>
      <c r="G35" s="12"/>
      <c r="H35" s="12"/>
      <c r="I35" s="11" t="s">
        <v>145</v>
      </c>
      <c r="J35" s="27"/>
    </row>
    <row r="36" spans="1:10" ht="14.5" customHeight="1" thickBot="1" x14ac:dyDescent="0.4">
      <c r="A36" s="50" t="s">
        <v>80</v>
      </c>
      <c r="B36" s="51"/>
      <c r="C36" s="51"/>
      <c r="D36" s="51"/>
      <c r="E36" s="51"/>
      <c r="F36" s="51"/>
      <c r="G36" s="51"/>
      <c r="H36" s="51"/>
      <c r="I36" s="52"/>
      <c r="J36" s="27"/>
    </row>
    <row r="37" spans="1:10" x14ac:dyDescent="0.35">
      <c r="A37" s="10" t="s">
        <v>76</v>
      </c>
      <c r="B37" s="6">
        <v>1</v>
      </c>
      <c r="C37" s="12">
        <v>300</v>
      </c>
      <c r="D37" s="12">
        <f>B37*C37</f>
        <v>300</v>
      </c>
      <c r="E37" s="12">
        <v>1</v>
      </c>
      <c r="F37" s="12">
        <f>D37*1.5</f>
        <v>450</v>
      </c>
      <c r="G37" s="12">
        <f>D37+F37</f>
        <v>750</v>
      </c>
      <c r="H37" s="12"/>
      <c r="I37" s="11" t="s">
        <v>144</v>
      </c>
      <c r="J37" s="27"/>
    </row>
    <row r="38" spans="1:10" x14ac:dyDescent="0.35">
      <c r="A38" s="10" t="s">
        <v>81</v>
      </c>
      <c r="B38" s="6">
        <v>8</v>
      </c>
      <c r="C38" s="12">
        <v>300</v>
      </c>
      <c r="D38" s="12">
        <f>B38*C38</f>
        <v>2400</v>
      </c>
      <c r="E38" s="12"/>
      <c r="F38" s="12"/>
      <c r="G38" s="12"/>
      <c r="H38" s="12"/>
      <c r="I38" s="11" t="s">
        <v>144</v>
      </c>
      <c r="J38" s="27"/>
    </row>
    <row r="39" spans="1:10" x14ac:dyDescent="0.35">
      <c r="A39" s="10" t="s">
        <v>82</v>
      </c>
      <c r="B39" s="6">
        <v>23</v>
      </c>
      <c r="C39" s="12">
        <f>D38</f>
        <v>2400</v>
      </c>
      <c r="D39" s="12">
        <f>C39</f>
        <v>2400</v>
      </c>
      <c r="E39" s="12"/>
      <c r="F39" s="12"/>
      <c r="G39" s="12"/>
      <c r="H39" s="12"/>
      <c r="I39" s="11" t="s">
        <v>144</v>
      </c>
      <c r="J39" s="27"/>
    </row>
    <row r="40" spans="1:10" x14ac:dyDescent="0.35">
      <c r="A40" s="10" t="s">
        <v>83</v>
      </c>
      <c r="B40" s="6" t="s">
        <v>77</v>
      </c>
      <c r="C40" s="12">
        <f t="shared" ref="C40:C41" si="0">D39</f>
        <v>2400</v>
      </c>
      <c r="D40" s="12">
        <f t="shared" ref="D40" si="1">C40</f>
        <v>2400</v>
      </c>
      <c r="E40" s="12"/>
      <c r="F40" s="12"/>
      <c r="G40" s="12"/>
      <c r="H40" s="12"/>
      <c r="I40" s="11" t="s">
        <v>144</v>
      </c>
      <c r="J40" s="27"/>
    </row>
    <row r="41" spans="1:10" x14ac:dyDescent="0.35">
      <c r="A41" s="10" t="s">
        <v>84</v>
      </c>
      <c r="B41" s="6" t="s">
        <v>134</v>
      </c>
      <c r="C41" s="12">
        <f t="shared" si="0"/>
        <v>2400</v>
      </c>
      <c r="D41" s="12">
        <f>C41+D37</f>
        <v>2700</v>
      </c>
      <c r="E41" s="12"/>
      <c r="F41" s="12"/>
      <c r="G41" s="12"/>
      <c r="H41" s="12"/>
      <c r="I41" s="11" t="s">
        <v>145</v>
      </c>
      <c r="J41" s="27"/>
    </row>
    <row r="42" spans="1:10" x14ac:dyDescent="0.35">
      <c r="A42" s="10" t="s">
        <v>85</v>
      </c>
      <c r="B42" s="6" t="s">
        <v>79</v>
      </c>
      <c r="C42" s="12">
        <f>D40</f>
        <v>2400</v>
      </c>
      <c r="D42" s="12">
        <f>C42*3</f>
        <v>7200</v>
      </c>
      <c r="E42" s="12"/>
      <c r="F42" s="12"/>
      <c r="G42" s="12"/>
      <c r="H42" s="12"/>
      <c r="I42" s="11" t="s">
        <v>145</v>
      </c>
      <c r="J42" s="27"/>
    </row>
    <row r="43" spans="1:10" x14ac:dyDescent="0.35">
      <c r="A43" s="10" t="s">
        <v>86</v>
      </c>
      <c r="B43" s="6" t="s">
        <v>90</v>
      </c>
      <c r="C43" s="12">
        <v>16800</v>
      </c>
      <c r="D43" s="12">
        <f>C43</f>
        <v>16800</v>
      </c>
      <c r="E43" s="12"/>
      <c r="F43" s="12"/>
      <c r="G43" s="12"/>
      <c r="H43" s="12"/>
      <c r="I43" s="11" t="s">
        <v>145</v>
      </c>
      <c r="J43" s="27"/>
    </row>
    <row r="44" spans="1:10" x14ac:dyDescent="0.35">
      <c r="A44" s="10" t="s">
        <v>87</v>
      </c>
      <c r="B44" s="13" t="s">
        <v>139</v>
      </c>
      <c r="C44" s="12">
        <v>16800</v>
      </c>
      <c r="D44" s="12">
        <f>C44</f>
        <v>16800</v>
      </c>
      <c r="E44" s="14"/>
      <c r="F44" s="14"/>
      <c r="G44" s="14"/>
      <c r="H44" s="14"/>
      <c r="I44" s="11" t="s">
        <v>145</v>
      </c>
      <c r="J44" s="27"/>
    </row>
    <row r="45" spans="1:10" ht="15" thickBot="1" x14ac:dyDescent="0.4">
      <c r="A45" s="10" t="s">
        <v>88</v>
      </c>
      <c r="B45" s="13" t="s">
        <v>140</v>
      </c>
      <c r="C45" s="18">
        <v>16800</v>
      </c>
      <c r="D45" s="18">
        <f>C45+C37</f>
        <v>17100</v>
      </c>
      <c r="E45" s="18"/>
      <c r="F45" s="18"/>
      <c r="G45" s="18"/>
      <c r="H45" s="18"/>
      <c r="I45" s="11" t="s">
        <v>145</v>
      </c>
      <c r="J45" s="27"/>
    </row>
    <row r="46" spans="1:10" ht="14.5" customHeight="1" x14ac:dyDescent="0.35">
      <c r="A46" s="45" t="s">
        <v>147</v>
      </c>
      <c r="B46" s="46"/>
      <c r="C46" s="46"/>
      <c r="D46" s="46"/>
      <c r="E46" s="46"/>
      <c r="F46" s="46"/>
      <c r="G46" s="46"/>
      <c r="H46" s="46"/>
      <c r="I46" s="47"/>
      <c r="J46" s="27"/>
    </row>
    <row r="47" spans="1:10" ht="24.5" customHeight="1" thickBot="1" x14ac:dyDescent="0.4">
      <c r="A47" s="28"/>
      <c r="B47" s="29" t="s">
        <v>154</v>
      </c>
      <c r="C47" s="29" t="s">
        <v>150</v>
      </c>
      <c r="D47" s="29" t="s">
        <v>151</v>
      </c>
      <c r="E47" s="29"/>
      <c r="F47" s="29"/>
      <c r="G47" s="29"/>
      <c r="H47" s="29" t="s">
        <v>153</v>
      </c>
      <c r="I47" s="30" t="s">
        <v>152</v>
      </c>
      <c r="J47" s="27"/>
    </row>
    <row r="48" spans="1:10" x14ac:dyDescent="0.35">
      <c r="A48" s="15" t="s">
        <v>89</v>
      </c>
      <c r="B48" s="8" t="s">
        <v>148</v>
      </c>
      <c r="C48" s="16">
        <v>1</v>
      </c>
      <c r="D48" s="16">
        <v>1</v>
      </c>
      <c r="E48" s="16">
        <v>1</v>
      </c>
      <c r="F48" s="16">
        <f>D48*1.5</f>
        <v>1.5</v>
      </c>
      <c r="G48" s="16">
        <f>D48+F48</f>
        <v>2.5</v>
      </c>
      <c r="H48" s="16">
        <v>100</v>
      </c>
      <c r="I48" s="42">
        <f>H48*1.5</f>
        <v>150</v>
      </c>
      <c r="J48" s="27" t="s">
        <v>144</v>
      </c>
    </row>
    <row r="49" spans="1:10" x14ac:dyDescent="0.35">
      <c r="A49" s="10" t="s">
        <v>99</v>
      </c>
      <c r="B49" s="6" t="s">
        <v>149</v>
      </c>
      <c r="C49" s="12">
        <v>1</v>
      </c>
      <c r="D49" s="12">
        <v>1</v>
      </c>
      <c r="E49" s="12"/>
      <c r="F49" s="12"/>
      <c r="G49" s="12"/>
      <c r="H49" s="12">
        <v>150</v>
      </c>
      <c r="I49" s="35">
        <f>H49*1.5</f>
        <v>225</v>
      </c>
      <c r="J49" s="27" t="s">
        <v>144</v>
      </c>
    </row>
    <row r="50" spans="1:10" x14ac:dyDescent="0.35">
      <c r="A50" s="10" t="s">
        <v>100</v>
      </c>
      <c r="B50" s="6" t="s">
        <v>98</v>
      </c>
      <c r="C50" s="12">
        <f>D49</f>
        <v>1</v>
      </c>
      <c r="D50" s="12">
        <f>C50</f>
        <v>1</v>
      </c>
      <c r="E50" s="12"/>
      <c r="F50" s="12"/>
      <c r="G50" s="12"/>
      <c r="H50" s="12">
        <v>200</v>
      </c>
      <c r="I50" s="35">
        <f>H50*1.5</f>
        <v>300</v>
      </c>
      <c r="J50" s="27" t="s">
        <v>144</v>
      </c>
    </row>
    <row r="51" spans="1:10" ht="15" thickBot="1" x14ac:dyDescent="0.4">
      <c r="A51" s="10" t="s">
        <v>101</v>
      </c>
      <c r="B51" s="6" t="s">
        <v>80</v>
      </c>
      <c r="C51" s="12">
        <f t="shared" ref="C51" si="2">D50</f>
        <v>1</v>
      </c>
      <c r="D51" s="12">
        <f t="shared" ref="D51" si="3">C51</f>
        <v>1</v>
      </c>
      <c r="E51" s="12"/>
      <c r="F51" s="12"/>
      <c r="G51" s="12"/>
      <c r="H51" s="12">
        <v>300</v>
      </c>
      <c r="I51" s="35">
        <f>H51*1.5</f>
        <v>450</v>
      </c>
      <c r="J51" s="27" t="s">
        <v>144</v>
      </c>
    </row>
    <row r="52" spans="1:10" ht="14.5" customHeight="1" x14ac:dyDescent="0.35">
      <c r="A52" s="45" t="s">
        <v>155</v>
      </c>
      <c r="B52" s="46"/>
      <c r="C52" s="46"/>
      <c r="D52" s="46"/>
      <c r="E52" s="46"/>
      <c r="F52" s="46"/>
      <c r="G52" s="46"/>
      <c r="H52" s="46"/>
      <c r="I52" s="47"/>
      <c r="J52" s="27"/>
    </row>
    <row r="53" spans="1:10" ht="24.5" customHeight="1" thickBot="1" x14ac:dyDescent="0.4">
      <c r="A53" s="31"/>
      <c r="B53" s="32" t="s">
        <v>154</v>
      </c>
      <c r="C53" s="32" t="s">
        <v>150</v>
      </c>
      <c r="D53" s="32" t="s">
        <v>159</v>
      </c>
      <c r="E53" s="32"/>
      <c r="F53" s="32"/>
      <c r="G53" s="32"/>
      <c r="H53" s="32" t="s">
        <v>156</v>
      </c>
      <c r="I53" s="33"/>
      <c r="J53" s="27"/>
    </row>
    <row r="54" spans="1:10" x14ac:dyDescent="0.35">
      <c r="A54" s="20" t="s">
        <v>102</v>
      </c>
      <c r="B54" s="48" t="s">
        <v>148</v>
      </c>
      <c r="C54" s="34" t="s">
        <v>157</v>
      </c>
      <c r="D54" s="34">
        <v>100</v>
      </c>
      <c r="E54" s="34">
        <v>1</v>
      </c>
      <c r="F54" s="34">
        <f>D54*1.5</f>
        <v>150</v>
      </c>
      <c r="G54" s="34">
        <f>D54+F54</f>
        <v>250</v>
      </c>
      <c r="H54" s="34">
        <f t="shared" ref="H54:H65" si="4">D54*0.5</f>
        <v>50</v>
      </c>
      <c r="I54" s="27" t="s">
        <v>144</v>
      </c>
      <c r="J54" s="27"/>
    </row>
    <row r="55" spans="1:10" x14ac:dyDescent="0.35">
      <c r="A55" s="10" t="s">
        <v>103</v>
      </c>
      <c r="B55" s="49"/>
      <c r="C55" s="12" t="s">
        <v>77</v>
      </c>
      <c r="D55" s="12">
        <v>800</v>
      </c>
      <c r="E55" s="12"/>
      <c r="F55" s="12"/>
      <c r="G55" s="12"/>
      <c r="H55" s="12">
        <f t="shared" si="4"/>
        <v>400</v>
      </c>
      <c r="I55" s="27" t="s">
        <v>144</v>
      </c>
      <c r="J55" s="27"/>
    </row>
    <row r="56" spans="1:10" x14ac:dyDescent="0.35">
      <c r="A56" s="10" t="s">
        <v>104</v>
      </c>
      <c r="B56" s="49"/>
      <c r="C56" s="12" t="s">
        <v>158</v>
      </c>
      <c r="D56" s="12">
        <v>5600</v>
      </c>
      <c r="E56" s="12"/>
      <c r="F56" s="12"/>
      <c r="G56" s="12"/>
      <c r="H56" s="12">
        <f t="shared" si="4"/>
        <v>2800</v>
      </c>
      <c r="I56" s="27" t="s">
        <v>144</v>
      </c>
      <c r="J56" s="27"/>
    </row>
    <row r="57" spans="1:10" x14ac:dyDescent="0.35">
      <c r="A57" s="10" t="s">
        <v>105</v>
      </c>
      <c r="B57" s="49" t="s">
        <v>149</v>
      </c>
      <c r="C57" s="12" t="s">
        <v>157</v>
      </c>
      <c r="D57" s="12">
        <v>150</v>
      </c>
      <c r="E57" s="12"/>
      <c r="F57" s="12"/>
      <c r="G57" s="12"/>
      <c r="H57" s="12">
        <f t="shared" si="4"/>
        <v>75</v>
      </c>
      <c r="I57" s="27" t="s">
        <v>144</v>
      </c>
      <c r="J57" s="27"/>
    </row>
    <row r="58" spans="1:10" x14ac:dyDescent="0.35">
      <c r="A58" s="10" t="s">
        <v>106</v>
      </c>
      <c r="B58" s="49"/>
      <c r="C58" s="12" t="s">
        <v>77</v>
      </c>
      <c r="D58" s="12">
        <v>1200</v>
      </c>
      <c r="E58" s="12"/>
      <c r="F58" s="12"/>
      <c r="G58" s="12"/>
      <c r="H58" s="12">
        <f t="shared" si="4"/>
        <v>600</v>
      </c>
      <c r="I58" s="27" t="s">
        <v>144</v>
      </c>
      <c r="J58" s="27"/>
    </row>
    <row r="59" spans="1:10" x14ac:dyDescent="0.35">
      <c r="A59" s="10" t="s">
        <v>107</v>
      </c>
      <c r="B59" s="49"/>
      <c r="C59" s="12" t="s">
        <v>158</v>
      </c>
      <c r="D59" s="12">
        <v>8400</v>
      </c>
      <c r="E59" s="12"/>
      <c r="F59" s="12"/>
      <c r="G59" s="12"/>
      <c r="H59" s="12">
        <f t="shared" si="4"/>
        <v>4200</v>
      </c>
      <c r="I59" s="27" t="s">
        <v>144</v>
      </c>
      <c r="J59" s="27"/>
    </row>
    <row r="60" spans="1:10" x14ac:dyDescent="0.35">
      <c r="A60" s="10" t="s">
        <v>126</v>
      </c>
      <c r="B60" s="49" t="s">
        <v>98</v>
      </c>
      <c r="C60" s="12" t="s">
        <v>157</v>
      </c>
      <c r="D60" s="12">
        <v>200</v>
      </c>
      <c r="E60" s="12"/>
      <c r="F60" s="12"/>
      <c r="G60" s="12"/>
      <c r="H60" s="12">
        <f t="shared" si="4"/>
        <v>100</v>
      </c>
      <c r="I60" s="27" t="s">
        <v>144</v>
      </c>
      <c r="J60" s="27"/>
    </row>
    <row r="61" spans="1:10" x14ac:dyDescent="0.35">
      <c r="A61" s="10" t="s">
        <v>127</v>
      </c>
      <c r="B61" s="49"/>
      <c r="C61" s="12" t="s">
        <v>77</v>
      </c>
      <c r="D61" s="12">
        <v>1600</v>
      </c>
      <c r="E61" s="12"/>
      <c r="F61" s="12"/>
      <c r="G61" s="12"/>
      <c r="H61" s="12">
        <f t="shared" si="4"/>
        <v>800</v>
      </c>
      <c r="I61" s="27" t="s">
        <v>144</v>
      </c>
      <c r="J61" s="27"/>
    </row>
    <row r="62" spans="1:10" x14ac:dyDescent="0.35">
      <c r="A62" s="10" t="s">
        <v>128</v>
      </c>
      <c r="B62" s="49"/>
      <c r="C62" s="12" t="s">
        <v>158</v>
      </c>
      <c r="D62" s="12">
        <v>11200</v>
      </c>
      <c r="E62" s="12"/>
      <c r="F62" s="12"/>
      <c r="G62" s="12"/>
      <c r="H62" s="12">
        <f t="shared" si="4"/>
        <v>5600</v>
      </c>
      <c r="I62" s="27" t="s">
        <v>144</v>
      </c>
      <c r="J62" s="27"/>
    </row>
    <row r="63" spans="1:10" x14ac:dyDescent="0.35">
      <c r="A63" s="10" t="s">
        <v>129</v>
      </c>
      <c r="B63" s="49" t="s">
        <v>80</v>
      </c>
      <c r="C63" s="12" t="s">
        <v>157</v>
      </c>
      <c r="D63" s="12">
        <v>300</v>
      </c>
      <c r="E63" s="12"/>
      <c r="F63" s="12"/>
      <c r="G63" s="12"/>
      <c r="H63" s="12">
        <f t="shared" si="4"/>
        <v>150</v>
      </c>
      <c r="I63" s="27" t="s">
        <v>144</v>
      </c>
      <c r="J63" s="27"/>
    </row>
    <row r="64" spans="1:10" x14ac:dyDescent="0.35">
      <c r="A64" s="10" t="s">
        <v>130</v>
      </c>
      <c r="B64" s="49"/>
      <c r="C64" s="12" t="s">
        <v>77</v>
      </c>
      <c r="D64" s="12">
        <v>2400</v>
      </c>
      <c r="E64" s="12"/>
      <c r="F64" s="12"/>
      <c r="G64" s="12"/>
      <c r="H64" s="12">
        <f t="shared" si="4"/>
        <v>1200</v>
      </c>
      <c r="I64" s="27" t="s">
        <v>144</v>
      </c>
      <c r="J64" s="27"/>
    </row>
    <row r="65" spans="1:10" ht="15" thickBot="1" x14ac:dyDescent="0.4">
      <c r="A65" s="10" t="s">
        <v>131</v>
      </c>
      <c r="B65" s="67"/>
      <c r="C65" s="18" t="s">
        <v>158</v>
      </c>
      <c r="D65" s="18">
        <v>16800</v>
      </c>
      <c r="E65" s="18"/>
      <c r="F65" s="18"/>
      <c r="G65" s="18"/>
      <c r="H65" s="18">
        <f t="shared" si="4"/>
        <v>8400</v>
      </c>
      <c r="I65" s="27" t="s">
        <v>144</v>
      </c>
      <c r="J65" s="27"/>
    </row>
    <row r="66" spans="1:10" ht="15" thickBot="1" x14ac:dyDescent="0.4">
      <c r="A66" s="54" t="s">
        <v>133</v>
      </c>
      <c r="B66" s="55"/>
      <c r="C66" s="55"/>
      <c r="D66" s="55"/>
      <c r="E66" s="55"/>
      <c r="F66" s="55"/>
      <c r="G66" s="55"/>
      <c r="H66" s="55"/>
      <c r="I66" s="56"/>
      <c r="J66" s="27"/>
    </row>
    <row r="67" spans="1:10" x14ac:dyDescent="0.35">
      <c r="A67" s="20" t="s">
        <v>132</v>
      </c>
      <c r="B67" s="21" t="s">
        <v>108</v>
      </c>
      <c r="C67" s="21"/>
      <c r="D67" s="21" t="s">
        <v>110</v>
      </c>
      <c r="E67" s="21"/>
      <c r="F67" s="21"/>
      <c r="G67" s="21"/>
      <c r="H67" s="21"/>
      <c r="I67" s="22"/>
      <c r="J67" s="27"/>
    </row>
    <row r="68" spans="1:10" x14ac:dyDescent="0.35">
      <c r="A68" s="10" t="s">
        <v>160</v>
      </c>
      <c r="B68" s="6" t="s">
        <v>109</v>
      </c>
      <c r="C68" s="6"/>
      <c r="D68" s="6" t="s">
        <v>110</v>
      </c>
      <c r="E68" s="6"/>
      <c r="F68" s="6"/>
      <c r="G68" s="6"/>
      <c r="H68" s="6"/>
      <c r="I68" s="11"/>
      <c r="J68" s="27"/>
    </row>
    <row r="69" spans="1:10" x14ac:dyDescent="0.35">
      <c r="A69" s="10" t="s">
        <v>161</v>
      </c>
      <c r="B69" s="6" t="s">
        <v>111</v>
      </c>
      <c r="C69" s="6"/>
      <c r="D69" s="6" t="s">
        <v>110</v>
      </c>
      <c r="E69" s="6"/>
      <c r="F69" s="6"/>
      <c r="G69" s="6"/>
      <c r="H69" s="6"/>
      <c r="I69" s="11"/>
      <c r="J69" s="27"/>
    </row>
    <row r="70" spans="1:10" x14ac:dyDescent="0.35">
      <c r="A70" s="10" t="s">
        <v>162</v>
      </c>
      <c r="B70" s="6" t="s">
        <v>112</v>
      </c>
      <c r="C70" s="6"/>
      <c r="D70" s="6" t="s">
        <v>110</v>
      </c>
      <c r="E70" s="6"/>
      <c r="F70" s="6"/>
      <c r="G70" s="6"/>
      <c r="H70" s="6"/>
      <c r="I70" s="11"/>
      <c r="J70" s="27"/>
    </row>
    <row r="71" spans="1:10" x14ac:dyDescent="0.35">
      <c r="A71" s="10" t="s">
        <v>163</v>
      </c>
      <c r="B71" s="6" t="s">
        <v>113</v>
      </c>
      <c r="C71" s="6"/>
      <c r="D71" s="6" t="s">
        <v>110</v>
      </c>
      <c r="E71" s="6"/>
      <c r="F71" s="6"/>
      <c r="G71" s="6"/>
      <c r="H71" s="6"/>
      <c r="I71" s="11"/>
      <c r="J71" s="27"/>
    </row>
    <row r="72" spans="1:10" x14ac:dyDescent="0.35">
      <c r="A72" s="10" t="s">
        <v>164</v>
      </c>
      <c r="B72" s="6" t="s">
        <v>114</v>
      </c>
      <c r="C72" s="6"/>
      <c r="D72" s="6" t="s">
        <v>110</v>
      </c>
      <c r="E72" s="6"/>
      <c r="F72" s="6"/>
      <c r="G72" s="6"/>
      <c r="H72" s="6"/>
      <c r="I72" s="11"/>
      <c r="J72" s="27"/>
    </row>
    <row r="73" spans="1:10" x14ac:dyDescent="0.35">
      <c r="A73" s="10" t="s">
        <v>165</v>
      </c>
      <c r="B73" s="6" t="s">
        <v>115</v>
      </c>
      <c r="C73" s="6"/>
      <c r="D73" s="6" t="s">
        <v>110</v>
      </c>
      <c r="E73" s="6"/>
      <c r="F73" s="6"/>
      <c r="G73" s="6"/>
      <c r="H73" s="6"/>
      <c r="I73" s="11"/>
      <c r="J73" s="27"/>
    </row>
    <row r="74" spans="1:10" x14ac:dyDescent="0.35">
      <c r="A74" s="10" t="s">
        <v>166</v>
      </c>
      <c r="B74" s="6" t="s">
        <v>116</v>
      </c>
      <c r="C74" s="6"/>
      <c r="D74" s="6" t="s">
        <v>110</v>
      </c>
      <c r="E74" s="6"/>
      <c r="F74" s="6"/>
      <c r="G74" s="6"/>
      <c r="H74" s="6"/>
      <c r="I74" s="11"/>
      <c r="J74" s="27"/>
    </row>
    <row r="75" spans="1:10" x14ac:dyDescent="0.35">
      <c r="A75" s="10" t="s">
        <v>167</v>
      </c>
      <c r="B75" s="6" t="s">
        <v>117</v>
      </c>
      <c r="C75" s="6"/>
      <c r="D75" s="6" t="s">
        <v>110</v>
      </c>
      <c r="E75" s="6"/>
      <c r="F75" s="6"/>
      <c r="G75" s="6"/>
      <c r="H75" s="6"/>
      <c r="I75" s="11"/>
      <c r="J75" s="27"/>
    </row>
    <row r="76" spans="1:10" x14ac:dyDescent="0.35">
      <c r="A76" s="10" t="s">
        <v>168</v>
      </c>
      <c r="B76" s="6" t="s">
        <v>118</v>
      </c>
      <c r="C76" s="6"/>
      <c r="D76" s="6" t="s">
        <v>110</v>
      </c>
      <c r="E76" s="6"/>
      <c r="F76" s="6"/>
      <c r="G76" s="6"/>
      <c r="H76" s="6"/>
      <c r="I76" s="11"/>
      <c r="J76" s="27"/>
    </row>
    <row r="77" spans="1:10" x14ac:dyDescent="0.35">
      <c r="A77" s="10" t="s">
        <v>169</v>
      </c>
      <c r="B77" s="6" t="s">
        <v>119</v>
      </c>
      <c r="C77" s="6"/>
      <c r="D77" s="6" t="s">
        <v>110</v>
      </c>
      <c r="E77" s="6"/>
      <c r="F77" s="6"/>
      <c r="G77" s="6"/>
      <c r="H77" s="6"/>
      <c r="I77" s="11"/>
      <c r="J77" s="27"/>
    </row>
    <row r="78" spans="1:10" x14ac:dyDescent="0.35">
      <c r="A78" s="10" t="s">
        <v>170</v>
      </c>
      <c r="B78" s="6" t="s">
        <v>120</v>
      </c>
      <c r="C78" s="6"/>
      <c r="D78" s="6" t="s">
        <v>110</v>
      </c>
      <c r="E78" s="6"/>
      <c r="F78" s="6"/>
      <c r="G78" s="6"/>
      <c r="H78" s="6"/>
      <c r="I78" s="11"/>
      <c r="J78" s="27"/>
    </row>
    <row r="79" spans="1:10" x14ac:dyDescent="0.35">
      <c r="A79" s="10" t="s">
        <v>171</v>
      </c>
      <c r="B79" s="6" t="s">
        <v>121</v>
      </c>
      <c r="C79" s="6"/>
      <c r="D79" s="6" t="s">
        <v>110</v>
      </c>
      <c r="E79" s="6"/>
      <c r="F79" s="6"/>
      <c r="G79" s="6"/>
      <c r="H79" s="6"/>
      <c r="I79" s="11"/>
      <c r="J79" s="27"/>
    </row>
    <row r="80" spans="1:10" x14ac:dyDescent="0.35">
      <c r="A80" s="10" t="s">
        <v>172</v>
      </c>
      <c r="B80" s="6" t="s">
        <v>122</v>
      </c>
      <c r="C80" s="6"/>
      <c r="D80" s="6" t="s">
        <v>110</v>
      </c>
      <c r="E80" s="6"/>
      <c r="F80" s="6"/>
      <c r="G80" s="6"/>
      <c r="H80" s="6"/>
      <c r="I80" s="11"/>
      <c r="J80" s="27"/>
    </row>
    <row r="81" spans="1:10" x14ac:dyDescent="0.35">
      <c r="A81" s="10" t="s">
        <v>173</v>
      </c>
      <c r="B81" s="6" t="s">
        <v>123</v>
      </c>
      <c r="C81" s="6"/>
      <c r="D81" s="6" t="s">
        <v>110</v>
      </c>
      <c r="E81" s="6"/>
      <c r="F81" s="6"/>
      <c r="G81" s="6"/>
      <c r="H81" s="6"/>
      <c r="I81" s="11"/>
      <c r="J81" s="27"/>
    </row>
    <row r="82" spans="1:10" x14ac:dyDescent="0.35">
      <c r="A82" s="10" t="s">
        <v>174</v>
      </c>
      <c r="B82" s="6" t="s">
        <v>124</v>
      </c>
      <c r="C82" s="6"/>
      <c r="D82" s="6" t="s">
        <v>110</v>
      </c>
      <c r="E82" s="6"/>
      <c r="F82" s="6"/>
      <c r="G82" s="6"/>
      <c r="H82" s="6"/>
      <c r="I82" s="11"/>
      <c r="J82" s="27"/>
    </row>
    <row r="83" spans="1:10" ht="15" thickBot="1" x14ac:dyDescent="0.4">
      <c r="A83" s="26" t="s">
        <v>175</v>
      </c>
      <c r="B83" s="17" t="s">
        <v>125</v>
      </c>
      <c r="C83" s="17"/>
      <c r="D83" s="17" t="s">
        <v>110</v>
      </c>
      <c r="E83" s="17"/>
      <c r="F83" s="17"/>
      <c r="G83" s="17"/>
      <c r="H83" s="17"/>
      <c r="I83" s="19"/>
      <c r="J83" s="37"/>
    </row>
  </sheetData>
  <mergeCells count="15">
    <mergeCell ref="B2:D2"/>
    <mergeCell ref="A66:I66"/>
    <mergeCell ref="B3:D3"/>
    <mergeCell ref="A5:I5"/>
    <mergeCell ref="A2:A3"/>
    <mergeCell ref="A16:I16"/>
    <mergeCell ref="A26:I26"/>
    <mergeCell ref="B60:B62"/>
    <mergeCell ref="B63:B65"/>
    <mergeCell ref="J5:J6"/>
    <mergeCell ref="A46:I46"/>
    <mergeCell ref="A52:I52"/>
    <mergeCell ref="B54:B56"/>
    <mergeCell ref="B57:B59"/>
    <mergeCell ref="A36:I3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Muntasir Abdullah</dc:creator>
  <cp:lastModifiedBy>Administrator</cp:lastModifiedBy>
  <dcterms:created xsi:type="dcterms:W3CDTF">2015-06-05T18:17:20Z</dcterms:created>
  <dcterms:modified xsi:type="dcterms:W3CDTF">2024-10-26T03:21:44Z</dcterms:modified>
</cp:coreProperties>
</file>