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n\Downloads\"/>
    </mc:Choice>
  </mc:AlternateContent>
  <xr:revisionPtr revIDLastSave="0" documentId="13_ncr:1_{6A0FD424-1891-455A-84BD-063EEB28EFAF}" xr6:coauthVersionLast="47" xr6:coauthVersionMax="47" xr10:uidLastSave="{00000000-0000-0000-0000-000000000000}"/>
  <bookViews>
    <workbookView xWindow="28680" yWindow="-120" windowWidth="20730" windowHeight="11310" xr2:uid="{EDB6B965-A46B-4F7E-A108-5BFBFC497460}"/>
  </bookViews>
  <sheets>
    <sheet name="Registration" sheetId="1" r:id="rId1"/>
    <sheet name="Login" sheetId="3" r:id="rId2"/>
    <sheet name="Report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3" l="1"/>
  <c r="I4" i="1"/>
  <c r="I4" i="3"/>
  <c r="I2" i="3"/>
  <c r="L30" i="2"/>
  <c r="K30" i="2"/>
  <c r="J30" i="2"/>
  <c r="I30" i="2"/>
  <c r="H30" i="2"/>
  <c r="E30" i="2"/>
  <c r="M29" i="2"/>
  <c r="F29" i="2"/>
  <c r="J6" i="2" s="1"/>
  <c r="M28" i="2"/>
  <c r="F28" i="2"/>
  <c r="I6" i="2" s="1"/>
  <c r="M27" i="2"/>
  <c r="M30" i="2" s="1"/>
  <c r="F27" i="2"/>
  <c r="I3" i="1"/>
  <c r="I2" i="1"/>
  <c r="I5" i="3" l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3FD4F7BE-DA96-4F51-A211-91CF5F2B44B1}">
      <text>
        <r>
          <rPr>
            <sz val="10"/>
            <color rgb="FF000000"/>
            <rFont val="Arial"/>
            <family val="2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<sst xmlns="http://schemas.openxmlformats.org/spreadsheetml/2006/main" count="273" uniqueCount="163">
  <si>
    <t>Product Name</t>
  </si>
  <si>
    <t>fabrilife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</si>
  <si>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</si>
  <si>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</si>
  <si>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</si>
  <si>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</si>
  <si>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</si>
  <si>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</si>
  <si>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</si>
  <si>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Critical</t>
  </si>
  <si>
    <t>Test Case Developed By</t>
  </si>
  <si>
    <t>Browser (tested)</t>
  </si>
  <si>
    <t>FAIL</t>
  </si>
  <si>
    <t>Major</t>
  </si>
  <si>
    <t>X</t>
  </si>
  <si>
    <t>Test Case Reviewed By</t>
  </si>
  <si>
    <t>Performance (tested)</t>
  </si>
  <si>
    <t>No</t>
  </si>
  <si>
    <t>WARNING</t>
  </si>
  <si>
    <t>Minor</t>
  </si>
  <si>
    <t>Test Executed by</t>
  </si>
  <si>
    <t>TOTAL</t>
  </si>
  <si>
    <t>Low</t>
  </si>
  <si>
    <t>Test Case Description</t>
  </si>
  <si>
    <t>Test Data</t>
  </si>
  <si>
    <t>Step Description</t>
  </si>
  <si>
    <t>Expected Result</t>
  </si>
  <si>
    <t>Status</t>
  </si>
  <si>
    <t>Attachment</t>
  </si>
  <si>
    <t>Severity</t>
  </si>
  <si>
    <t>Remarks</t>
  </si>
  <si>
    <t>TC_REG_Fun_001</t>
  </si>
  <si>
    <r>
      <t xml:space="preserve">Registration 
</t>
    </r>
    <r>
      <rPr>
        <b/>
        <sz val="10"/>
        <color rgb="FF000000"/>
        <rFont val="Calibri"/>
        <family val="2"/>
      </rPr>
      <t>without name</t>
    </r>
  </si>
  <si>
    <t>blank</t>
  </si>
  <si>
    <t>1.Go to https://fabrilife.com/ 
2.Mouse hover login button
3.Click on Registration button
4.Enter name using blank
5.Click on registration button</t>
  </si>
  <si>
    <t xml:space="preserve">1. Unsuccessful Registration Pop-up alert showing name is invalid. 
</t>
  </si>
  <si>
    <t xml:space="preserve">1.Show alert error message that fill out this field.
</t>
  </si>
  <si>
    <t>TC_REG_Fun_002</t>
  </si>
  <si>
    <r>
      <t xml:space="preserve">Registration with </t>
    </r>
    <r>
      <rPr>
        <b/>
        <sz val="10"/>
        <color rgb="FF000000"/>
        <rFont val="Calibri"/>
        <family val="2"/>
      </rPr>
      <t>invalid name</t>
    </r>
  </si>
  <si>
    <r>
      <t xml:space="preserve">1. '"Special charecter" like </t>
    </r>
    <r>
      <rPr>
        <b/>
        <sz val="10"/>
        <color rgb="FF000000"/>
        <rFont val="Calibri"/>
        <family val="2"/>
        <scheme val="minor"/>
      </rPr>
      <t>@#$%^&amp;</t>
    </r>
  </si>
  <si>
    <t>1.Go to https://fabrilife.com/ 
2.Mouse hover login button
3.Click on Registration button
4.Enter name using "Special character"
5.Click on registration button</t>
  </si>
  <si>
    <t>1. Unsuccessful Registration Pop-up alert showing name is invalid. 
2. It shouldn`t be all special character like "@#$%^&amp;"</t>
  </si>
  <si>
    <t>1.Doesn`t show alert error message.
2.It redirects to next verifcation pop up</t>
  </si>
  <si>
    <t>Not alert for invalid name _ video</t>
  </si>
  <si>
    <t>TC_REG_Fun_003</t>
  </si>
  <si>
    <r>
      <t xml:space="preserve">Registration with </t>
    </r>
    <r>
      <rPr>
        <b/>
        <sz val="10"/>
        <color rgb="FF000000"/>
        <rFont val="Calibri"/>
        <family val="2"/>
      </rPr>
      <t>valid name</t>
    </r>
  </si>
  <si>
    <r>
      <t>2.Enter a valid name like "</t>
    </r>
    <r>
      <rPr>
        <b/>
        <sz val="10"/>
        <color rgb="FF000000"/>
        <rFont val="Calibri"/>
        <family val="2"/>
        <scheme val="minor"/>
      </rPr>
      <t>Milon Sheikh</t>
    </r>
    <r>
      <rPr>
        <sz val="10"/>
        <color rgb="FF000000"/>
        <rFont val="Calibri"/>
        <family val="2"/>
        <scheme val="minor"/>
      </rPr>
      <t>"</t>
    </r>
  </si>
  <si>
    <t>1.Go to https://fabrilife.com/ 
2.Mouse hover login button
3.Click on Registration button
4.Enter valid name using "Milon Sheikh"
5.Click on registration button</t>
  </si>
  <si>
    <t>Successful Registration for valid name</t>
  </si>
  <si>
    <t>1.Successful Registration for valid name.
2.It redirects to next verifcation pop up for verification.</t>
  </si>
  <si>
    <t>TC_REG_Fun_004</t>
  </si>
  <si>
    <r>
      <t xml:space="preserve">Registration 
</t>
    </r>
    <r>
      <rPr>
        <b/>
        <sz val="10"/>
        <color rgb="FF000000"/>
        <rFont val="Calibri"/>
        <family val="2"/>
      </rPr>
      <t>without any Email Address</t>
    </r>
  </si>
  <si>
    <t>1.Go to https://fabrilife.com/ 
2.Mouse hover login button
3.Click on Registration button
4.Enter invalid email
5.Click on registration button</t>
  </si>
  <si>
    <t xml:space="preserve">1. Unsuccessful Registration Pop-up alert showing email is invalid. </t>
  </si>
  <si>
    <t>1.Show alert error message
2.It redircts to next verifcation pop up</t>
  </si>
  <si>
    <t>TC_REG_Fun_005</t>
  </si>
  <si>
    <r>
      <t xml:space="preserve">Registration with </t>
    </r>
    <r>
      <rPr>
        <b/>
        <sz val="10"/>
        <color rgb="FF000000"/>
        <rFont val="Calibri"/>
        <family val="2"/>
      </rPr>
      <t>invalid Email Address</t>
    </r>
  </si>
  <si>
    <t>1.milon@fanta.com
2.milon@fml.com</t>
  </si>
  <si>
    <t>1. Doesn`t show alert error message
2.It redircts to next verifcation pop up</t>
  </si>
  <si>
    <t>Not Alert for invalid email - video</t>
  </si>
  <si>
    <t>TC_REG_Fun_006</t>
  </si>
  <si>
    <r>
      <t xml:space="preserve">Registrtion with 
</t>
    </r>
    <r>
      <rPr>
        <b/>
        <sz val="10"/>
        <color rgb="FF000000"/>
        <rFont val="Calibri"/>
        <family val="2"/>
      </rPr>
      <t>Valid Email</t>
    </r>
  </si>
  <si>
    <t>milon@gmail.com</t>
  </si>
  <si>
    <t>1.Go to https://fabrilife.com/ 
2.Mouse hover login button
3.Click on Registration button
4.Enter valid email
5.Click on registration button</t>
  </si>
  <si>
    <t>Successful Registration for valid  email</t>
  </si>
  <si>
    <t>1.Successful Registration for valid email.
2.It redirects to next verifcation pop up for verification.</t>
  </si>
  <si>
    <t>TC_REG_Fun_007</t>
  </si>
  <si>
    <r>
      <t xml:space="preserve">Registration 
</t>
    </r>
    <r>
      <rPr>
        <b/>
        <sz val="10"/>
        <color rgb="FF000000"/>
        <rFont val="Calibri"/>
        <family val="2"/>
      </rPr>
      <t>without any Phone Number</t>
    </r>
  </si>
  <si>
    <t>1.Go to https://fabrilife.com/ 
2.Mouse hover login button
3.Click on Registration button
4.Enter invalid phone num.
5.Click on registration button</t>
  </si>
  <si>
    <t xml:space="preserve">1.Show alert error message
</t>
  </si>
  <si>
    <t>TC_REG_Fun_008</t>
  </si>
  <si>
    <r>
      <t xml:space="preserve">Registration 
</t>
    </r>
    <r>
      <rPr>
        <b/>
        <sz val="10"/>
        <color rgb="FF000000"/>
        <rFont val="Calibri"/>
        <family val="2"/>
      </rPr>
      <t>with invalid Phone Number</t>
    </r>
  </si>
  <si>
    <t>1.123456789
2.00000000000
3.11111111111</t>
  </si>
  <si>
    <t>TC_REG_Fun_009</t>
  </si>
  <si>
    <r>
      <t xml:space="preserve">Registration 
</t>
    </r>
    <r>
      <rPr>
        <b/>
        <sz val="10"/>
        <color rgb="FF000000"/>
        <rFont val="Calibri"/>
        <family val="2"/>
      </rPr>
      <t>with valid Phone Number</t>
    </r>
  </si>
  <si>
    <t>TC_REG_Fun_010</t>
  </si>
  <si>
    <r>
      <t xml:space="preserve">Registration 
</t>
    </r>
    <r>
      <rPr>
        <b/>
        <sz val="10"/>
        <color rgb="FF000000"/>
        <rFont val="Calibri"/>
        <family val="2"/>
      </rPr>
      <t>without any password</t>
    </r>
  </si>
  <si>
    <t>1.Go to https://fabrilife.com/ 
2.Mouse hover login button
3.Click on Registration button
4.Enter invalid password
5.Click on registration button</t>
  </si>
  <si>
    <t>TC_REG_Fun_011</t>
  </si>
  <si>
    <r>
      <t xml:space="preserve">Registration 
</t>
    </r>
    <r>
      <rPr>
        <b/>
        <sz val="10"/>
        <color rgb="FF000000"/>
        <rFont val="Calibri"/>
        <family val="2"/>
      </rPr>
      <t>invalid password</t>
    </r>
  </si>
  <si>
    <t>TC_REG_Fun_012</t>
  </si>
  <si>
    <r>
      <t xml:space="preserve">Registration 
</t>
    </r>
    <r>
      <rPr>
        <b/>
        <sz val="10"/>
        <color rgb="FF000000"/>
        <rFont val="Calibri"/>
        <family val="2"/>
      </rPr>
      <t>valid password</t>
    </r>
  </si>
  <si>
    <t>1. 12345689
2. @1234567#
3. @Milon 122#</t>
  </si>
  <si>
    <t>1.Go to https://fabrilife.com/ 
2.Mouse hover login button
3.Click on Registration button
4.Enter valid password
5.Click on registration button</t>
  </si>
  <si>
    <t xml:space="preserve">1.Doesn`t show alert error message.
2.It redirects to next verifcation pop up
</t>
  </si>
  <si>
    <t>TC_REG_Fun_014</t>
  </si>
  <si>
    <t>Sign up with facebook</t>
  </si>
  <si>
    <t>fabrilife.com/register</t>
  </si>
  <si>
    <t>1.Go to https://fabrilife.com/ 
2.Mouse hover login button
3.Click on Sign up Facebook button</t>
  </si>
  <si>
    <t xml:space="preserve">1. Should sign up sccessfuly </t>
  </si>
  <si>
    <t>1. It goes to another page
2. show app not active</t>
  </si>
  <si>
    <t>Not Sign up With facebook</t>
  </si>
  <si>
    <r>
      <t xml:space="preserve">Login with </t>
    </r>
    <r>
      <rPr>
        <b/>
        <sz val="10"/>
        <color rgb="FF000000"/>
        <rFont val="Calibri"/>
        <family val="2"/>
      </rPr>
      <t>valid name</t>
    </r>
  </si>
  <si>
    <r>
      <t>.Enter a valid name like "</t>
    </r>
    <r>
      <rPr>
        <b/>
        <sz val="10"/>
        <color rgb="FF000000"/>
        <rFont val="Calibri"/>
        <family val="2"/>
        <scheme val="minor"/>
      </rPr>
      <t>Milon Sheikh</t>
    </r>
    <r>
      <rPr>
        <sz val="10"/>
        <color rgb="FF000000"/>
        <rFont val="Calibri"/>
        <family val="2"/>
        <scheme val="minor"/>
      </rPr>
      <t>"</t>
    </r>
  </si>
  <si>
    <t>1.Go to https://fabrilife.com/ 
2.Mouse hover login button
3.Click on Login button
4.Enter valid name using "Milon Sheikh"
5.Click on Login button</t>
  </si>
  <si>
    <t>Successful Login for valid name</t>
  </si>
  <si>
    <t>1.Successful Login for valid name.
2.It redirects to next home page</t>
  </si>
  <si>
    <r>
      <t xml:space="preserve">Login with </t>
    </r>
    <r>
      <rPr>
        <b/>
        <sz val="10"/>
        <color rgb="FF000000"/>
        <rFont val="Calibri"/>
        <family val="2"/>
      </rPr>
      <t>invalid   name</t>
    </r>
  </si>
  <si>
    <r>
      <t>Enter a invalid name like</t>
    </r>
    <r>
      <rPr>
        <b/>
        <sz val="10"/>
        <color rgb="FF000000"/>
        <rFont val="Calibri"/>
        <family val="2"/>
        <scheme val="minor"/>
      </rPr>
      <t xml:space="preserve"> not reg. name &amp;  blank name.</t>
    </r>
  </si>
  <si>
    <t>1.Go to https://fabrilife.com/ 
2.Mouse hover login button
3.Tap on Login button
4.Enter name using which not registration
5.Tap on Login button</t>
  </si>
  <si>
    <t>Should not Successful Login for invalid name</t>
  </si>
  <si>
    <t>1.Not Successful Login for valid name.</t>
  </si>
  <si>
    <r>
      <t xml:space="preserve">Login with </t>
    </r>
    <r>
      <rPr>
        <b/>
        <sz val="10"/>
        <color rgb="FF000000"/>
        <rFont val="Calibri"/>
        <family val="2"/>
      </rPr>
      <t>valid password</t>
    </r>
  </si>
  <si>
    <t>1.Go to https://fabrilife.com/ 
2.Mouse hover login button
3.Click on Login button
4.Enter valid password
5.Click on Login button</t>
  </si>
  <si>
    <t>Successful Login for valid valid password</t>
  </si>
  <si>
    <t>1.Successful Login for valid name.
2.It redirects to next home page.</t>
  </si>
  <si>
    <r>
      <t xml:space="preserve">Login with </t>
    </r>
    <r>
      <rPr>
        <b/>
        <sz val="10"/>
        <color rgb="FF000000"/>
        <rFont val="Calibri"/>
        <family val="2"/>
      </rPr>
      <t>invalid  password</t>
    </r>
  </si>
  <si>
    <t>Enter a invalid  password like not reg. password &amp; blank password</t>
  </si>
  <si>
    <t>1.Go to https://fabrilife.com/ 
2.Mouse hover login button
3.Click on Login button
4.Enter valid name using which not Login
5.Click on Login button</t>
  </si>
  <si>
    <t>Should not Successful Login for invalid password
should show pop up for correct password</t>
  </si>
  <si>
    <t>1.Not Successful Login for valid name.
2. it`s showed pop for correct password</t>
  </si>
  <si>
    <r>
      <t xml:space="preserve">Text </t>
    </r>
    <r>
      <rPr>
        <b/>
        <sz val="10"/>
        <color rgb="FF000000"/>
        <rFont val="Calibri"/>
        <family val="2"/>
      </rPr>
      <t xml:space="preserve">Allignment verify </t>
    </r>
    <r>
      <rPr>
        <sz val="10"/>
        <color rgb="FF000000"/>
        <rFont val="Calibri"/>
        <family val="2"/>
      </rPr>
      <t xml:space="preserve">with Registration and
Social media. </t>
    </r>
  </si>
  <si>
    <t>1.Go to https://fabrilife.com/ 
2.Mouse hover login button
3.Click on Registration button
4.Click on registration button</t>
  </si>
  <si>
    <t>1. Text allignment of Reigter button or signup with facebook button shoul be center allignment</t>
  </si>
  <si>
    <t>1. Register button is in center
2. Sign up with Facebook button is left allignment</t>
  </si>
  <si>
    <t>Incorrect Text Allignment</t>
  </si>
  <si>
    <t>Observed Result</t>
  </si>
  <si>
    <t>Test case for registration page</t>
  </si>
  <si>
    <t>Browser Covered</t>
  </si>
  <si>
    <t>Google Chrome</t>
  </si>
  <si>
    <t>Priority</t>
  </si>
  <si>
    <t>Mideum</t>
  </si>
  <si>
    <t>Project Name: fabrilife
Sprint - 
No. of Features: 
No. of test Cases: 37
Total Bugs: 8</t>
  </si>
  <si>
    <t>Test Case Run</t>
  </si>
  <si>
    <t xml:space="preserve">Sprint </t>
  </si>
  <si>
    <t xml:space="preserve">Compo￼nent wise </t>
  </si>
  <si>
    <t>Count</t>
  </si>
  <si>
    <t>%</t>
  </si>
  <si>
    <t>Passed</t>
  </si>
  <si>
    <t>Total Bugs</t>
  </si>
  <si>
    <t>Backend</t>
  </si>
  <si>
    <t>Android</t>
  </si>
  <si>
    <t>Web</t>
  </si>
  <si>
    <t>Blocked</t>
  </si>
  <si>
    <t>Untested</t>
  </si>
  <si>
    <t>Retest</t>
  </si>
  <si>
    <t>Failed</t>
  </si>
  <si>
    <t>Bug-Type</t>
  </si>
  <si>
    <t>Component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</si>
  <si>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</si>
  <si>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</si>
  <si>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</si>
  <si>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</si>
  <si>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</si>
  <si>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</si>
  <si>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</si>
  <si>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</si>
  <si>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</si>
  <si>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Md. Milon Sheikh</t>
  </si>
  <si>
    <t>Y</t>
  </si>
  <si>
    <t>Last Tested Date</t>
  </si>
  <si>
    <t>Jira Issue ID(Imaginary)</t>
  </si>
  <si>
    <t>Dev Comments</t>
  </si>
  <si>
    <t>TC_LOG_Fun_01</t>
  </si>
  <si>
    <t>TC_LOG_Fun_02</t>
  </si>
  <si>
    <t>TC_REG_Non_Fun_03</t>
  </si>
  <si>
    <t>TC_LOG_Fun_04</t>
  </si>
  <si>
    <t>TC_LOG_Fun_05</t>
  </si>
  <si>
    <t>N/A</t>
  </si>
  <si>
    <t>5/13/22</t>
  </si>
  <si>
    <t>Test Case ID</t>
  </si>
  <si>
    <t xml:space="preserve">We could not login with only special character. The system should not allow us to be only special character. It should alert us that input acutal name. </t>
  </si>
  <si>
    <t>Fabrilife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</si>
</sst>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12" fontId="2" fillId="2" borderId="1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7" fillId="0" borderId="7" xfId="0" quotePrefix="1" applyFont="1" applyBorder="1" applyAlignment="1">
      <alignment vertical="center" wrapText="1"/>
    </xf>
    <xf numFmtId="0" fontId="8" fillId="0" borderId="7" xfId="1" applyFont="1" applyBorder="1" applyAlignment="1">
      <alignment vertical="center" wrapText="1"/>
    </xf>
    <xf numFmtId="0" fontId="9" fillId="0" borderId="7" xfId="1" applyFont="1" applyBorder="1" applyAlignment="1">
      <alignment vertical="center" wrapText="1"/>
    </xf>
    <xf numFmtId="0" fontId="10" fillId="0" borderId="7" xfId="1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8" fillId="0" borderId="7" xfId="1" applyFont="1" applyBorder="1" applyAlignment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14" fillId="0" borderId="5" xfId="0" applyFont="1" applyBorder="1"/>
    <xf numFmtId="0" fontId="14" fillId="0" borderId="2" xfId="0" applyFont="1" applyBorder="1"/>
    <xf numFmtId="0" fontId="15" fillId="0" borderId="0" xfId="0" applyFont="1"/>
    <xf numFmtId="0" fontId="13" fillId="0" borderId="0" xfId="0" applyFont="1" applyAlignment="1">
      <alignment vertical="top" wrapText="1"/>
    </xf>
    <xf numFmtId="0" fontId="16" fillId="0" borderId="3" xfId="0" applyFont="1" applyBorder="1" applyAlignment="1">
      <alignment wrapText="1"/>
    </xf>
    <xf numFmtId="0" fontId="16" fillId="11" borderId="3" xfId="0" applyFont="1" applyFill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3" fillId="12" borderId="1" xfId="0" applyFont="1" applyFill="1" applyBorder="1"/>
    <xf numFmtId="0" fontId="16" fillId="13" borderId="3" xfId="0" applyFont="1" applyFill="1" applyBorder="1"/>
    <xf numFmtId="0" fontId="15" fillId="13" borderId="3" xfId="0" applyFont="1" applyFill="1" applyBorder="1"/>
    <xf numFmtId="0" fontId="16" fillId="0" borderId="3" xfId="0" applyFont="1" applyBorder="1"/>
    <xf numFmtId="0" fontId="15" fillId="0" borderId="3" xfId="0" applyFont="1" applyBorder="1" applyAlignment="1">
      <alignment horizontal="right"/>
    </xf>
    <xf numFmtId="10" fontId="15" fillId="0" borderId="3" xfId="0" applyNumberFormat="1" applyFont="1" applyBorder="1" applyAlignment="1">
      <alignment horizontal="right"/>
    </xf>
    <xf numFmtId="0" fontId="16" fillId="12" borderId="3" xfId="0" applyFont="1" applyFill="1" applyBorder="1" applyAlignment="1">
      <alignment vertical="top" wrapText="1"/>
    </xf>
    <xf numFmtId="0" fontId="16" fillId="0" borderId="3" xfId="0" applyFont="1" applyBorder="1" applyAlignment="1">
      <alignment horizontal="right"/>
    </xf>
    <xf numFmtId="0" fontId="16" fillId="0" borderId="3" xfId="0" applyFont="1" applyBorder="1" applyAlignment="1">
      <alignment horizontal="right" wrapText="1"/>
    </xf>
    <xf numFmtId="0" fontId="16" fillId="0" borderId="0" xfId="0" applyFont="1"/>
    <xf numFmtId="0" fontId="16" fillId="12" borderId="1" xfId="0" applyFont="1" applyFill="1" applyBorder="1" applyAlignment="1">
      <alignment horizontal="center" vertical="top" wrapText="1"/>
    </xf>
    <xf numFmtId="0" fontId="16" fillId="14" borderId="3" xfId="0" applyFont="1" applyFill="1" applyBorder="1" applyAlignment="1">
      <alignment vertical="top" wrapText="1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vertical="top"/>
    </xf>
    <xf numFmtId="0" fontId="14" fillId="0" borderId="5" xfId="0" applyFont="1" applyBorder="1"/>
    <xf numFmtId="0" fontId="14" fillId="0" borderId="2" xfId="0" applyFont="1" applyBorder="1"/>
    <xf numFmtId="0" fontId="5" fillId="0" borderId="8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15" borderId="7" xfId="1" applyFill="1" applyBorder="1" applyAlignment="1">
      <alignment vertical="center" wrapText="1"/>
    </xf>
    <xf numFmtId="0" fontId="1" fillId="15" borderId="3" xfId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15" borderId="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'[1]Eagle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'[1]Eagle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'[1]Eagle Sprint-19'!$B$5:$B$9</c:f>
              <c:numCache>
                <c:formatCode>General</c:formatCode>
                <c:ptCount val="5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00B-49A3-B3E4-69E0E390A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2DC-4087-BFC0-A2D75472C180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2DC-4087-BFC0-A2D75472C180}"/>
              </c:ext>
            </c:extLst>
          </c:dPt>
          <c:cat>
            <c:strRef>
              <c:f>'[1]Eagle Sprint-19'!$G$5:$J$5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Web</c:v>
                </c:pt>
              </c:strCache>
            </c:strRef>
          </c:cat>
          <c:val>
            <c:numRef>
              <c:f>'[1]Eagle Sprint-19'!$G$6:$J$6</c:f>
              <c:numCache>
                <c:formatCode>General</c:formatCode>
                <c:ptCount val="4"/>
                <c:pt idx="0">
                  <c:v>8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2DC-4087-BFC0-A2D75472C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'[1]Eagle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'[1]Eagle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'[1]Eagle Sprint-19'!$B$5:$B$9</c:f>
              <c:numCache>
                <c:formatCode>General</c:formatCode>
                <c:ptCount val="5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AD-4EBC-92F7-73112AC9C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46E-4734-8E3D-8325AEE6ADAA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A46E-4734-8E3D-8325AEE6ADAA}"/>
              </c:ext>
            </c:extLst>
          </c:dPt>
          <c:cat>
            <c:strRef>
              <c:f>'[1]Eagle Sprint-19'!$G$5:$J$5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Web</c:v>
                </c:pt>
              </c:strCache>
            </c:strRef>
          </c:cat>
          <c:val>
            <c:numRef>
              <c:f>'[1]Eagle Sprint-19'!$G$6:$J$6</c:f>
              <c:numCache>
                <c:formatCode>General</c:formatCode>
                <c:ptCount val="4"/>
                <c:pt idx="0">
                  <c:v>8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46E-4734-8E3D-8325AEE6A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'[1]Eagle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'[1]Eagle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'[1]Eagle Sprint-19'!$B$5:$B$9</c:f>
              <c:numCache>
                <c:formatCode>General</c:formatCode>
                <c:ptCount val="5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91C-4573-A068-274A732E5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0320"/>
        <c:axId val="144522240"/>
      </c:barChart>
      <c:catAx>
        <c:axId val="14452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2240"/>
        <c:crosses val="autoZero"/>
        <c:auto val="1"/>
        <c:lblAlgn val="ctr"/>
        <c:lblOffset val="100"/>
        <c:noMultiLvlLbl val="1"/>
      </c:catAx>
      <c:valAx>
        <c:axId val="144522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03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F91-46F2-9A1D-35343251C7A1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1F91-46F2-9A1D-35343251C7A1}"/>
              </c:ext>
            </c:extLst>
          </c:dPt>
          <c:cat>
            <c:strRef>
              <c:f>'[1]Eagle Sprint-19'!$G$5:$J$5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Web</c:v>
                </c:pt>
              </c:strCache>
            </c:strRef>
          </c:cat>
          <c:val>
            <c:numRef>
              <c:f>'[1]Eagle Sprint-19'!$G$6:$J$6</c:f>
              <c:numCache>
                <c:formatCode>General</c:formatCode>
                <c:ptCount val="4"/>
                <c:pt idx="0">
                  <c:v>8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1F91-46F2-9A1D-35343251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98560"/>
        <c:axId val="232900864"/>
      </c:barChart>
      <c:catAx>
        <c:axId val="2328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900864"/>
        <c:crosses val="autoZero"/>
        <c:auto val="1"/>
        <c:lblAlgn val="ctr"/>
        <c:lblOffset val="100"/>
        <c:noMultiLvlLbl val="1"/>
      </c:catAx>
      <c:valAx>
        <c:axId val="232900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28985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44B0D8E1-FE23-469A-B7C0-BED6AFE27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647B0E26-2CEE-490C-8CD5-A80C0BBF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7472E84C-1EC1-4452-B5DF-AD1A0EE79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29D48B6B-104A-4C75-8F6E-263490867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9F736CEA-BDE3-4406-A096-ACE5A0904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6FAC2A3F-BD95-4A9B-AA77-4D28E210D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itjob\000ITTrainingBD\class3%20test%20case\Project-Wise-QA-report_Post-Release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gle Sprint-19"/>
      <sheetName val="Do not delete"/>
    </sheetNames>
    <sheetDataSet>
      <sheetData sheetId="0">
        <row r="4">
          <cell r="B4" t="str">
            <v>Count</v>
          </cell>
        </row>
        <row r="5">
          <cell r="A5" t="str">
            <v>Passed</v>
          </cell>
          <cell r="B5">
            <v>29</v>
          </cell>
          <cell r="G5" t="str">
            <v>Total Bugs</v>
          </cell>
          <cell r="H5" t="str">
            <v>Backend</v>
          </cell>
          <cell r="I5" t="str">
            <v>Android</v>
          </cell>
          <cell r="J5" t="str">
            <v>Web</v>
          </cell>
        </row>
        <row r="6">
          <cell r="A6" t="str">
            <v>Blocked</v>
          </cell>
          <cell r="B6">
            <v>0</v>
          </cell>
          <cell r="G6">
            <v>8</v>
          </cell>
          <cell r="H6">
            <v>0</v>
          </cell>
          <cell r="I6">
            <v>4</v>
          </cell>
          <cell r="J6">
            <v>4</v>
          </cell>
        </row>
        <row r="7">
          <cell r="A7" t="str">
            <v>Untested</v>
          </cell>
          <cell r="B7">
            <v>0</v>
          </cell>
        </row>
        <row r="8">
          <cell r="A8" t="str">
            <v>Retest</v>
          </cell>
          <cell r="B8">
            <v>0</v>
          </cell>
        </row>
        <row r="9">
          <cell r="A9" t="str">
            <v>Failed</v>
          </cell>
          <cell r="B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zqpwj5r2hyvahf6/invalid%20email.wmv?dl=0" TargetMode="External"/><Relationship Id="rId2" Type="http://schemas.openxmlformats.org/officeDocument/2006/relationships/hyperlink" Target="mailto:1.milon@fanta.com" TargetMode="External"/><Relationship Id="rId1" Type="http://schemas.openxmlformats.org/officeDocument/2006/relationships/hyperlink" Target="https://www.dropbox.com/s/y87ogjvxzepmj4x/fabrilife%20Video_2022-08-01_005335.wmv?dl=0" TargetMode="External"/><Relationship Id="rId5" Type="http://schemas.openxmlformats.org/officeDocument/2006/relationships/hyperlink" Target="https://prnt.sc/8v1w65GkbBod" TargetMode="External"/><Relationship Id="rId4" Type="http://schemas.openxmlformats.org/officeDocument/2006/relationships/hyperlink" Target="mailto:milo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nt.sc/0h4l1ADJ0Wy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ECB8-514D-44C1-AD1D-AD4EACFB55E1}">
  <dimension ref="A1:M24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1" width="14.109375" customWidth="1"/>
    <col min="2" max="2" width="19" customWidth="1"/>
    <col min="3" max="3" width="17.109375" customWidth="1"/>
    <col min="4" max="4" width="31.44140625" bestFit="1" customWidth="1"/>
    <col min="5" max="5" width="30.5546875" customWidth="1"/>
    <col min="6" max="6" width="20.6640625" customWidth="1"/>
    <col min="7" max="7" width="18.44140625" customWidth="1"/>
    <col min="8" max="8" width="15.33203125" customWidth="1"/>
    <col min="9" max="9" width="13.109375" customWidth="1"/>
    <col min="10" max="10" width="21.5546875" customWidth="1"/>
    <col min="11" max="11" width="16" customWidth="1"/>
    <col min="12" max="12" width="20.6640625" customWidth="1"/>
    <col min="13" max="13" width="14.33203125" customWidth="1"/>
  </cols>
  <sheetData>
    <row r="1" spans="1:13" x14ac:dyDescent="0.3">
      <c r="A1" s="1" t="s">
        <v>0</v>
      </c>
      <c r="B1" s="2"/>
      <c r="C1" s="3" t="s">
        <v>162</v>
      </c>
      <c r="D1" s="4" t="s">
        <v>2</v>
      </c>
      <c r="E1" s="5" t="s">
        <v>159</v>
      </c>
      <c r="F1" s="6" t="s">
        <v>3</v>
      </c>
      <c r="G1" s="5" t="s">
        <v>159</v>
      </c>
      <c r="H1" s="7" t="s">
        <v>4</v>
      </c>
      <c r="I1" s="2"/>
      <c r="J1" s="8"/>
      <c r="K1" s="8"/>
    </row>
    <row r="2" spans="1:13" ht="27.6" x14ac:dyDescent="0.3">
      <c r="A2" s="9" t="s">
        <v>5</v>
      </c>
      <c r="B2" s="2"/>
      <c r="C2" s="10" t="s">
        <v>117</v>
      </c>
      <c r="D2" s="4" t="s">
        <v>6</v>
      </c>
      <c r="E2" s="5" t="s">
        <v>159</v>
      </c>
      <c r="F2" s="11" t="s">
        <v>7</v>
      </c>
      <c r="G2" s="5" t="s">
        <v>159</v>
      </c>
      <c r="H2" s="4" t="s">
        <v>8</v>
      </c>
      <c r="I2" s="12">
        <f>COUNTIF(G7:G49, "PASS")</f>
        <v>10</v>
      </c>
      <c r="J2" s="69"/>
      <c r="K2" s="70"/>
      <c r="L2" s="70"/>
      <c r="M2" s="71"/>
    </row>
    <row r="3" spans="1:13" x14ac:dyDescent="0.3">
      <c r="A3" s="9" t="s">
        <v>118</v>
      </c>
      <c r="B3" s="2"/>
      <c r="C3" s="10" t="s">
        <v>119</v>
      </c>
      <c r="D3" s="13" t="s">
        <v>10</v>
      </c>
      <c r="E3" s="14" t="s">
        <v>148</v>
      </c>
      <c r="F3" s="3" t="s">
        <v>11</v>
      </c>
      <c r="G3" s="15" t="s">
        <v>17</v>
      </c>
      <c r="H3" s="16" t="s">
        <v>12</v>
      </c>
      <c r="I3" s="17">
        <f>COUNTIF(G7:G49, "Fail")</f>
        <v>1</v>
      </c>
      <c r="J3" s="66"/>
      <c r="K3" s="72"/>
      <c r="L3" s="72"/>
      <c r="M3" s="73"/>
    </row>
    <row r="4" spans="1:13" x14ac:dyDescent="0.3">
      <c r="A4" s="9" t="s">
        <v>20</v>
      </c>
      <c r="B4" s="2"/>
      <c r="C4" s="10" t="s">
        <v>14</v>
      </c>
      <c r="D4" s="13" t="s">
        <v>15</v>
      </c>
      <c r="E4" s="10" t="s">
        <v>149</v>
      </c>
      <c r="F4" s="3" t="s">
        <v>16</v>
      </c>
      <c r="G4" s="18" t="s">
        <v>17</v>
      </c>
      <c r="H4" s="4" t="s">
        <v>18</v>
      </c>
      <c r="I4" s="19">
        <f>COUNTIF(G7:G49, "WARNING")</f>
        <v>2</v>
      </c>
      <c r="J4" s="66"/>
      <c r="K4" s="72"/>
      <c r="L4" s="72"/>
      <c r="M4" s="73"/>
    </row>
    <row r="5" spans="1:13" x14ac:dyDescent="0.3">
      <c r="A5" s="20" t="s">
        <v>20</v>
      </c>
      <c r="B5" s="2"/>
      <c r="C5" s="20"/>
      <c r="D5" s="21"/>
      <c r="E5" s="21"/>
      <c r="F5" s="21"/>
      <c r="G5" s="2"/>
      <c r="H5" s="22" t="s">
        <v>21</v>
      </c>
      <c r="I5" s="23">
        <f>SUM(I2:I4:I3)</f>
        <v>13</v>
      </c>
      <c r="J5" s="74"/>
      <c r="K5" s="75"/>
      <c r="L5" s="75"/>
      <c r="M5" s="76"/>
    </row>
    <row r="6" spans="1:13" ht="30" customHeight="1" x14ac:dyDescent="0.3">
      <c r="A6" s="24" t="s">
        <v>160</v>
      </c>
      <c r="B6" s="25" t="s">
        <v>23</v>
      </c>
      <c r="C6" s="25" t="s">
        <v>24</v>
      </c>
      <c r="D6" s="25" t="s">
        <v>25</v>
      </c>
      <c r="E6" s="25" t="s">
        <v>26</v>
      </c>
      <c r="F6" s="25" t="s">
        <v>116</v>
      </c>
      <c r="G6" s="25" t="s">
        <v>27</v>
      </c>
      <c r="H6" s="25" t="s">
        <v>28</v>
      </c>
      <c r="I6" s="77" t="s">
        <v>120</v>
      </c>
      <c r="J6" s="77" t="s">
        <v>30</v>
      </c>
      <c r="K6" s="24" t="s">
        <v>150</v>
      </c>
      <c r="L6" s="24" t="s">
        <v>151</v>
      </c>
      <c r="M6" s="24" t="s">
        <v>152</v>
      </c>
    </row>
    <row r="7" spans="1:13" ht="76.2" customHeight="1" x14ac:dyDescent="0.3">
      <c r="A7" s="26" t="s">
        <v>31</v>
      </c>
      <c r="B7" s="27" t="s">
        <v>32</v>
      </c>
      <c r="C7" s="28" t="s">
        <v>33</v>
      </c>
      <c r="D7" s="29" t="s">
        <v>34</v>
      </c>
      <c r="E7" s="27" t="s">
        <v>35</v>
      </c>
      <c r="F7" s="29" t="s">
        <v>36</v>
      </c>
      <c r="G7" s="12" t="s">
        <v>8</v>
      </c>
      <c r="H7" s="30"/>
      <c r="I7" s="29"/>
      <c r="J7" s="29"/>
      <c r="K7" s="29"/>
      <c r="L7" s="68"/>
      <c r="M7" s="78" t="s">
        <v>158</v>
      </c>
    </row>
    <row r="8" spans="1:13" ht="90.6" customHeight="1" x14ac:dyDescent="0.3">
      <c r="A8" s="26" t="s">
        <v>37</v>
      </c>
      <c r="B8" s="27" t="s">
        <v>38</v>
      </c>
      <c r="C8" s="31" t="s">
        <v>39</v>
      </c>
      <c r="D8" s="29" t="s">
        <v>40</v>
      </c>
      <c r="E8" s="27" t="s">
        <v>41</v>
      </c>
      <c r="F8" s="29" t="s">
        <v>42</v>
      </c>
      <c r="G8" s="12" t="s">
        <v>18</v>
      </c>
      <c r="H8" s="79" t="s">
        <v>43</v>
      </c>
      <c r="I8" s="81" t="s">
        <v>22</v>
      </c>
      <c r="J8" s="81" t="s">
        <v>161</v>
      </c>
      <c r="K8" s="29"/>
      <c r="L8" s="68"/>
      <c r="M8" s="78" t="s">
        <v>158</v>
      </c>
    </row>
    <row r="9" spans="1:13" ht="72.599999999999994" customHeight="1" x14ac:dyDescent="0.3">
      <c r="A9" s="26" t="s">
        <v>44</v>
      </c>
      <c r="B9" s="27" t="s">
        <v>45</v>
      </c>
      <c r="C9" s="31" t="s">
        <v>46</v>
      </c>
      <c r="D9" s="29" t="s">
        <v>47</v>
      </c>
      <c r="E9" s="27" t="s">
        <v>48</v>
      </c>
      <c r="F9" s="29" t="s">
        <v>49</v>
      </c>
      <c r="G9" s="12" t="s">
        <v>8</v>
      </c>
      <c r="H9" s="30"/>
      <c r="I9" s="29"/>
      <c r="J9" s="29"/>
      <c r="K9" s="29"/>
      <c r="L9" s="68"/>
      <c r="M9" s="78" t="s">
        <v>158</v>
      </c>
    </row>
    <row r="10" spans="1:13" ht="69" x14ac:dyDescent="0.3">
      <c r="A10" s="26" t="s">
        <v>50</v>
      </c>
      <c r="B10" s="27" t="s">
        <v>51</v>
      </c>
      <c r="C10" s="32" t="s">
        <v>33</v>
      </c>
      <c r="D10" s="27" t="s">
        <v>52</v>
      </c>
      <c r="E10" s="27" t="s">
        <v>53</v>
      </c>
      <c r="F10" s="27" t="s">
        <v>54</v>
      </c>
      <c r="G10" s="12" t="s">
        <v>8</v>
      </c>
      <c r="H10" s="33"/>
      <c r="I10" s="29"/>
      <c r="J10" s="29"/>
      <c r="K10" s="29"/>
      <c r="L10" s="68"/>
      <c r="M10" s="78" t="s">
        <v>158</v>
      </c>
    </row>
    <row r="11" spans="1:13" ht="69" x14ac:dyDescent="0.3">
      <c r="A11" s="26" t="s">
        <v>55</v>
      </c>
      <c r="B11" s="27" t="s">
        <v>56</v>
      </c>
      <c r="C11" s="33" t="s">
        <v>57</v>
      </c>
      <c r="D11" s="27" t="s">
        <v>52</v>
      </c>
      <c r="E11" s="27" t="s">
        <v>53</v>
      </c>
      <c r="F11" s="27" t="s">
        <v>58</v>
      </c>
      <c r="G11" s="12" t="s">
        <v>18</v>
      </c>
      <c r="H11" s="79" t="s">
        <v>59</v>
      </c>
      <c r="I11" s="81" t="s">
        <v>22</v>
      </c>
      <c r="J11" s="29"/>
      <c r="K11" s="29"/>
      <c r="L11" s="68"/>
      <c r="M11" s="78" t="s">
        <v>158</v>
      </c>
    </row>
    <row r="12" spans="1:13" ht="69" x14ac:dyDescent="0.3">
      <c r="A12" s="26" t="s">
        <v>60</v>
      </c>
      <c r="B12" s="27" t="s">
        <v>61</v>
      </c>
      <c r="C12" s="30" t="s">
        <v>62</v>
      </c>
      <c r="D12" s="29" t="s">
        <v>63</v>
      </c>
      <c r="E12" s="27" t="s">
        <v>64</v>
      </c>
      <c r="F12" s="29" t="s">
        <v>65</v>
      </c>
      <c r="G12" s="12" t="s">
        <v>8</v>
      </c>
      <c r="H12" s="34"/>
      <c r="I12" s="29"/>
      <c r="J12" s="29"/>
      <c r="K12" s="29"/>
      <c r="L12" s="68"/>
      <c r="M12" s="78" t="s">
        <v>158</v>
      </c>
    </row>
    <row r="13" spans="1:13" ht="69" x14ac:dyDescent="0.3">
      <c r="A13" s="26" t="s">
        <v>66</v>
      </c>
      <c r="B13" s="27" t="s">
        <v>67</v>
      </c>
      <c r="C13" s="32" t="s">
        <v>33</v>
      </c>
      <c r="D13" s="27" t="s">
        <v>68</v>
      </c>
      <c r="E13" s="27" t="s">
        <v>53</v>
      </c>
      <c r="F13" s="27" t="s">
        <v>69</v>
      </c>
      <c r="G13" s="12" t="s">
        <v>8</v>
      </c>
      <c r="H13" s="35"/>
      <c r="I13" s="29"/>
      <c r="J13" s="29"/>
      <c r="K13" s="29"/>
      <c r="L13" s="68"/>
      <c r="M13" s="78" t="s">
        <v>158</v>
      </c>
    </row>
    <row r="14" spans="1:13" ht="69" x14ac:dyDescent="0.3">
      <c r="A14" s="26" t="s">
        <v>70</v>
      </c>
      <c r="B14" s="27" t="s">
        <v>71</v>
      </c>
      <c r="C14" s="32" t="s">
        <v>72</v>
      </c>
      <c r="D14" s="27" t="s">
        <v>68</v>
      </c>
      <c r="E14" s="27" t="s">
        <v>53</v>
      </c>
      <c r="F14" s="27" t="s">
        <v>69</v>
      </c>
      <c r="G14" s="12" t="s">
        <v>8</v>
      </c>
      <c r="H14" s="35"/>
      <c r="I14" s="29"/>
      <c r="J14" s="29"/>
      <c r="K14" s="29"/>
      <c r="L14" s="68"/>
      <c r="M14" s="78" t="s">
        <v>158</v>
      </c>
    </row>
    <row r="15" spans="1:13" ht="69" x14ac:dyDescent="0.3">
      <c r="A15" s="26" t="s">
        <v>73</v>
      </c>
      <c r="B15" s="27" t="s">
        <v>74</v>
      </c>
      <c r="C15" s="36">
        <v>0.17193630409999999</v>
      </c>
      <c r="D15" s="27" t="s">
        <v>68</v>
      </c>
      <c r="E15" s="27" t="s">
        <v>53</v>
      </c>
      <c r="F15" s="27" t="s">
        <v>69</v>
      </c>
      <c r="G15" s="12" t="s">
        <v>8</v>
      </c>
      <c r="H15" s="34"/>
      <c r="I15" s="29"/>
      <c r="J15" s="29"/>
      <c r="K15" s="29"/>
      <c r="L15" s="68"/>
      <c r="M15" s="78" t="s">
        <v>158</v>
      </c>
    </row>
    <row r="16" spans="1:13" ht="69" x14ac:dyDescent="0.3">
      <c r="A16" s="26" t="s">
        <v>75</v>
      </c>
      <c r="B16" s="27" t="s">
        <v>76</v>
      </c>
      <c r="C16" s="32" t="s">
        <v>33</v>
      </c>
      <c r="D16" s="27" t="s">
        <v>77</v>
      </c>
      <c r="E16" s="27" t="s">
        <v>53</v>
      </c>
      <c r="F16" s="27" t="s">
        <v>69</v>
      </c>
      <c r="G16" s="12" t="s">
        <v>8</v>
      </c>
      <c r="H16" s="37"/>
      <c r="I16" s="29"/>
      <c r="J16" s="29"/>
      <c r="K16" s="29"/>
      <c r="L16" s="68"/>
      <c r="M16" s="78" t="s">
        <v>158</v>
      </c>
    </row>
    <row r="17" spans="1:13" ht="69" x14ac:dyDescent="0.3">
      <c r="A17" s="26" t="s">
        <v>78</v>
      </c>
      <c r="B17" s="27" t="s">
        <v>79</v>
      </c>
      <c r="C17" s="36">
        <v>123456</v>
      </c>
      <c r="D17" s="27" t="s">
        <v>77</v>
      </c>
      <c r="E17" s="27" t="s">
        <v>53</v>
      </c>
      <c r="F17" s="27" t="s">
        <v>69</v>
      </c>
      <c r="G17" s="12" t="s">
        <v>8</v>
      </c>
      <c r="H17" s="38"/>
      <c r="I17" s="29"/>
      <c r="J17" s="29"/>
      <c r="K17" s="29"/>
      <c r="L17" s="68"/>
      <c r="M17" s="78" t="s">
        <v>158</v>
      </c>
    </row>
    <row r="18" spans="1:13" ht="69" x14ac:dyDescent="0.3">
      <c r="A18" s="26" t="s">
        <v>80</v>
      </c>
      <c r="B18" s="27" t="s">
        <v>81</v>
      </c>
      <c r="C18" s="36" t="s">
        <v>82</v>
      </c>
      <c r="D18" s="27" t="s">
        <v>83</v>
      </c>
      <c r="E18" s="27" t="s">
        <v>53</v>
      </c>
      <c r="F18" s="27" t="s">
        <v>84</v>
      </c>
      <c r="G18" s="12" t="s">
        <v>8</v>
      </c>
      <c r="H18" s="37"/>
      <c r="I18" s="29"/>
      <c r="J18" s="29"/>
      <c r="K18" s="29"/>
      <c r="L18" s="68"/>
      <c r="M18" s="78" t="s">
        <v>158</v>
      </c>
    </row>
    <row r="19" spans="1:13" ht="41.4" x14ac:dyDescent="0.3">
      <c r="A19" s="29" t="s">
        <v>85</v>
      </c>
      <c r="B19" s="29" t="s">
        <v>86</v>
      </c>
      <c r="C19" s="39" t="s">
        <v>87</v>
      </c>
      <c r="D19" s="27" t="s">
        <v>88</v>
      </c>
      <c r="E19" s="29" t="s">
        <v>89</v>
      </c>
      <c r="F19" s="29" t="s">
        <v>90</v>
      </c>
      <c r="G19" s="82" t="s">
        <v>12</v>
      </c>
      <c r="H19" s="80" t="s">
        <v>91</v>
      </c>
      <c r="I19" s="81" t="s">
        <v>121</v>
      </c>
      <c r="J19" s="29"/>
      <c r="K19" s="29"/>
      <c r="L19" s="68"/>
      <c r="M19" s="78" t="s">
        <v>158</v>
      </c>
    </row>
    <row r="20" spans="1:13" x14ac:dyDescent="0.3">
      <c r="J20" s="8"/>
      <c r="K20" s="8"/>
    </row>
    <row r="21" spans="1:13" x14ac:dyDescent="0.3">
      <c r="J21" s="8"/>
      <c r="K21" s="8"/>
    </row>
    <row r="22" spans="1:13" x14ac:dyDescent="0.3">
      <c r="J22" s="8"/>
      <c r="K22" s="8"/>
    </row>
    <row r="23" spans="1:13" x14ac:dyDescent="0.3">
      <c r="J23" s="8"/>
      <c r="K23" s="8"/>
    </row>
    <row r="24" spans="1:13" x14ac:dyDescent="0.3">
      <c r="J24" s="8"/>
      <c r="K24" s="8"/>
    </row>
  </sheetData>
  <mergeCells count="8">
    <mergeCell ref="J2:M5"/>
    <mergeCell ref="A1:B1"/>
    <mergeCell ref="H1:I1"/>
    <mergeCell ref="A2:B2"/>
    <mergeCell ref="A3:B3"/>
    <mergeCell ref="A4:B4"/>
    <mergeCell ref="A5:B5"/>
    <mergeCell ref="C5:G5"/>
  </mergeCells>
  <conditionalFormatting sqref="G9:G18">
    <cfRule type="cellIs" dxfId="23" priority="17" operator="equal">
      <formula>"FAIL"</formula>
    </cfRule>
  </conditionalFormatting>
  <conditionalFormatting sqref="G9:G18">
    <cfRule type="cellIs" dxfId="22" priority="18" operator="equal">
      <formula>"PASS"</formula>
    </cfRule>
  </conditionalFormatting>
  <conditionalFormatting sqref="G9:G18">
    <cfRule type="cellIs" dxfId="21" priority="19" operator="equal">
      <formula>"WARNING"</formula>
    </cfRule>
  </conditionalFormatting>
  <conditionalFormatting sqref="G9:G18">
    <cfRule type="containsBlanks" dxfId="20" priority="20">
      <formula>LEN(TRIM(G9))=0</formula>
    </cfRule>
  </conditionalFormatting>
  <conditionalFormatting sqref="I2">
    <cfRule type="cellIs" dxfId="19" priority="13" operator="equal">
      <formula>"FAIL"</formula>
    </cfRule>
  </conditionalFormatting>
  <conditionalFormatting sqref="I2">
    <cfRule type="cellIs" dxfId="18" priority="14" operator="equal">
      <formula>"PASS"</formula>
    </cfRule>
  </conditionalFormatting>
  <conditionalFormatting sqref="I2">
    <cfRule type="cellIs" dxfId="17" priority="15" operator="equal">
      <formula>"WARNING"</formula>
    </cfRule>
  </conditionalFormatting>
  <conditionalFormatting sqref="I2">
    <cfRule type="containsBlanks" dxfId="16" priority="16">
      <formula>LEN(TRIM(I2))=0</formula>
    </cfRule>
  </conditionalFormatting>
  <conditionalFormatting sqref="I3">
    <cfRule type="cellIs" dxfId="15" priority="9" operator="equal">
      <formula>"FAIL"</formula>
    </cfRule>
  </conditionalFormatting>
  <conditionalFormatting sqref="I3">
    <cfRule type="cellIs" dxfId="14" priority="10" operator="equal">
      <formula>"PASS"</formula>
    </cfRule>
  </conditionalFormatting>
  <conditionalFormatting sqref="I3">
    <cfRule type="cellIs" dxfId="13" priority="11" operator="equal">
      <formula>"WARNING"</formula>
    </cfRule>
  </conditionalFormatting>
  <conditionalFormatting sqref="I3">
    <cfRule type="containsBlanks" dxfId="12" priority="12">
      <formula>LEN(TRIM(I3))=0</formula>
    </cfRule>
  </conditionalFormatting>
  <conditionalFormatting sqref="G7:G8">
    <cfRule type="cellIs" dxfId="11" priority="5" operator="equal">
      <formula>"FAIL"</formula>
    </cfRule>
  </conditionalFormatting>
  <conditionalFormatting sqref="G7:G8">
    <cfRule type="cellIs" dxfId="10" priority="6" operator="equal">
      <formula>"PASS"</formula>
    </cfRule>
  </conditionalFormatting>
  <conditionalFormatting sqref="G7:G8">
    <cfRule type="cellIs" dxfId="9" priority="7" operator="equal">
      <formula>"WARNING"</formula>
    </cfRule>
  </conditionalFormatting>
  <conditionalFormatting sqref="G7:G8">
    <cfRule type="containsBlanks" dxfId="8" priority="8">
      <formula>LEN(TRIM(G7))=0</formula>
    </cfRule>
  </conditionalFormatting>
  <dataValidations count="1">
    <dataValidation type="list" allowBlank="1" showInputMessage="1" showErrorMessage="1" prompt="Click and enter a value from the list of items" sqref="G7:G18" xr:uid="{FAE0181B-504B-49A5-86AE-EC40A568B5E6}">
      <formula1>"PASS,FAIL,WARNING"</formula1>
    </dataValidation>
  </dataValidations>
  <hyperlinks>
    <hyperlink ref="H8" r:id="rId1" xr:uid="{D2614F10-DEED-4730-B10C-DF75FC00FB94}"/>
    <hyperlink ref="C11" r:id="rId2" display="1.milon@fanta.com" xr:uid="{D0F0D308-BCD7-4C74-BF0F-F781718EB246}"/>
    <hyperlink ref="H11" r:id="rId3" xr:uid="{513AEF2D-FF00-4858-80B9-3D0E491394E9}"/>
    <hyperlink ref="C12" r:id="rId4" xr:uid="{C1599DEE-BEEF-45A5-B18C-41BAB4719E2B}"/>
    <hyperlink ref="H19" r:id="rId5" xr:uid="{CECA791F-0AFF-4AC5-967D-07AFD408D5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B3C7-7D2E-462D-A0F2-2BA6F736F805}">
  <dimension ref="A1:M11"/>
  <sheetViews>
    <sheetView topLeftCell="D1" workbookViewId="0">
      <selection activeCell="K8" sqref="K8"/>
    </sheetView>
  </sheetViews>
  <sheetFormatPr defaultRowHeight="14.4" x14ac:dyDescent="0.3"/>
  <cols>
    <col min="1" max="1" width="18.33203125" customWidth="1"/>
    <col min="2" max="2" width="18.109375" bestFit="1" customWidth="1"/>
    <col min="3" max="3" width="33.109375" customWidth="1"/>
    <col min="4" max="4" width="32.21875" customWidth="1"/>
    <col min="5" max="5" width="26.44140625" customWidth="1"/>
    <col min="6" max="6" width="27.21875" customWidth="1"/>
    <col min="7" max="7" width="10.44140625" customWidth="1"/>
    <col min="8" max="8" width="11.109375" customWidth="1"/>
    <col min="9" max="9" width="6.77734375" bestFit="1" customWidth="1"/>
    <col min="10" max="10" width="7.88671875" bestFit="1" customWidth="1"/>
    <col min="11" max="11" width="14.21875" bestFit="1" customWidth="1"/>
    <col min="12" max="12" width="18.33203125" bestFit="1" customWidth="1"/>
    <col min="13" max="13" width="12.77734375" customWidth="1"/>
  </cols>
  <sheetData>
    <row r="1" spans="1:13" x14ac:dyDescent="0.3">
      <c r="A1" s="1" t="s">
        <v>0</v>
      </c>
      <c r="B1" s="2"/>
      <c r="C1" s="3" t="s">
        <v>1</v>
      </c>
      <c r="D1" s="4" t="s">
        <v>2</v>
      </c>
      <c r="E1" s="5" t="s">
        <v>159</v>
      </c>
      <c r="F1" s="6" t="s">
        <v>3</v>
      </c>
      <c r="G1" s="5" t="s">
        <v>159</v>
      </c>
      <c r="H1" s="7" t="s">
        <v>4</v>
      </c>
      <c r="I1" s="2"/>
      <c r="J1" s="69"/>
      <c r="K1" s="70"/>
      <c r="L1" s="70"/>
      <c r="M1" s="71"/>
    </row>
    <row r="2" spans="1:13" x14ac:dyDescent="0.3">
      <c r="A2" s="9" t="s">
        <v>5</v>
      </c>
      <c r="B2" s="2"/>
      <c r="C2" s="10" t="s">
        <v>117</v>
      </c>
      <c r="D2" s="4" t="s">
        <v>6</v>
      </c>
      <c r="E2" s="5" t="s">
        <v>159</v>
      </c>
      <c r="F2" s="11" t="s">
        <v>7</v>
      </c>
      <c r="G2" s="5" t="s">
        <v>159</v>
      </c>
      <c r="H2" s="4" t="s">
        <v>8</v>
      </c>
      <c r="I2" s="12">
        <f>COUNTIF(G7:G49, "PASS")</f>
        <v>4</v>
      </c>
      <c r="J2" s="66"/>
      <c r="K2" s="72"/>
      <c r="L2" s="72"/>
      <c r="M2" s="73"/>
    </row>
    <row r="3" spans="1:13" x14ac:dyDescent="0.3">
      <c r="A3" s="9" t="s">
        <v>118</v>
      </c>
      <c r="B3" s="2"/>
      <c r="C3" s="10" t="s">
        <v>119</v>
      </c>
      <c r="D3" s="13" t="s">
        <v>10</v>
      </c>
      <c r="E3" s="14" t="s">
        <v>148</v>
      </c>
      <c r="F3" s="3" t="s">
        <v>11</v>
      </c>
      <c r="G3" s="15" t="s">
        <v>17</v>
      </c>
      <c r="H3" s="16" t="s">
        <v>12</v>
      </c>
      <c r="I3" s="17">
        <f>COUNTIF(G7:G49, "Fail")</f>
        <v>1</v>
      </c>
      <c r="J3" s="66"/>
      <c r="K3" s="72"/>
      <c r="L3" s="72"/>
      <c r="M3" s="73"/>
    </row>
    <row r="4" spans="1:13" ht="18.600000000000001" customHeight="1" x14ac:dyDescent="0.3">
      <c r="A4" s="9" t="s">
        <v>20</v>
      </c>
      <c r="B4" s="2"/>
      <c r="C4" s="10" t="s">
        <v>14</v>
      </c>
      <c r="D4" s="13" t="s">
        <v>15</v>
      </c>
      <c r="E4" s="10" t="s">
        <v>149</v>
      </c>
      <c r="F4" s="3" t="s">
        <v>16</v>
      </c>
      <c r="G4" s="18" t="s">
        <v>17</v>
      </c>
      <c r="H4" s="4" t="s">
        <v>18</v>
      </c>
      <c r="I4" s="19">
        <f>COUNTIF(G12:G49, "WARNING")</f>
        <v>0</v>
      </c>
      <c r="J4" s="66"/>
      <c r="K4" s="72"/>
      <c r="L4" s="72"/>
      <c r="M4" s="73"/>
    </row>
    <row r="5" spans="1:13" x14ac:dyDescent="0.3">
      <c r="A5" s="20" t="s">
        <v>20</v>
      </c>
      <c r="B5" s="2"/>
      <c r="C5" s="20"/>
      <c r="D5" s="21"/>
      <c r="E5" s="21"/>
      <c r="F5" s="21"/>
      <c r="G5" s="2"/>
      <c r="H5" s="22" t="s">
        <v>21</v>
      </c>
      <c r="I5" s="67">
        <f>SUM(I2:I4:I3)</f>
        <v>5</v>
      </c>
      <c r="J5" s="74"/>
      <c r="K5" s="75"/>
      <c r="L5" s="75"/>
      <c r="M5" s="76"/>
    </row>
    <row r="6" spans="1:13" ht="27.6" x14ac:dyDescent="0.3">
      <c r="A6" s="24" t="s">
        <v>160</v>
      </c>
      <c r="B6" s="25" t="s">
        <v>23</v>
      </c>
      <c r="C6" s="25" t="s">
        <v>24</v>
      </c>
      <c r="D6" s="25" t="s">
        <v>25</v>
      </c>
      <c r="E6" s="25" t="s">
        <v>26</v>
      </c>
      <c r="F6" s="25" t="s">
        <v>116</v>
      </c>
      <c r="G6" s="25" t="s">
        <v>27</v>
      </c>
      <c r="H6" s="25" t="s">
        <v>28</v>
      </c>
      <c r="I6" s="77" t="s">
        <v>120</v>
      </c>
      <c r="J6" s="77" t="s">
        <v>30</v>
      </c>
      <c r="K6" s="24" t="s">
        <v>150</v>
      </c>
      <c r="L6" s="24" t="s">
        <v>151</v>
      </c>
      <c r="M6" s="24" t="s">
        <v>152</v>
      </c>
    </row>
    <row r="7" spans="1:13" ht="73.2" customHeight="1" x14ac:dyDescent="0.3">
      <c r="A7" s="26" t="s">
        <v>153</v>
      </c>
      <c r="B7" s="27" t="s">
        <v>92</v>
      </c>
      <c r="C7" s="31" t="s">
        <v>93</v>
      </c>
      <c r="D7" s="29" t="s">
        <v>94</v>
      </c>
      <c r="E7" s="27" t="s">
        <v>95</v>
      </c>
      <c r="F7" s="29" t="s">
        <v>96</v>
      </c>
      <c r="G7" s="12" t="s">
        <v>8</v>
      </c>
      <c r="H7" s="83"/>
      <c r="I7" s="81"/>
      <c r="J7" s="68"/>
      <c r="K7" s="68"/>
      <c r="L7" s="68"/>
      <c r="M7" s="68"/>
    </row>
    <row r="8" spans="1:13" ht="82.8" x14ac:dyDescent="0.3">
      <c r="A8" s="26" t="s">
        <v>154</v>
      </c>
      <c r="B8" s="27" t="s">
        <v>97</v>
      </c>
      <c r="C8" s="31" t="s">
        <v>98</v>
      </c>
      <c r="D8" s="29" t="s">
        <v>99</v>
      </c>
      <c r="E8" s="27" t="s">
        <v>100</v>
      </c>
      <c r="F8" s="29" t="s">
        <v>101</v>
      </c>
      <c r="G8" s="12" t="s">
        <v>8</v>
      </c>
      <c r="H8" s="84"/>
      <c r="I8" s="81"/>
      <c r="J8" s="68"/>
      <c r="K8" s="68"/>
      <c r="L8" s="68"/>
      <c r="M8" s="68"/>
    </row>
    <row r="9" spans="1:13" ht="55.2" x14ac:dyDescent="0.3">
      <c r="A9" s="40" t="s">
        <v>155</v>
      </c>
      <c r="B9" s="29" t="s">
        <v>111</v>
      </c>
      <c r="C9" s="41" t="s">
        <v>87</v>
      </c>
      <c r="D9" s="27" t="s">
        <v>112</v>
      </c>
      <c r="E9" s="29" t="s">
        <v>113</v>
      </c>
      <c r="F9" s="29" t="s">
        <v>114</v>
      </c>
      <c r="G9" s="82" t="s">
        <v>12</v>
      </c>
      <c r="H9" s="85" t="s">
        <v>115</v>
      </c>
      <c r="I9" s="81" t="s">
        <v>22</v>
      </c>
      <c r="J9" s="68"/>
      <c r="K9" s="68"/>
      <c r="L9" s="68"/>
      <c r="M9" s="68"/>
    </row>
    <row r="10" spans="1:13" ht="69" x14ac:dyDescent="0.3">
      <c r="A10" s="26" t="s">
        <v>156</v>
      </c>
      <c r="B10" s="27" t="s">
        <v>102</v>
      </c>
      <c r="C10" s="31" t="s">
        <v>93</v>
      </c>
      <c r="D10" s="29" t="s">
        <v>103</v>
      </c>
      <c r="E10" s="27" t="s">
        <v>104</v>
      </c>
      <c r="F10" s="29" t="s">
        <v>105</v>
      </c>
      <c r="G10" s="12" t="s">
        <v>8</v>
      </c>
      <c r="H10" s="83"/>
      <c r="I10" s="81"/>
      <c r="J10" s="68"/>
      <c r="K10" s="68"/>
      <c r="L10" s="68"/>
      <c r="M10" s="68"/>
    </row>
    <row r="11" spans="1:13" ht="82.8" x14ac:dyDescent="0.3">
      <c r="A11" s="26" t="s">
        <v>157</v>
      </c>
      <c r="B11" s="27" t="s">
        <v>106</v>
      </c>
      <c r="C11" s="31" t="s">
        <v>107</v>
      </c>
      <c r="D11" s="29" t="s">
        <v>108</v>
      </c>
      <c r="E11" s="27" t="s">
        <v>109</v>
      </c>
      <c r="F11" s="29" t="s">
        <v>110</v>
      </c>
      <c r="G11" s="12" t="s">
        <v>8</v>
      </c>
      <c r="H11" s="84"/>
      <c r="I11" s="81"/>
      <c r="J11" s="68"/>
      <c r="K11" s="68"/>
      <c r="L11" s="68"/>
      <c r="M11" s="68"/>
    </row>
  </sheetData>
  <mergeCells count="8">
    <mergeCell ref="J1:M5"/>
    <mergeCell ref="A1:B1"/>
    <mergeCell ref="H1:I1"/>
    <mergeCell ref="A2:B2"/>
    <mergeCell ref="A3:B3"/>
    <mergeCell ref="A4:B4"/>
    <mergeCell ref="A5:B5"/>
    <mergeCell ref="C5:G5"/>
  </mergeCells>
  <conditionalFormatting sqref="I2 G7:G11">
    <cfRule type="cellIs" dxfId="7" priority="9" operator="equal">
      <formula>"FAIL"</formula>
    </cfRule>
  </conditionalFormatting>
  <conditionalFormatting sqref="I2 G7:G11">
    <cfRule type="cellIs" dxfId="6" priority="10" operator="equal">
      <formula>"PASS"</formula>
    </cfRule>
  </conditionalFormatting>
  <conditionalFormatting sqref="I2 G7:G11">
    <cfRule type="cellIs" dxfId="5" priority="11" operator="equal">
      <formula>"WARNING"</formula>
    </cfRule>
  </conditionalFormatting>
  <conditionalFormatting sqref="I2 G7:G11">
    <cfRule type="containsBlanks" dxfId="4" priority="12">
      <formula>LEN(TRIM(G2))=0</formula>
    </cfRule>
  </conditionalFormatting>
  <conditionalFormatting sqref="I3">
    <cfRule type="cellIs" dxfId="3" priority="5" operator="equal">
      <formula>"FAIL"</formula>
    </cfRule>
  </conditionalFormatting>
  <conditionalFormatting sqref="I3">
    <cfRule type="cellIs" dxfId="2" priority="6" operator="equal">
      <formula>"PASS"</formula>
    </cfRule>
  </conditionalFormatting>
  <conditionalFormatting sqref="I3">
    <cfRule type="cellIs" dxfId="1" priority="7" operator="equal">
      <formula>"WARNING"</formula>
    </cfRule>
  </conditionalFormatting>
  <conditionalFormatting sqref="I3">
    <cfRule type="containsBlanks" dxfId="0" priority="8">
      <formula>LEN(TRIM(I3))=0</formula>
    </cfRule>
  </conditionalFormatting>
  <dataValidations count="1">
    <dataValidation type="list" allowBlank="1" showInputMessage="1" showErrorMessage="1" prompt="Click and enter a value from the list of items" sqref="G7:G11" xr:uid="{FAE0181B-504B-49A5-86AE-EC40A568B5E6}">
      <formula1>"PASS,FAIL,WARNING"</formula1>
    </dataValidation>
  </dataValidations>
  <hyperlinks>
    <hyperlink ref="H9" r:id="rId1" xr:uid="{FBDE956C-AA02-474E-A0FB-2B2A4DA9E5B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52E-499C-4480-BE10-7F413DB629DF}">
  <dimension ref="A1:O39"/>
  <sheetViews>
    <sheetView workbookViewId="0">
      <selection activeCell="E4" sqref="E4"/>
    </sheetView>
  </sheetViews>
  <sheetFormatPr defaultColWidth="14.44140625" defaultRowHeight="15.75" customHeight="1" x14ac:dyDescent="0.3"/>
  <sheetData>
    <row r="1" spans="1:15" ht="90" customHeight="1" x14ac:dyDescent="0.3">
      <c r="A1" s="42" t="s">
        <v>122</v>
      </c>
      <c r="B1" s="43"/>
      <c r="C1" s="44"/>
      <c r="M1" s="45"/>
      <c r="N1" s="45"/>
      <c r="O1" s="45"/>
    </row>
    <row r="2" spans="1:15" ht="17.399999999999999" x14ac:dyDescent="0.3">
      <c r="A2" s="46"/>
      <c r="B2" s="46"/>
      <c r="C2" s="46"/>
      <c r="N2" s="45"/>
      <c r="O2" s="45"/>
    </row>
    <row r="3" spans="1:15" ht="17.399999999999999" x14ac:dyDescent="0.3">
      <c r="A3" s="47" t="s">
        <v>123</v>
      </c>
      <c r="B3" s="48"/>
      <c r="C3" s="49" t="s">
        <v>124</v>
      </c>
      <c r="G3" s="50" t="s">
        <v>125</v>
      </c>
      <c r="H3" s="43"/>
      <c r="I3" s="43"/>
      <c r="J3" s="44"/>
    </row>
    <row r="4" spans="1:15" ht="14.4" x14ac:dyDescent="0.3">
      <c r="A4" s="51" t="s">
        <v>27</v>
      </c>
      <c r="B4" s="51" t="s">
        <v>126</v>
      </c>
      <c r="C4" s="52" t="s">
        <v>127</v>
      </c>
    </row>
    <row r="5" spans="1:15" ht="14.4" x14ac:dyDescent="0.3">
      <c r="A5" s="53" t="s">
        <v>128</v>
      </c>
      <c r="B5" s="54">
        <v>29</v>
      </c>
      <c r="C5" s="55">
        <v>0</v>
      </c>
      <c r="G5" s="56" t="s">
        <v>129</v>
      </c>
      <c r="H5" s="56" t="s">
        <v>130</v>
      </c>
      <c r="I5" s="56" t="s">
        <v>131</v>
      </c>
      <c r="J5" s="56" t="s">
        <v>132</v>
      </c>
    </row>
    <row r="6" spans="1:15" ht="14.4" x14ac:dyDescent="0.3">
      <c r="A6" s="53" t="s">
        <v>133</v>
      </c>
      <c r="B6" s="57">
        <v>0</v>
      </c>
      <c r="C6" s="55">
        <v>0</v>
      </c>
      <c r="G6" s="58">
        <v>8</v>
      </c>
      <c r="H6" s="58">
        <v>0</v>
      </c>
      <c r="I6" s="58">
        <f>F28</f>
        <v>0</v>
      </c>
      <c r="J6" s="58">
        <f>F29</f>
        <v>0</v>
      </c>
    </row>
    <row r="7" spans="1:15" ht="14.4" x14ac:dyDescent="0.3">
      <c r="A7" s="53" t="s">
        <v>134</v>
      </c>
      <c r="B7" s="57">
        <v>0</v>
      </c>
      <c r="C7" s="55">
        <v>0</v>
      </c>
    </row>
    <row r="8" spans="1:15" ht="14.4" x14ac:dyDescent="0.3">
      <c r="A8" s="53" t="s">
        <v>135</v>
      </c>
      <c r="B8" s="57">
        <v>0</v>
      </c>
      <c r="C8" s="55">
        <v>0</v>
      </c>
    </row>
    <row r="9" spans="1:15" ht="14.4" x14ac:dyDescent="0.3">
      <c r="A9" s="53" t="s">
        <v>136</v>
      </c>
      <c r="B9" s="57">
        <v>8</v>
      </c>
      <c r="C9" s="55">
        <v>0</v>
      </c>
    </row>
    <row r="15" spans="1:15" ht="14.4" x14ac:dyDescent="0.3">
      <c r="F15" s="59"/>
      <c r="G15" s="59"/>
      <c r="H15" s="59"/>
      <c r="I15" s="59"/>
    </row>
    <row r="25" spans="1:13" ht="14.4" x14ac:dyDescent="0.3">
      <c r="B25" s="60" t="s">
        <v>29</v>
      </c>
      <c r="C25" s="43"/>
      <c r="D25" s="43"/>
      <c r="E25" s="44"/>
      <c r="H25" s="60" t="s">
        <v>137</v>
      </c>
      <c r="I25" s="43"/>
      <c r="J25" s="43"/>
      <c r="K25" s="43"/>
      <c r="L25" s="44"/>
    </row>
    <row r="26" spans="1:13" ht="14.4" x14ac:dyDescent="0.3">
      <c r="A26" s="56" t="s">
        <v>138</v>
      </c>
      <c r="B26" s="61" t="s">
        <v>9</v>
      </c>
      <c r="C26" s="61" t="s">
        <v>13</v>
      </c>
      <c r="D26" s="61" t="s">
        <v>19</v>
      </c>
      <c r="E26" s="61" t="s">
        <v>22</v>
      </c>
      <c r="F26" s="62" t="s">
        <v>139</v>
      </c>
      <c r="G26" s="56" t="s">
        <v>138</v>
      </c>
      <c r="H26" s="61" t="s">
        <v>140</v>
      </c>
      <c r="I26" s="61" t="s">
        <v>141</v>
      </c>
      <c r="J26" s="61" t="s">
        <v>142</v>
      </c>
      <c r="K26" s="61" t="s">
        <v>143</v>
      </c>
      <c r="L26" s="61" t="s">
        <v>144</v>
      </c>
      <c r="M26" s="62" t="s">
        <v>139</v>
      </c>
    </row>
    <row r="27" spans="1:13" ht="14.4" x14ac:dyDescent="0.3">
      <c r="A27" s="61" t="s">
        <v>130</v>
      </c>
      <c r="B27" s="61">
        <v>0</v>
      </c>
      <c r="C27" s="61">
        <v>0</v>
      </c>
      <c r="D27" s="61">
        <v>0</v>
      </c>
      <c r="E27" s="61">
        <v>0</v>
      </c>
      <c r="F27" s="62">
        <f t="shared" ref="F27:F29" si="0">SUM(B27:E27)</f>
        <v>0</v>
      </c>
      <c r="G27" s="61" t="s">
        <v>130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2">
        <f t="shared" ref="M27:M29" si="1">SUM(H27:L27)</f>
        <v>0</v>
      </c>
    </row>
    <row r="28" spans="1:13" ht="14.4" x14ac:dyDescent="0.3">
      <c r="A28" s="61" t="s">
        <v>131</v>
      </c>
      <c r="B28" s="61">
        <v>0</v>
      </c>
      <c r="C28" s="61">
        <v>0</v>
      </c>
      <c r="D28" s="61">
        <v>0</v>
      </c>
      <c r="E28" s="61">
        <v>0</v>
      </c>
      <c r="F28" s="62">
        <f t="shared" si="0"/>
        <v>0</v>
      </c>
      <c r="G28" s="61" t="s">
        <v>131</v>
      </c>
      <c r="H28" s="61">
        <v>4</v>
      </c>
      <c r="I28" s="61">
        <v>0</v>
      </c>
      <c r="J28" s="61">
        <v>0</v>
      </c>
      <c r="K28" s="61">
        <v>0</v>
      </c>
      <c r="L28" s="61">
        <v>0</v>
      </c>
      <c r="M28" s="62">
        <f t="shared" si="1"/>
        <v>4</v>
      </c>
    </row>
    <row r="29" spans="1:13" ht="14.4" x14ac:dyDescent="0.3">
      <c r="A29" s="61" t="s">
        <v>132</v>
      </c>
      <c r="B29" s="61">
        <v>0</v>
      </c>
      <c r="C29" s="61">
        <v>0</v>
      </c>
      <c r="D29" s="61">
        <v>0</v>
      </c>
      <c r="E29" s="61">
        <v>0</v>
      </c>
      <c r="F29" s="62">
        <f t="shared" si="0"/>
        <v>0</v>
      </c>
      <c r="G29" s="61" t="s">
        <v>132</v>
      </c>
      <c r="H29" s="61">
        <v>3</v>
      </c>
      <c r="I29" s="61">
        <v>0</v>
      </c>
      <c r="J29" s="61">
        <v>1</v>
      </c>
      <c r="K29" s="61">
        <v>0</v>
      </c>
      <c r="L29" s="61">
        <v>0</v>
      </c>
      <c r="M29" s="62">
        <f t="shared" si="1"/>
        <v>4</v>
      </c>
    </row>
    <row r="30" spans="1:13" ht="14.4" x14ac:dyDescent="0.3">
      <c r="A30" s="61" t="s">
        <v>145</v>
      </c>
      <c r="B30" s="61">
        <v>0</v>
      </c>
      <c r="C30" s="61">
        <v>0</v>
      </c>
      <c r="D30" s="61">
        <v>0</v>
      </c>
      <c r="E30" s="61">
        <f t="shared" ref="B30:E30" si="2">SUM(E27:E29)</f>
        <v>0</v>
      </c>
      <c r="F30" s="62"/>
      <c r="G30" s="61" t="s">
        <v>145</v>
      </c>
      <c r="H30" s="61">
        <f t="shared" ref="H30:M30" si="3">SUM(H27:H29)</f>
        <v>7</v>
      </c>
      <c r="I30" s="61">
        <f t="shared" si="3"/>
        <v>0</v>
      </c>
      <c r="J30" s="61">
        <f t="shared" si="3"/>
        <v>1</v>
      </c>
      <c r="K30" s="61">
        <f t="shared" si="3"/>
        <v>0</v>
      </c>
      <c r="L30" s="61">
        <f t="shared" si="3"/>
        <v>0</v>
      </c>
      <c r="M30" s="62">
        <f t="shared" si="3"/>
        <v>8</v>
      </c>
    </row>
    <row r="32" spans="1:13" ht="14.4" customHeight="1" x14ac:dyDescent="0.3">
      <c r="C32" s="60" t="s">
        <v>146</v>
      </c>
      <c r="D32" s="44"/>
      <c r="I32" s="60" t="s">
        <v>147</v>
      </c>
      <c r="J32" s="43"/>
      <c r="K32" s="44"/>
    </row>
    <row r="39" spans="6:9" ht="14.4" x14ac:dyDescent="0.3">
      <c r="F39" s="63"/>
      <c r="G39" s="64"/>
      <c r="H39" s="64"/>
      <c r="I39" s="65"/>
    </row>
  </sheetData>
  <mergeCells count="6"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Milon Sheikh</dc:creator>
  <cp:lastModifiedBy>Md Milon Sheikh</cp:lastModifiedBy>
  <dcterms:created xsi:type="dcterms:W3CDTF">2022-08-17T23:49:48Z</dcterms:created>
  <dcterms:modified xsi:type="dcterms:W3CDTF">2022-08-18T03:30:41Z</dcterms:modified>
</cp:coreProperties>
</file>