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ilos\faks\master\master-rad\tabele\"/>
    </mc:Choice>
  </mc:AlternateContent>
  <bookViews>
    <workbookView xWindow="0" yWindow="0" windowWidth="17715" windowHeight="8145" activeTab="1"/>
  </bookViews>
  <sheets>
    <sheet name="tsplib" sheetId="1" r:id="rId1"/>
    <sheet name="tsplib2" sheetId="5" r:id="rId2"/>
    <sheet name="random_raw" sheetId="2" r:id="rId3"/>
    <sheet name="Sheet3" sheetId="3" r:id="rId4"/>
    <sheet name="random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5" l="1"/>
  <c r="D54" i="4"/>
  <c r="D53" i="4"/>
  <c r="B54" i="4"/>
  <c r="B55" i="4" s="1"/>
  <c r="D29" i="4"/>
  <c r="C30" i="4"/>
  <c r="C31" i="4" s="1"/>
  <c r="C32" i="4" l="1"/>
  <c r="D31" i="4"/>
  <c r="B56" i="4"/>
  <c r="D55" i="4"/>
  <c r="D30" i="4"/>
  <c r="F134" i="2"/>
  <c r="C33" i="4" l="1"/>
  <c r="D32" i="4"/>
  <c r="B57" i="4"/>
  <c r="D56" i="4"/>
  <c r="C34" i="4" l="1"/>
  <c r="D33" i="4"/>
  <c r="B58" i="4"/>
  <c r="D57" i="4"/>
  <c r="C35" i="4" l="1"/>
  <c r="D34" i="4"/>
  <c r="B59" i="4"/>
  <c r="D58" i="4"/>
  <c r="C36" i="4" l="1"/>
  <c r="D35" i="4"/>
  <c r="B60" i="4"/>
  <c r="D59" i="4"/>
  <c r="C37" i="4" l="1"/>
  <c r="D36" i="4"/>
  <c r="B61" i="4"/>
  <c r="D60" i="4"/>
  <c r="C38" i="4" l="1"/>
  <c r="D37" i="4"/>
  <c r="B62" i="4"/>
  <c r="D61" i="4"/>
  <c r="C39" i="4" l="1"/>
  <c r="D38" i="4"/>
  <c r="B63" i="4"/>
  <c r="D62" i="4"/>
  <c r="C40" i="4" l="1"/>
  <c r="D39" i="4"/>
  <c r="B64" i="4"/>
  <c r="D63" i="4"/>
  <c r="C41" i="4" l="1"/>
  <c r="D40" i="4"/>
  <c r="B65" i="4"/>
  <c r="D64" i="4"/>
  <c r="B66" i="4" l="1"/>
  <c r="D65" i="4"/>
  <c r="C42" i="4"/>
  <c r="D41" i="4"/>
  <c r="C43" i="4" l="1"/>
  <c r="D42" i="4"/>
  <c r="B67" i="4"/>
  <c r="D66" i="4"/>
  <c r="B68" i="4" l="1"/>
  <c r="D67" i="4"/>
  <c r="C44" i="4"/>
  <c r="D43" i="4"/>
  <c r="C45" i="4" l="1"/>
  <c r="D44" i="4"/>
  <c r="B69" i="4"/>
  <c r="D68" i="4"/>
  <c r="B70" i="4" l="1"/>
  <c r="D69" i="4"/>
  <c r="C46" i="4"/>
  <c r="D45" i="4"/>
  <c r="C47" i="4" l="1"/>
  <c r="D46" i="4"/>
  <c r="B71" i="4"/>
  <c r="D70" i="4"/>
  <c r="B72" i="4" l="1"/>
  <c r="D72" i="4" s="1"/>
  <c r="D71" i="4"/>
  <c r="C48" i="4"/>
  <c r="D48" i="4" s="1"/>
  <c r="D47" i="4"/>
</calcChain>
</file>

<file path=xl/sharedStrings.xml><?xml version="1.0" encoding="utf-8"?>
<sst xmlns="http://schemas.openxmlformats.org/spreadsheetml/2006/main" count="444" uniqueCount="207">
  <si>
    <t>swiss42</t>
  </si>
  <si>
    <t>att48</t>
  </si>
  <si>
    <t>gr48</t>
  </si>
  <si>
    <t>hk48</t>
  </si>
  <si>
    <t>eil51</t>
  </si>
  <si>
    <t>berlin52</t>
  </si>
  <si>
    <t>brazil58</t>
  </si>
  <si>
    <t>st70</t>
  </si>
  <si>
    <t>eil76</t>
  </si>
  <si>
    <t>pr76</t>
  </si>
  <si>
    <t>gr96</t>
  </si>
  <si>
    <t>rat99</t>
  </si>
  <si>
    <t>kroA100</t>
  </si>
  <si>
    <t>kroB100</t>
  </si>
  <si>
    <t>kroC100</t>
  </si>
  <si>
    <t>kroD100</t>
  </si>
  <si>
    <t>kroE100</t>
  </si>
  <si>
    <t>rd100</t>
  </si>
  <si>
    <t>eil101</t>
  </si>
  <si>
    <t>lin105</t>
  </si>
  <si>
    <t>pr107</t>
  </si>
  <si>
    <t>dantzig42</t>
  </si>
  <si>
    <t>min</t>
  </si>
  <si>
    <t>avgGap</t>
  </si>
  <si>
    <t>time(s)</t>
  </si>
  <si>
    <t>opt</t>
  </si>
  <si>
    <t>TRP-Sn-R1</t>
  </si>
  <si>
    <t>TRP-Sn-R2</t>
  </si>
  <si>
    <t>TRP-Sn-R3</t>
  </si>
  <si>
    <t>TRP-Sn-R4</t>
  </si>
  <si>
    <t>TRP-Sn-R5</t>
  </si>
  <si>
    <t>TRP-Sn-R6</t>
  </si>
  <si>
    <t>TRP-Sn-R7</t>
  </si>
  <si>
    <t>TRP-Sn-R8</t>
  </si>
  <si>
    <t>TRP-Sn-R9</t>
  </si>
  <si>
    <t>TRP-Sn-R10</t>
  </si>
  <si>
    <t>TRP-Sn-R11</t>
  </si>
  <si>
    <t>TRP-Sn-R12</t>
  </si>
  <si>
    <t>TRP-Sn-R13</t>
  </si>
  <si>
    <t>TRP-Sn-R14</t>
  </si>
  <si>
    <t>TRP-Sn-R15</t>
  </si>
  <si>
    <t>TRP-Sn-R16</t>
  </si>
  <si>
    <t>TRP-Sn-R17</t>
  </si>
  <si>
    <t>TRP-Sn-R18</t>
  </si>
  <si>
    <t>TRP-Sn-R19</t>
  </si>
  <si>
    <t>TRP-Sn-R20</t>
  </si>
  <si>
    <t>TRP-S100-R1</t>
  </si>
  <si>
    <t>_x0002_7.23</t>
  </si>
  <si>
    <t>TRP-S100-R2</t>
  </si>
  <si>
    <t>_x0002_13.02</t>
  </si>
  <si>
    <t>TRP-S100-R3</t>
  </si>
  <si>
    <t>_x0002_13.95</t>
  </si>
  <si>
    <t>TRP-S100-R4</t>
  </si>
  <si>
    <t>_x0002_7.40</t>
  </si>
  <si>
    <t>TRP-S100-R5</t>
  </si>
  <si>
    <t>_x0002_12.41</t>
  </si>
  <si>
    <t>TRP-S100-R6</t>
  </si>
  <si>
    <t>_x0002_15.49</t>
  </si>
  <si>
    <t>TRP-S100-R7</t>
  </si>
  <si>
    <t>_x0002_10.68</t>
  </si>
  <si>
    <t>TRP-S100-R8</t>
  </si>
  <si>
    <t>_x0002_16.56</t>
  </si>
  <si>
    <t>TRP-S100-R9</t>
  </si>
  <si>
    <t>_x0002_5.09</t>
  </si>
  <si>
    <t>TRP-S100-R10</t>
  </si>
  <si>
    <t>_x0002_16.30</t>
  </si>
  <si>
    <t>TRP-S100-R11</t>
  </si>
  <si>
    <t>_x0002_8.15</t>
  </si>
  <si>
    <t>TRP-S100-R12</t>
  </si>
  <si>
    <t>_x0002_7.59</t>
  </si>
  <si>
    <t>TRP-S100-R13</t>
  </si>
  <si>
    <t>_x0002_13.89</t>
  </si>
  <si>
    <t>TRP-S100-R14</t>
  </si>
  <si>
    <t>_x0002_10.81</t>
  </si>
  <si>
    <t>TRP-S100-R15</t>
  </si>
  <si>
    <t>_x0002_17.28</t>
  </si>
  <si>
    <t>TRP-S100-R16</t>
  </si>
  <si>
    <t>_x0002_15.71</t>
  </si>
  <si>
    <t>TRP-S100-R17</t>
  </si>
  <si>
    <t>_x0002_18.23</t>
  </si>
  <si>
    <t>TRP-S100-R18</t>
  </si>
  <si>
    <t>_x0002_18.32</t>
  </si>
  <si>
    <t>TRP-S100-R19</t>
  </si>
  <si>
    <t>_x0002_16.22</t>
  </si>
  <si>
    <t>TRP-S100-R20</t>
  </si>
  <si>
    <t>_x0002_15.68</t>
  </si>
  <si>
    <t>TRP-S200-R1</t>
  </si>
  <si>
    <t>TRP-S200-R2</t>
  </si>
  <si>
    <t>TRP-S200-R3</t>
  </si>
  <si>
    <t>TRP-S200-R4</t>
  </si>
  <si>
    <t>TRP-S200-R5</t>
  </si>
  <si>
    <t>TRP-S200-R6</t>
  </si>
  <si>
    <t>TRP-S200-R7</t>
  </si>
  <si>
    <t>TRP-S200-R8</t>
  </si>
  <si>
    <t>TRP-S200-R9</t>
  </si>
  <si>
    <t>TRP-S200-R10</t>
  </si>
  <si>
    <t>TRP-S200-R11</t>
  </si>
  <si>
    <t>TRP-S200-R12</t>
  </si>
  <si>
    <t>TRP-S200-R13</t>
  </si>
  <si>
    <t>TRP-S200-R14</t>
  </si>
  <si>
    <t>TRP-S200-R15</t>
  </si>
  <si>
    <t>TRP-S200-R16</t>
  </si>
  <si>
    <t>TRP-S200-R17</t>
  </si>
  <si>
    <t>TRP-S200-R18</t>
  </si>
  <si>
    <t>TRP-S200-R19</t>
  </si>
  <si>
    <t>TRP-S200-R20</t>
  </si>
  <si>
    <t>agv</t>
  </si>
  <si>
    <t>MAX_ITER=5</t>
  </si>
  <si>
    <t>MAX_ITER=20</t>
  </si>
  <si>
    <t>_x0002_18.66</t>
  </si>
  <si>
    <t>TRP-S500-R4</t>
  </si>
  <si>
    <t>_x0002_13.06</t>
  </si>
  <si>
    <t>TRP-S500-R5</t>
  </si>
  <si>
    <t>_x0002_17.27</t>
  </si>
  <si>
    <t>TRP-S500-R6</t>
  </si>
  <si>
    <t>_x0002_16.20</t>
  </si>
  <si>
    <t>TRP-S500-R7</t>
  </si>
  <si>
    <t>_x0002_16.04</t>
  </si>
  <si>
    <t>TRP-S500-R8</t>
  </si>
  <si>
    <t>_x0002_14.21</t>
  </si>
  <si>
    <t>TRP-S500-R9</t>
  </si>
  <si>
    <t>_x0002_18.89</t>
  </si>
  <si>
    <t>TRP-S500-R10</t>
  </si>
  <si>
    <t>_x0002_18.31</t>
  </si>
  <si>
    <t>TRP-S500-R11</t>
  </si>
  <si>
    <t>_x0002_21.28</t>
  </si>
  <si>
    <t>TRP-S500-R12</t>
  </si>
  <si>
    <t>_x0002_14.30</t>
  </si>
  <si>
    <t>TRP-S500-R13</t>
  </si>
  <si>
    <t>_x0002_9.73</t>
  </si>
  <si>
    <t>TRP-S500-R14</t>
  </si>
  <si>
    <t>_x0002_11.99</t>
  </si>
  <si>
    <t>TRP-S500-R15</t>
  </si>
  <si>
    <t>_x0002_11.70</t>
  </si>
  <si>
    <t>TRP-S500-R16</t>
  </si>
  <si>
    <t>_x0002_15.21</t>
  </si>
  <si>
    <t>TRP-S500-R17</t>
  </si>
  <si>
    <t>_x0002_13.39</t>
  </si>
  <si>
    <t>TRP-S500-R18</t>
  </si>
  <si>
    <t>_x0002_15.10</t>
  </si>
  <si>
    <t>TRP-S500-R19</t>
  </si>
  <si>
    <t>_x0002_11.28</t>
  </si>
  <si>
    <t>TRP-S500-R20</t>
  </si>
  <si>
    <t>време (s)</t>
  </si>
  <si>
    <t>VNS + SA</t>
  </si>
  <si>
    <t>мин. реш.</t>
  </si>
  <si>
    <t>опт. реш.</t>
  </si>
  <si>
    <t>инст.</t>
  </si>
  <si>
    <t>пр. реш.</t>
  </si>
  <si>
    <t>GILS-RVND</t>
  </si>
  <si>
    <t>ср. одст. (%)</t>
  </si>
  <si>
    <t>TRP-S10-R1</t>
  </si>
  <si>
    <t>TRP-S10-R2</t>
  </si>
  <si>
    <t>TRP-S10-R3</t>
  </si>
  <si>
    <t>TRP-S10-R4</t>
  </si>
  <si>
    <t>TRP-S10-R5</t>
  </si>
  <si>
    <t>TRP-S10-R6</t>
  </si>
  <si>
    <t>TRP-S10-R7</t>
  </si>
  <si>
    <t>TRP-S10-R8</t>
  </si>
  <si>
    <t>TRP-S10-R9</t>
  </si>
  <si>
    <t>TRP-S10-R10</t>
  </si>
  <si>
    <t>TRP-S10-R11</t>
  </si>
  <si>
    <t>TRP-S10-R12</t>
  </si>
  <si>
    <t>TRP-S10-R13</t>
  </si>
  <si>
    <t>TRP-S10-R14</t>
  </si>
  <si>
    <t>TRP-S10-R15</t>
  </si>
  <si>
    <t>TRP-S10-R16</t>
  </si>
  <si>
    <t>TRP-S10-R17</t>
  </si>
  <si>
    <t>TRP-S10-R18</t>
  </si>
  <si>
    <t>TRP-S10-R19</t>
  </si>
  <si>
    <t>TRP-S10-R20</t>
  </si>
  <si>
    <t>TRP-S30-R</t>
  </si>
  <si>
    <t>TRP-S500-R1</t>
  </si>
  <si>
    <t>TRP-S500-R2</t>
  </si>
  <si>
    <t>TRP-S500-R3</t>
  </si>
  <si>
    <r>
      <t>57.986</t>
    </r>
    <r>
      <rPr>
        <vertAlign val="superscript"/>
        <sz val="11"/>
        <color theme="1"/>
        <rFont val="Calibri"/>
        <family val="2"/>
        <scheme val="minor"/>
      </rPr>
      <t>*</t>
    </r>
  </si>
  <si>
    <r>
      <t>27.519</t>
    </r>
    <r>
      <rPr>
        <vertAlign val="superscript"/>
        <sz val="11"/>
        <color theme="1"/>
        <rFont val="Calibri"/>
        <family val="2"/>
        <scheme val="minor"/>
      </rPr>
      <t>*</t>
    </r>
  </si>
  <si>
    <t>19215.00</t>
  </si>
  <si>
    <t>_x0002_1.73</t>
  </si>
  <si>
    <t>54984.00</t>
  </si>
  <si>
    <t>_x0002_3.53</t>
  </si>
  <si>
    <t>949594.00</t>
  </si>
  <si>
    <t>_x0002_2.79</t>
  </si>
  <si>
    <t>585823.00</t>
  </si>
  <si>
    <t>0.00</t>
  </si>
  <si>
    <t>1,983,475</t>
  </si>
  <si>
    <t>1980767.00</t>
  </si>
  <si>
    <t>_x0002_0.14</t>
  </si>
  <si>
    <t>rat195</t>
  </si>
  <si>
    <t>210335.90</t>
  </si>
  <si>
    <t>_x0002_1.42</t>
  </si>
  <si>
    <t>pr226</t>
  </si>
  <si>
    <t>7,226,554</t>
  </si>
  <si>
    <t>7100308.00</t>
  </si>
  <si>
    <t>_x0002_1.75</t>
  </si>
  <si>
    <t>lin318</t>
  </si>
  <si>
    <t>5,876,537</t>
  </si>
  <si>
    <t>5569819.50</t>
  </si>
  <si>
    <t>_x0002_5.22</t>
  </si>
  <si>
    <t>pr439</t>
  </si>
  <si>
    <t>18,567,170</t>
  </si>
  <si>
    <t>17734922.00</t>
  </si>
  <si>
    <t>_x0002_4.48</t>
  </si>
  <si>
    <t>att532</t>
  </si>
  <si>
    <t>18,448,435</t>
  </si>
  <si>
    <t>5597866.80</t>
  </si>
  <si>
    <t>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</si>
</sst>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0.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8">
    <xf numFmtId="0" fontId="0" fillId="0" borderId="0" xfId="0"/>
    <xf numFmtId="3" fontId="0" fillId="0" borderId="0" xfId="0" applyNumberFormat="1"/>
    <xf numFmtId="2" fontId="0" fillId="0" borderId="0" xfId="0" applyNumberFormat="1"/>
    <xf numFmtId="164" fontId="0" fillId="0" borderId="0" xfId="1" applyNumberFormat="1" applyFont="1"/>
    <xf numFmtId="43" fontId="0" fillId="0" borderId="0" xfId="1" applyNumberFormat="1" applyFont="1"/>
    <xf numFmtId="4" fontId="0" fillId="0" borderId="0" xfId="0" applyNumberFormat="1"/>
    <xf numFmtId="164" fontId="0" fillId="0" borderId="0" xfId="0" applyNumberFormat="1"/>
    <xf numFmtId="0" fontId="0" fillId="0" borderId="0" xfId="0" applyAlignment="1"/>
    <xf numFmtId="164" fontId="2" fillId="0" borderId="17" xfId="1" applyNumberFormat="1" applyFont="1" applyBorder="1" applyAlignment="1">
      <alignment horizontal="right" vertical="center"/>
    </xf>
    <xf numFmtId="164" fontId="2" fillId="0" borderId="5" xfId="1" applyNumberFormat="1" applyFont="1" applyBorder="1" applyAlignment="1">
      <alignment horizontal="right" vertical="center"/>
    </xf>
    <xf numFmtId="164" fontId="2" fillId="0" borderId="18" xfId="1" applyNumberFormat="1" applyFont="1" applyBorder="1" applyAlignment="1">
      <alignment horizontal="right" vertical="center"/>
    </xf>
    <xf numFmtId="164" fontId="2" fillId="0" borderId="8" xfId="1" applyNumberFormat="1" applyFont="1" applyBorder="1" applyAlignment="1">
      <alignment horizontal="right" vertical="center"/>
    </xf>
    <xf numFmtId="164" fontId="1" fillId="0" borderId="8" xfId="1" applyNumberFormat="1" applyFont="1" applyBorder="1" applyAlignment="1">
      <alignment horizontal="right" vertical="center"/>
    </xf>
    <xf numFmtId="0" fontId="0" fillId="0" borderId="0" xfId="0" applyFont="1"/>
    <xf numFmtId="0" fontId="3" fillId="0" borderId="0" xfId="0" applyFont="1" applyBorder="1" applyAlignment="1">
      <alignment vertical="center"/>
    </xf>
    <xf numFmtId="0" fontId="0" fillId="0" borderId="13" xfId="0" applyFont="1" applyBorder="1" applyAlignment="1"/>
    <xf numFmtId="0" fontId="3" fillId="0" borderId="13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right" vertical="center" wrapText="1"/>
    </xf>
    <xf numFmtId="0" fontId="3" fillId="0" borderId="25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3" fillId="0" borderId="22" xfId="0" applyFont="1" applyBorder="1" applyAlignment="1">
      <alignment horizontal="right" vertical="center" wrapText="1"/>
    </xf>
    <xf numFmtId="0" fontId="3" fillId="0" borderId="23" xfId="0" applyFont="1" applyBorder="1" applyAlignment="1">
      <alignment horizontal="right" vertical="center"/>
    </xf>
    <xf numFmtId="0" fontId="3" fillId="0" borderId="14" xfId="0" applyFont="1" applyBorder="1" applyAlignment="1">
      <alignment horizontal="right" vertical="center" wrapText="1"/>
    </xf>
    <xf numFmtId="0" fontId="0" fillId="0" borderId="31" xfId="0" applyFont="1" applyBorder="1"/>
    <xf numFmtId="164" fontId="0" fillId="0" borderId="6" xfId="1" applyNumberFormat="1" applyFont="1" applyBorder="1" applyAlignment="1">
      <alignment horizontal="right" vertical="center"/>
    </xf>
    <xf numFmtId="2" fontId="0" fillId="0" borderId="6" xfId="0" applyNumberFormat="1" applyFont="1" applyBorder="1" applyAlignment="1">
      <alignment horizontal="right" vertical="center"/>
    </xf>
    <xf numFmtId="2" fontId="0" fillId="0" borderId="7" xfId="0" applyNumberFormat="1" applyFont="1" applyBorder="1" applyAlignment="1">
      <alignment horizontal="right" vertical="center"/>
    </xf>
    <xf numFmtId="2" fontId="0" fillId="0" borderId="0" xfId="0" applyNumberFormat="1" applyFont="1" applyBorder="1" applyAlignment="1">
      <alignment horizontal="right" vertical="center"/>
    </xf>
    <xf numFmtId="0" fontId="0" fillId="0" borderId="17" xfId="0" applyFont="1" applyBorder="1" applyAlignment="1">
      <alignment vertical="center"/>
    </xf>
    <xf numFmtId="164" fontId="2" fillId="0" borderId="20" xfId="1" applyNumberFormat="1" applyFont="1" applyBorder="1" applyAlignment="1">
      <alignment horizontal="right" vertical="center"/>
    </xf>
    <xf numFmtId="0" fontId="0" fillId="0" borderId="32" xfId="0" applyFont="1" applyBorder="1"/>
    <xf numFmtId="164" fontId="0" fillId="0" borderId="2" xfId="1" applyNumberFormat="1" applyFont="1" applyBorder="1" applyAlignment="1">
      <alignment horizontal="right" vertical="center"/>
    </xf>
    <xf numFmtId="2" fontId="0" fillId="0" borderId="2" xfId="0" applyNumberFormat="1" applyFont="1" applyBorder="1" applyAlignment="1">
      <alignment horizontal="right" vertical="center"/>
    </xf>
    <xf numFmtId="2" fontId="0" fillId="0" borderId="9" xfId="0" applyNumberFormat="1" applyFont="1" applyBorder="1" applyAlignment="1">
      <alignment horizontal="right" vertical="center"/>
    </xf>
    <xf numFmtId="0" fontId="0" fillId="0" borderId="18" xfId="0" applyFont="1" applyBorder="1" applyAlignment="1">
      <alignment vertical="center"/>
    </xf>
    <xf numFmtId="164" fontId="2" fillId="0" borderId="1" xfId="1" applyNumberFormat="1" applyFont="1" applyBorder="1" applyAlignment="1">
      <alignment horizontal="right" vertical="center"/>
    </xf>
    <xf numFmtId="164" fontId="0" fillId="0" borderId="8" xfId="1" applyNumberFormat="1" applyFont="1" applyBorder="1" applyAlignment="1">
      <alignment horizontal="right" vertical="center"/>
    </xf>
    <xf numFmtId="164" fontId="0" fillId="0" borderId="1" xfId="1" applyNumberFormat="1" applyFont="1" applyBorder="1" applyAlignment="1">
      <alignment horizontal="right" vertical="center"/>
    </xf>
    <xf numFmtId="0" fontId="0" fillId="0" borderId="33" xfId="0" applyFont="1" applyBorder="1"/>
    <xf numFmtId="164" fontId="0" fillId="0" borderId="28" xfId="1" applyNumberFormat="1" applyFont="1" applyBorder="1" applyAlignment="1">
      <alignment horizontal="right" vertical="center"/>
    </xf>
    <xf numFmtId="164" fontId="0" fillId="0" borderId="29" xfId="1" applyNumberFormat="1" applyFont="1" applyBorder="1" applyAlignment="1">
      <alignment horizontal="right" vertical="center"/>
    </xf>
    <xf numFmtId="2" fontId="0" fillId="0" borderId="29" xfId="0" applyNumberFormat="1" applyFont="1" applyBorder="1" applyAlignment="1">
      <alignment horizontal="right" vertical="center"/>
    </xf>
    <xf numFmtId="2" fontId="0" fillId="0" borderId="30" xfId="0" applyNumberFormat="1" applyFont="1" applyBorder="1" applyAlignment="1">
      <alignment horizontal="right" vertical="center"/>
    </xf>
    <xf numFmtId="0" fontId="0" fillId="0" borderId="19" xfId="0" applyFont="1" applyBorder="1" applyAlignment="1">
      <alignment vertical="center"/>
    </xf>
    <xf numFmtId="2" fontId="0" fillId="0" borderId="12" xfId="0" applyNumberFormat="1" applyFont="1" applyBorder="1" applyAlignment="1">
      <alignment horizontal="right" vertical="center"/>
    </xf>
    <xf numFmtId="164" fontId="0" fillId="0" borderId="11" xfId="1" applyNumberFormat="1" applyFont="1" applyBorder="1" applyAlignment="1">
      <alignment horizontal="right" vertical="center"/>
    </xf>
    <xf numFmtId="2" fontId="0" fillId="0" borderId="11" xfId="0" applyNumberFormat="1" applyFont="1" applyBorder="1" applyAlignment="1">
      <alignment horizontal="right" vertical="center"/>
    </xf>
    <xf numFmtId="0" fontId="0" fillId="0" borderId="26" xfId="0" applyFont="1" applyBorder="1" applyAlignment="1">
      <alignment vertical="center"/>
    </xf>
    <xf numFmtId="164" fontId="2" fillId="0" borderId="26" xfId="1" applyNumberFormat="1" applyFont="1" applyBorder="1" applyAlignment="1">
      <alignment horizontal="right" vertical="center"/>
    </xf>
    <xf numFmtId="164" fontId="0" fillId="0" borderId="26" xfId="1" applyNumberFormat="1" applyFont="1" applyBorder="1" applyAlignment="1">
      <alignment horizontal="right" vertical="center"/>
    </xf>
    <xf numFmtId="2" fontId="0" fillId="0" borderId="26" xfId="0" applyNumberFormat="1" applyFont="1" applyBorder="1" applyAlignment="1">
      <alignment horizontal="right" vertical="center"/>
    </xf>
    <xf numFmtId="0" fontId="0" fillId="0" borderId="0" xfId="0" applyFont="1" applyBorder="1" applyAlignment="1">
      <alignment vertical="center"/>
    </xf>
    <xf numFmtId="164" fontId="2" fillId="0" borderId="0" xfId="1" applyNumberFormat="1" applyFont="1" applyBorder="1" applyAlignment="1">
      <alignment horizontal="right" vertical="center"/>
    </xf>
    <xf numFmtId="164" fontId="0" fillId="0" borderId="0" xfId="1" applyNumberFormat="1" applyFont="1" applyBorder="1" applyAlignment="1">
      <alignment horizontal="right" vertical="center"/>
    </xf>
    <xf numFmtId="164" fontId="2" fillId="0" borderId="10" xfId="1" applyNumberFormat="1" applyFont="1" applyBorder="1" applyAlignment="1">
      <alignment horizontal="right" vertical="center"/>
    </xf>
    <xf numFmtId="164" fontId="2" fillId="0" borderId="21" xfId="1" applyNumberFormat="1" applyFont="1" applyBorder="1" applyAlignment="1">
      <alignment horizontal="right" vertical="center"/>
    </xf>
    <xf numFmtId="164" fontId="2" fillId="0" borderId="27" xfId="1" applyNumberFormat="1" applyFont="1" applyBorder="1" applyAlignment="1">
      <alignment horizontal="right" vertical="center"/>
    </xf>
    <xf numFmtId="164" fontId="2" fillId="0" borderId="28" xfId="1" applyNumberFormat="1" applyFont="1" applyBorder="1" applyAlignment="1">
      <alignment horizontal="right" vertical="center"/>
    </xf>
    <xf numFmtId="164" fontId="2" fillId="0" borderId="19" xfId="1" applyNumberFormat="1" applyFont="1" applyBorder="1" applyAlignment="1">
      <alignment horizontal="right" vertical="center"/>
    </xf>
    <xf numFmtId="164" fontId="1" fillId="0" borderId="5" xfId="1" applyNumberFormat="1" applyFont="1" applyBorder="1" applyAlignment="1">
      <alignment horizontal="right" vertical="center"/>
    </xf>
    <xf numFmtId="164" fontId="1" fillId="0" borderId="10" xfId="1" applyNumberFormat="1" applyFont="1" applyBorder="1" applyAlignment="1">
      <alignment horizontal="right" vertical="center"/>
    </xf>
    <xf numFmtId="164" fontId="1" fillId="0" borderId="20" xfId="1" applyNumberFormat="1" applyFont="1" applyBorder="1" applyAlignment="1">
      <alignment horizontal="right" vertical="center"/>
    </xf>
    <xf numFmtId="164" fontId="1" fillId="0" borderId="1" xfId="1" applyNumberFormat="1" applyFont="1" applyBorder="1" applyAlignment="1">
      <alignment horizontal="right" vertical="center"/>
    </xf>
    <xf numFmtId="164" fontId="1" fillId="0" borderId="21" xfId="1" applyNumberFormat="1" applyFont="1" applyBorder="1" applyAlignment="1">
      <alignment horizontal="right" vertical="center"/>
    </xf>
    <xf numFmtId="2" fontId="0" fillId="0" borderId="0" xfId="0" applyNumberFormat="1" applyFont="1"/>
    <xf numFmtId="165" fontId="0" fillId="0" borderId="0" xfId="0" applyNumberFormat="1" applyFont="1"/>
    <xf numFmtId="2" fontId="0" fillId="0" borderId="6" xfId="0" applyNumberFormat="1" applyFont="1" applyBorder="1"/>
    <xf numFmtId="2" fontId="0" fillId="0" borderId="7" xfId="0" applyNumberFormat="1" applyFont="1" applyBorder="1"/>
    <xf numFmtId="2" fontId="0" fillId="0" borderId="2" xfId="0" applyNumberFormat="1" applyFont="1" applyBorder="1"/>
    <xf numFmtId="2" fontId="0" fillId="0" borderId="9" xfId="0" applyNumberFormat="1" applyFont="1" applyBorder="1"/>
    <xf numFmtId="164" fontId="0" fillId="0" borderId="5" xfId="1" applyNumberFormat="1" applyFont="1" applyBorder="1"/>
    <xf numFmtId="164" fontId="0" fillId="0" borderId="6" xfId="1" applyNumberFormat="1" applyFont="1" applyBorder="1"/>
    <xf numFmtId="164" fontId="0" fillId="0" borderId="8" xfId="1" applyNumberFormat="1" applyFont="1" applyBorder="1"/>
    <xf numFmtId="164" fontId="0" fillId="0" borderId="2" xfId="1" applyNumberFormat="1" applyFont="1" applyBorder="1"/>
    <xf numFmtId="0" fontId="0" fillId="0" borderId="27" xfId="0" applyFont="1" applyBorder="1" applyAlignment="1">
      <alignment vertical="center"/>
    </xf>
    <xf numFmtId="1" fontId="0" fillId="0" borderId="0" xfId="0" applyNumberFormat="1" applyFont="1" applyBorder="1" applyAlignment="1">
      <alignment horizontal="right" vertical="center"/>
    </xf>
    <xf numFmtId="164" fontId="0" fillId="0" borderId="5" xfId="1" applyNumberFormat="1" applyFont="1" applyBorder="1" applyAlignment="1">
      <alignment horizontal="right" vertical="center"/>
    </xf>
    <xf numFmtId="164" fontId="0" fillId="0" borderId="20" xfId="1" applyNumberFormat="1" applyFont="1" applyBorder="1" applyAlignment="1">
      <alignment horizontal="right" vertical="center"/>
    </xf>
    <xf numFmtId="164" fontId="0" fillId="0" borderId="34" xfId="1" applyNumberFormat="1" applyFont="1" applyBorder="1" applyAlignment="1">
      <alignment horizontal="right" vertical="center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3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0" fillId="0" borderId="13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3" fillId="0" borderId="13" xfId="0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C2" sqref="C2:I25"/>
    </sheetView>
  </sheetViews>
  <sheetFormatPr defaultRowHeight="15" x14ac:dyDescent="0.25"/>
  <cols>
    <col min="3" max="3" width="11.42578125" customWidth="1"/>
    <col min="4" max="4" width="11.7109375" customWidth="1"/>
    <col min="5" max="5" width="10.7109375" customWidth="1"/>
    <col min="6" max="7" width="11.7109375" customWidth="1"/>
    <col min="8" max="8" width="10.85546875" customWidth="1"/>
    <col min="9" max="9" width="10.7109375" customWidth="1"/>
    <col min="11" max="12" width="13.28515625" bestFit="1" customWidth="1"/>
  </cols>
  <sheetData>
    <row r="1" spans="1:14" ht="15.75" thickBot="1" x14ac:dyDescent="0.3">
      <c r="B1" s="7"/>
      <c r="C1" s="7"/>
    </row>
    <row r="2" spans="1:14" ht="21.95" customHeight="1" thickTop="1" thickBot="1" x14ac:dyDescent="0.3">
      <c r="A2" t="s">
        <v>108</v>
      </c>
      <c r="B2" s="7"/>
      <c r="C2" s="15"/>
      <c r="D2" s="83" t="s">
        <v>149</v>
      </c>
      <c r="E2" s="84"/>
      <c r="F2" s="81" t="s">
        <v>144</v>
      </c>
      <c r="G2" s="81"/>
      <c r="H2" s="81"/>
      <c r="I2" s="82"/>
      <c r="K2" t="s">
        <v>107</v>
      </c>
    </row>
    <row r="3" spans="1:14" ht="33" customHeight="1" thickTop="1" thickBot="1" x14ac:dyDescent="0.3">
      <c r="C3" s="16" t="s">
        <v>147</v>
      </c>
      <c r="D3" s="22" t="s">
        <v>146</v>
      </c>
      <c r="E3" s="23" t="s">
        <v>143</v>
      </c>
      <c r="F3" s="24" t="s">
        <v>145</v>
      </c>
      <c r="G3" s="19" t="s">
        <v>148</v>
      </c>
      <c r="H3" s="19" t="s">
        <v>150</v>
      </c>
      <c r="I3" s="20" t="s">
        <v>143</v>
      </c>
    </row>
    <row r="4" spans="1:14" ht="21.95" customHeight="1" thickTop="1" x14ac:dyDescent="0.25">
      <c r="C4" s="30" t="s">
        <v>21</v>
      </c>
      <c r="D4" s="9">
        <v>12528</v>
      </c>
      <c r="E4" s="28">
        <v>0.16</v>
      </c>
      <c r="F4" s="31">
        <v>12528</v>
      </c>
      <c r="G4" s="26">
        <v>12528</v>
      </c>
      <c r="H4" s="27">
        <v>0</v>
      </c>
      <c r="I4" s="28">
        <v>0.2064</v>
      </c>
      <c r="K4" s="3">
        <v>12528</v>
      </c>
      <c r="L4" s="3">
        <v>12550.6</v>
      </c>
      <c r="M4" s="5">
        <v>0.1804</v>
      </c>
      <c r="N4" s="5">
        <v>6.1199999999999997E-2</v>
      </c>
    </row>
    <row r="5" spans="1:14" ht="21.95" customHeight="1" x14ac:dyDescent="0.25">
      <c r="C5" s="36" t="s">
        <v>0</v>
      </c>
      <c r="D5" s="11">
        <v>22327</v>
      </c>
      <c r="E5" s="35">
        <v>0.16</v>
      </c>
      <c r="F5" s="37">
        <v>22327</v>
      </c>
      <c r="G5" s="33">
        <v>22327</v>
      </c>
      <c r="H5" s="34">
        <v>0</v>
      </c>
      <c r="I5" s="35">
        <v>0.2039</v>
      </c>
      <c r="K5" s="3">
        <v>22327</v>
      </c>
      <c r="L5" s="3">
        <v>22355.599999999999</v>
      </c>
      <c r="M5" s="5">
        <v>0.12809999999999999</v>
      </c>
      <c r="N5" s="5">
        <v>6.0299999999999999E-2</v>
      </c>
    </row>
    <row r="6" spans="1:14" ht="21.95" customHeight="1" x14ac:dyDescent="0.25">
      <c r="C6" s="36" t="s">
        <v>1</v>
      </c>
      <c r="D6" s="11">
        <v>209320</v>
      </c>
      <c r="E6" s="35">
        <v>0.32</v>
      </c>
      <c r="F6" s="37">
        <v>209320</v>
      </c>
      <c r="G6" s="33">
        <v>209320</v>
      </c>
      <c r="H6" s="34">
        <v>0</v>
      </c>
      <c r="I6" s="35">
        <v>0.28689999999999999</v>
      </c>
      <c r="K6" s="3">
        <v>209320</v>
      </c>
      <c r="L6" s="3">
        <v>209423.4</v>
      </c>
      <c r="M6" s="5">
        <v>4.9397999999999997E-2</v>
      </c>
      <c r="N6" s="5">
        <v>9.6699999999999994E-2</v>
      </c>
    </row>
    <row r="7" spans="1:14" ht="21.95" customHeight="1" x14ac:dyDescent="0.25">
      <c r="C7" s="36" t="s">
        <v>2</v>
      </c>
      <c r="D7" s="11">
        <v>102378</v>
      </c>
      <c r="E7" s="35">
        <v>0.33</v>
      </c>
      <c r="F7" s="37">
        <v>102378</v>
      </c>
      <c r="G7" s="33">
        <v>102378</v>
      </c>
      <c r="H7" s="34">
        <v>0</v>
      </c>
      <c r="I7" s="35">
        <v>0.2717</v>
      </c>
      <c r="K7" s="3">
        <v>102378</v>
      </c>
      <c r="L7" s="3">
        <v>102785.7</v>
      </c>
      <c r="M7" s="5">
        <v>0.39822999999999997</v>
      </c>
      <c r="N7" s="5">
        <v>8.6900000000000005E-2</v>
      </c>
    </row>
    <row r="8" spans="1:14" ht="21.95" customHeight="1" x14ac:dyDescent="0.25">
      <c r="C8" s="36" t="s">
        <v>3</v>
      </c>
      <c r="D8" s="11">
        <v>247926</v>
      </c>
      <c r="E8" s="35">
        <v>0.3</v>
      </c>
      <c r="F8" s="37">
        <v>247926</v>
      </c>
      <c r="G8" s="33">
        <v>248068.7</v>
      </c>
      <c r="H8" s="34">
        <v>5.7556999999999997E-2</v>
      </c>
      <c r="I8" s="35">
        <v>0.25650000000000001</v>
      </c>
      <c r="K8" s="3">
        <v>247926</v>
      </c>
      <c r="L8" s="3">
        <v>249115.9</v>
      </c>
      <c r="M8" s="5">
        <v>0.47993999999999998</v>
      </c>
      <c r="N8" s="5">
        <v>8.2500000000000004E-2</v>
      </c>
    </row>
    <row r="9" spans="1:14" ht="21.95" customHeight="1" x14ac:dyDescent="0.25">
      <c r="C9" s="36" t="s">
        <v>4</v>
      </c>
      <c r="D9" s="11">
        <v>10178</v>
      </c>
      <c r="E9" s="35">
        <v>0.49</v>
      </c>
      <c r="F9" s="37">
        <v>10178</v>
      </c>
      <c r="G9" s="33">
        <v>10248.5</v>
      </c>
      <c r="H9" s="34">
        <v>0.69267000000000001</v>
      </c>
      <c r="I9" s="35">
        <v>0.2944</v>
      </c>
      <c r="K9" s="3">
        <v>10178</v>
      </c>
      <c r="L9" s="3">
        <v>10255.6</v>
      </c>
      <c r="M9" s="5">
        <v>0.76243000000000005</v>
      </c>
      <c r="N9" s="5">
        <v>9.1899999999999996E-2</v>
      </c>
    </row>
    <row r="10" spans="1:14" ht="21.95" customHeight="1" x14ac:dyDescent="0.25">
      <c r="C10" s="36" t="s">
        <v>5</v>
      </c>
      <c r="D10" s="11">
        <v>143721</v>
      </c>
      <c r="E10" s="35">
        <v>0.46</v>
      </c>
      <c r="F10" s="37">
        <v>143721</v>
      </c>
      <c r="G10" s="33">
        <v>143862.9</v>
      </c>
      <c r="H10" s="34">
        <v>9.8733000000000001E-2</v>
      </c>
      <c r="I10" s="35">
        <v>0.33289999999999997</v>
      </c>
      <c r="K10" s="3">
        <v>143721</v>
      </c>
      <c r="L10" s="3">
        <v>144210.29999999999</v>
      </c>
      <c r="M10" s="5">
        <v>0.34044999999999997</v>
      </c>
      <c r="N10" s="5">
        <v>0.111</v>
      </c>
    </row>
    <row r="11" spans="1:14" ht="21.95" customHeight="1" x14ac:dyDescent="0.25">
      <c r="C11" s="36" t="s">
        <v>6</v>
      </c>
      <c r="D11" s="11">
        <v>512361</v>
      </c>
      <c r="E11" s="35">
        <v>0.78</v>
      </c>
      <c r="F11" s="37">
        <v>512361</v>
      </c>
      <c r="G11" s="33">
        <v>512361</v>
      </c>
      <c r="H11" s="34">
        <v>0</v>
      </c>
      <c r="I11" s="35">
        <v>0.4587</v>
      </c>
      <c r="K11" s="3">
        <v>512361</v>
      </c>
      <c r="L11" s="3">
        <v>513313.2</v>
      </c>
      <c r="M11" s="5">
        <v>0.18584999999999999</v>
      </c>
      <c r="N11" s="5">
        <v>0.14369999999999999</v>
      </c>
    </row>
    <row r="12" spans="1:14" ht="21.95" customHeight="1" x14ac:dyDescent="0.25">
      <c r="C12" s="36" t="s">
        <v>7</v>
      </c>
      <c r="D12" s="11">
        <v>20557</v>
      </c>
      <c r="E12" s="35">
        <v>1.65</v>
      </c>
      <c r="F12" s="37">
        <v>20557</v>
      </c>
      <c r="G12" s="33">
        <v>20557</v>
      </c>
      <c r="H12" s="34">
        <v>0</v>
      </c>
      <c r="I12" s="35">
        <v>0.70130000000000003</v>
      </c>
      <c r="K12" s="3">
        <v>20557</v>
      </c>
      <c r="L12" s="3">
        <v>20628</v>
      </c>
      <c r="M12" s="5">
        <v>0.34538000000000002</v>
      </c>
      <c r="N12" s="5">
        <v>0.23480000000000001</v>
      </c>
    </row>
    <row r="13" spans="1:14" ht="21.95" customHeight="1" x14ac:dyDescent="0.25">
      <c r="C13" s="36" t="s">
        <v>8</v>
      </c>
      <c r="D13" s="11">
        <v>17976</v>
      </c>
      <c r="E13" s="35">
        <v>2.64</v>
      </c>
      <c r="F13" s="37">
        <v>17976</v>
      </c>
      <c r="G13" s="33">
        <v>18069.5</v>
      </c>
      <c r="H13" s="34">
        <v>0.52014000000000005</v>
      </c>
      <c r="I13" s="35">
        <v>0.87119999999999997</v>
      </c>
      <c r="K13" s="3">
        <v>18106</v>
      </c>
      <c r="L13" s="3">
        <v>18216.400000000001</v>
      </c>
      <c r="M13" s="5">
        <v>1.3372999999999999</v>
      </c>
      <c r="N13" s="5">
        <v>0.26</v>
      </c>
    </row>
    <row r="14" spans="1:14" ht="21.95" customHeight="1" x14ac:dyDescent="0.25">
      <c r="C14" s="36" t="s">
        <v>9</v>
      </c>
      <c r="D14" s="11">
        <v>3455242</v>
      </c>
      <c r="E14" s="35">
        <v>2.31</v>
      </c>
      <c r="F14" s="37">
        <v>3455242</v>
      </c>
      <c r="G14" s="33">
        <v>3459378.2</v>
      </c>
      <c r="H14" s="34">
        <v>0.11971</v>
      </c>
      <c r="I14" s="35">
        <v>0.93810000000000004</v>
      </c>
      <c r="K14" s="3">
        <v>3455242</v>
      </c>
      <c r="L14" s="3">
        <v>3462056.7</v>
      </c>
      <c r="M14" s="5">
        <v>0.19722999999999999</v>
      </c>
      <c r="N14" s="5">
        <v>0.32779999999999998</v>
      </c>
    </row>
    <row r="15" spans="1:14" ht="21.95" customHeight="1" x14ac:dyDescent="0.25">
      <c r="C15" s="36" t="s">
        <v>10</v>
      </c>
      <c r="D15" s="11">
        <v>2097170</v>
      </c>
      <c r="E15" s="35">
        <v>6.19</v>
      </c>
      <c r="F15" s="37">
        <v>2097170</v>
      </c>
      <c r="G15" s="33">
        <v>2101268.4</v>
      </c>
      <c r="H15" s="34">
        <v>0.19542999999999999</v>
      </c>
      <c r="I15" s="35">
        <v>1.6827000000000001</v>
      </c>
      <c r="K15" s="3">
        <v>2097170</v>
      </c>
      <c r="L15" s="3">
        <v>2103635.1</v>
      </c>
      <c r="M15" s="5">
        <v>0.30828</v>
      </c>
      <c r="N15" s="5">
        <v>0.56710000000000005</v>
      </c>
    </row>
    <row r="16" spans="1:14" ht="21.95" customHeight="1" x14ac:dyDescent="0.25">
      <c r="C16" s="36" t="s">
        <v>11</v>
      </c>
      <c r="D16" s="38" t="s">
        <v>175</v>
      </c>
      <c r="E16" s="35">
        <v>11.27</v>
      </c>
      <c r="F16" s="39">
        <v>57986</v>
      </c>
      <c r="G16" s="33">
        <v>58210.5</v>
      </c>
      <c r="H16" s="34">
        <v>0.38716</v>
      </c>
      <c r="I16" s="35">
        <v>2.1469999999999998</v>
      </c>
      <c r="K16" s="3">
        <v>58544</v>
      </c>
      <c r="L16" s="3">
        <v>58980.1</v>
      </c>
      <c r="M16" s="5">
        <v>1.7143999999999999</v>
      </c>
      <c r="N16" s="5">
        <v>0.66639999999999999</v>
      </c>
    </row>
    <row r="17" spans="3:14" ht="21.95" customHeight="1" x14ac:dyDescent="0.25">
      <c r="C17" s="36" t="s">
        <v>12</v>
      </c>
      <c r="D17" s="11">
        <v>983128</v>
      </c>
      <c r="E17" s="35">
        <v>8.59</v>
      </c>
      <c r="F17" s="37">
        <v>983128</v>
      </c>
      <c r="G17" s="33">
        <v>992583.6</v>
      </c>
      <c r="H17" s="34">
        <v>0.96179000000000003</v>
      </c>
      <c r="I17" s="35">
        <v>2.2953999999999999</v>
      </c>
      <c r="K17" s="3">
        <v>983128</v>
      </c>
      <c r="L17" s="3">
        <v>1002917.1</v>
      </c>
      <c r="M17" s="5">
        <v>2.0129000000000001</v>
      </c>
      <c r="N17" s="5">
        <v>0.68989999999999996</v>
      </c>
    </row>
    <row r="18" spans="3:14" ht="21.95" customHeight="1" x14ac:dyDescent="0.25">
      <c r="C18" s="36" t="s">
        <v>13</v>
      </c>
      <c r="D18" s="11">
        <v>986008</v>
      </c>
      <c r="E18" s="35">
        <v>9.2100000000000009</v>
      </c>
      <c r="F18" s="37">
        <v>986008</v>
      </c>
      <c r="G18" s="33">
        <v>986008</v>
      </c>
      <c r="H18" s="34">
        <v>0</v>
      </c>
      <c r="I18" s="35">
        <v>2.16</v>
      </c>
      <c r="K18" s="3">
        <v>986008</v>
      </c>
      <c r="L18" s="3">
        <v>988393.3</v>
      </c>
      <c r="M18" s="5">
        <v>0.24190999999999999</v>
      </c>
      <c r="N18" s="5">
        <v>0.82410000000000005</v>
      </c>
    </row>
    <row r="19" spans="3:14" ht="21.95" customHeight="1" x14ac:dyDescent="0.25">
      <c r="C19" s="36" t="s">
        <v>14</v>
      </c>
      <c r="D19" s="11">
        <v>961324</v>
      </c>
      <c r="E19" s="35">
        <v>8.17</v>
      </c>
      <c r="F19" s="37">
        <v>961324</v>
      </c>
      <c r="G19" s="33">
        <v>961324</v>
      </c>
      <c r="H19" s="34">
        <v>0</v>
      </c>
      <c r="I19" s="35">
        <v>2.1156999999999999</v>
      </c>
      <c r="K19" s="3">
        <v>961324</v>
      </c>
      <c r="L19" s="3">
        <v>966025.7</v>
      </c>
      <c r="M19" s="5">
        <v>0.48909000000000002</v>
      </c>
      <c r="N19" s="5">
        <v>0.73429999999999995</v>
      </c>
    </row>
    <row r="20" spans="3:14" ht="21.95" customHeight="1" x14ac:dyDescent="0.25">
      <c r="C20" s="36" t="s">
        <v>15</v>
      </c>
      <c r="D20" s="11">
        <v>976965</v>
      </c>
      <c r="E20" s="35">
        <v>8.4600000000000009</v>
      </c>
      <c r="F20" s="37">
        <v>976965</v>
      </c>
      <c r="G20" s="33">
        <v>977748.3</v>
      </c>
      <c r="H20" s="34">
        <v>8.0176999999999998E-2</v>
      </c>
      <c r="I20" s="35">
        <v>2.0981000000000001</v>
      </c>
      <c r="K20" s="3">
        <v>976965</v>
      </c>
      <c r="L20" s="3">
        <v>982686.1</v>
      </c>
      <c r="M20" s="5">
        <v>0.58560000000000001</v>
      </c>
      <c r="N20" s="5">
        <v>0.77380000000000004</v>
      </c>
    </row>
    <row r="21" spans="3:14" ht="21.95" customHeight="1" x14ac:dyDescent="0.25">
      <c r="C21" s="36" t="s">
        <v>16</v>
      </c>
      <c r="D21" s="11">
        <v>971266</v>
      </c>
      <c r="E21" s="35">
        <v>8.31</v>
      </c>
      <c r="F21" s="37">
        <v>971266</v>
      </c>
      <c r="G21" s="33">
        <v>971354.3</v>
      </c>
      <c r="H21" s="34">
        <v>9.0912000000000007E-3</v>
      </c>
      <c r="I21" s="35">
        <v>2.0272999999999999</v>
      </c>
      <c r="K21" s="3">
        <v>971266</v>
      </c>
      <c r="L21" s="3">
        <v>974766.1</v>
      </c>
      <c r="M21" s="5">
        <v>0.36036000000000001</v>
      </c>
      <c r="N21" s="5">
        <v>0.71860000000000002</v>
      </c>
    </row>
    <row r="22" spans="3:14" ht="21.95" customHeight="1" x14ac:dyDescent="0.25">
      <c r="C22" s="36" t="s">
        <v>17</v>
      </c>
      <c r="D22" s="11">
        <v>340047</v>
      </c>
      <c r="E22" s="35">
        <v>8.52</v>
      </c>
      <c r="F22" s="37">
        <v>340047</v>
      </c>
      <c r="G22" s="33">
        <v>340578.6</v>
      </c>
      <c r="H22" s="34">
        <v>0.15633</v>
      </c>
      <c r="I22" s="35">
        <v>1.9510000000000001</v>
      </c>
      <c r="K22" s="3">
        <v>340637</v>
      </c>
      <c r="L22" s="3">
        <v>341496.9</v>
      </c>
      <c r="M22" s="5">
        <v>0.42637999999999998</v>
      </c>
      <c r="N22" s="5">
        <v>0.62949999999999995</v>
      </c>
    </row>
    <row r="23" spans="3:14" ht="21.95" customHeight="1" x14ac:dyDescent="0.25">
      <c r="C23" s="36" t="s">
        <v>18</v>
      </c>
      <c r="D23" s="38" t="s">
        <v>176</v>
      </c>
      <c r="E23" s="35">
        <v>12.76</v>
      </c>
      <c r="F23" s="39">
        <v>27519</v>
      </c>
      <c r="G23" s="33">
        <v>27716.9</v>
      </c>
      <c r="H23" s="34">
        <v>0.74109999999999998</v>
      </c>
      <c r="I23" s="35">
        <v>2.0960000000000001</v>
      </c>
      <c r="K23" s="3">
        <v>27764</v>
      </c>
      <c r="L23" s="3">
        <v>28009.200000000001</v>
      </c>
      <c r="M23" s="5">
        <v>1.8035000000000001</v>
      </c>
      <c r="N23" s="5">
        <v>0.62870000000000004</v>
      </c>
    </row>
    <row r="24" spans="3:14" ht="21.95" customHeight="1" x14ac:dyDescent="0.25">
      <c r="C24" s="36" t="s">
        <v>19</v>
      </c>
      <c r="D24" s="11">
        <v>603910</v>
      </c>
      <c r="E24" s="35">
        <v>8.42</v>
      </c>
      <c r="F24" s="37">
        <v>603910</v>
      </c>
      <c r="G24" s="33">
        <v>603910</v>
      </c>
      <c r="H24" s="34">
        <v>0</v>
      </c>
      <c r="I24" s="35">
        <v>2.3609</v>
      </c>
      <c r="K24" s="3">
        <v>603910</v>
      </c>
      <c r="L24" s="3">
        <v>605668.9</v>
      </c>
      <c r="M24" s="5">
        <v>0.29125000000000001</v>
      </c>
      <c r="N24" s="5">
        <v>0.76759999999999995</v>
      </c>
    </row>
    <row r="25" spans="3:14" ht="21.95" customHeight="1" thickBot="1" x14ac:dyDescent="0.3">
      <c r="C25" s="45" t="s">
        <v>20</v>
      </c>
      <c r="D25" s="56">
        <v>2026626</v>
      </c>
      <c r="E25" s="46">
        <v>10.89</v>
      </c>
      <c r="F25" s="57">
        <v>2026626</v>
      </c>
      <c r="G25" s="47">
        <v>2026626</v>
      </c>
      <c r="H25" s="48">
        <v>0</v>
      </c>
      <c r="I25" s="46">
        <v>2.6560999999999999</v>
      </c>
      <c r="K25" s="3">
        <v>2026626</v>
      </c>
      <c r="L25" s="3">
        <v>2031644</v>
      </c>
      <c r="M25" s="5">
        <v>0.24759999999999999</v>
      </c>
      <c r="N25" s="5">
        <v>0.93579999999999997</v>
      </c>
    </row>
    <row r="26" spans="3:14" ht="15.75" thickTop="1" x14ac:dyDescent="0.25"/>
    <row r="27" spans="3:14" x14ac:dyDescent="0.25">
      <c r="K27" s="1"/>
    </row>
  </sheetData>
  <mergeCells count="2">
    <mergeCell ref="F2:I2"/>
    <mergeCell ref="D2:E2"/>
  </mergeCells>
  <pageMargins left="0.7" right="0.7" top="0.75" bottom="0.75" header="0.3" footer="0.3"/>
  <pageSetup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S27"/>
  <sheetViews>
    <sheetView tabSelected="1" workbookViewId="0">
      <selection activeCell="C4" sqref="C4:I15"/>
    </sheetView>
  </sheetViews>
  <sheetFormatPr defaultRowHeight="15" x14ac:dyDescent="0.25"/>
  <cols>
    <col min="3" max="3" width="11.42578125" customWidth="1"/>
    <col min="4" max="4" width="11.7109375" customWidth="1"/>
    <col min="5" max="5" width="10.7109375" customWidth="1"/>
    <col min="6" max="7" width="11.7109375" customWidth="1"/>
    <col min="8" max="8" width="10.85546875" customWidth="1"/>
    <col min="9" max="9" width="10.7109375" customWidth="1"/>
  </cols>
  <sheetData>
    <row r="3" spans="3:19" ht="15.75" thickBot="1" x14ac:dyDescent="0.3"/>
    <row r="4" spans="3:19" ht="21.95" customHeight="1" thickTop="1" thickBot="1" x14ac:dyDescent="0.3">
      <c r="C4" s="15"/>
      <c r="D4" s="83" t="s">
        <v>149</v>
      </c>
      <c r="E4" s="84"/>
      <c r="F4" s="81" t="s">
        <v>144</v>
      </c>
      <c r="G4" s="81"/>
      <c r="H4" s="81"/>
      <c r="I4" s="82"/>
    </row>
    <row r="5" spans="3:19" ht="31.5" thickTop="1" thickBot="1" x14ac:dyDescent="0.3">
      <c r="C5" s="16" t="s">
        <v>147</v>
      </c>
      <c r="D5" s="22" t="s">
        <v>145</v>
      </c>
      <c r="E5" s="23" t="s">
        <v>143</v>
      </c>
      <c r="F5" s="24" t="s">
        <v>145</v>
      </c>
      <c r="G5" s="19" t="s">
        <v>148</v>
      </c>
      <c r="H5" s="19" t="s">
        <v>150</v>
      </c>
      <c r="I5" s="20" t="s">
        <v>143</v>
      </c>
    </row>
    <row r="6" spans="3:19" ht="21.95" customHeight="1" thickTop="1" x14ac:dyDescent="0.25">
      <c r="C6" s="30" t="s">
        <v>7</v>
      </c>
      <c r="D6" s="78">
        <v>19215</v>
      </c>
      <c r="E6" s="28">
        <v>1.51</v>
      </c>
      <c r="F6" s="79">
        <v>19710</v>
      </c>
      <c r="G6" s="26">
        <v>19751</v>
      </c>
      <c r="H6" s="27">
        <v>2.7930999999999999</v>
      </c>
      <c r="I6" s="28">
        <v>0.59450000000000003</v>
      </c>
      <c r="N6" t="s">
        <v>7</v>
      </c>
      <c r="O6">
        <v>19.553000000000001</v>
      </c>
      <c r="P6" s="1">
        <v>19215</v>
      </c>
      <c r="Q6" t="s">
        <v>177</v>
      </c>
      <c r="R6" t="s">
        <v>178</v>
      </c>
      <c r="S6">
        <v>1.51</v>
      </c>
    </row>
    <row r="7" spans="3:19" ht="21.95" customHeight="1" x14ac:dyDescent="0.25">
      <c r="C7" s="36" t="s">
        <v>11</v>
      </c>
      <c r="D7" s="38">
        <v>54984</v>
      </c>
      <c r="E7" s="35">
        <v>9.4700000000000006</v>
      </c>
      <c r="F7" s="39">
        <v>56573</v>
      </c>
      <c r="G7" s="33">
        <v>56862</v>
      </c>
      <c r="H7" s="34">
        <v>3.4163999999999999</v>
      </c>
      <c r="I7" s="35">
        <v>1.7714000000000001</v>
      </c>
      <c r="N7" t="s">
        <v>11</v>
      </c>
      <c r="O7">
        <v>56.994</v>
      </c>
      <c r="P7" s="1">
        <v>54984</v>
      </c>
      <c r="Q7" t="s">
        <v>179</v>
      </c>
      <c r="R7" t="s">
        <v>180</v>
      </c>
      <c r="S7">
        <v>9.4700000000000006</v>
      </c>
    </row>
    <row r="8" spans="3:19" ht="21.95" customHeight="1" x14ac:dyDescent="0.25">
      <c r="C8" s="36" t="s">
        <v>15</v>
      </c>
      <c r="D8" s="38">
        <v>949594</v>
      </c>
      <c r="E8" s="35">
        <v>6.9</v>
      </c>
      <c r="F8" s="39">
        <v>951609</v>
      </c>
      <c r="G8" s="33">
        <v>951944</v>
      </c>
      <c r="H8" s="34">
        <v>0.24754999999999999</v>
      </c>
      <c r="I8" s="35">
        <v>1.7016</v>
      </c>
      <c r="N8" t="s">
        <v>15</v>
      </c>
      <c r="O8">
        <v>976.83</v>
      </c>
      <c r="P8" s="1">
        <v>949594</v>
      </c>
      <c r="Q8" t="s">
        <v>181</v>
      </c>
      <c r="R8" t="s">
        <v>182</v>
      </c>
      <c r="S8">
        <v>6.9</v>
      </c>
    </row>
    <row r="9" spans="3:19" ht="21.95" customHeight="1" x14ac:dyDescent="0.25">
      <c r="C9" s="36" t="s">
        <v>19</v>
      </c>
      <c r="D9" s="38">
        <v>585823</v>
      </c>
      <c r="E9" s="35">
        <v>6.19</v>
      </c>
      <c r="F9" s="39">
        <v>586751</v>
      </c>
      <c r="G9" s="33">
        <v>586751</v>
      </c>
      <c r="H9" s="34">
        <v>0.15841</v>
      </c>
      <c r="I9" s="35">
        <v>1.7516</v>
      </c>
      <c r="N9" t="s">
        <v>19</v>
      </c>
      <c r="O9">
        <v>585.82299999999998</v>
      </c>
      <c r="P9" s="1">
        <v>585823</v>
      </c>
      <c r="Q9" t="s">
        <v>183</v>
      </c>
      <c r="R9" t="s">
        <v>184</v>
      </c>
      <c r="S9">
        <v>6.19</v>
      </c>
    </row>
    <row r="10" spans="3:19" ht="21.95" customHeight="1" x14ac:dyDescent="0.25">
      <c r="C10" s="36" t="s">
        <v>20</v>
      </c>
      <c r="D10" s="38">
        <v>1980767</v>
      </c>
      <c r="E10" s="35">
        <v>8.1300000000000008</v>
      </c>
      <c r="F10" s="39">
        <v>1981991</v>
      </c>
      <c r="G10" s="33">
        <v>1981995</v>
      </c>
      <c r="H10" s="34">
        <v>6.2042E-2</v>
      </c>
      <c r="I10" s="35">
        <v>2.1337999999999999</v>
      </c>
      <c r="N10" t="s">
        <v>20</v>
      </c>
      <c r="O10" t="s">
        <v>185</v>
      </c>
      <c r="P10" s="1">
        <v>1980767</v>
      </c>
      <c r="Q10" t="s">
        <v>186</v>
      </c>
      <c r="R10" t="s">
        <v>187</v>
      </c>
      <c r="S10">
        <v>8.1300000000000008</v>
      </c>
    </row>
    <row r="11" spans="3:19" ht="21.95" customHeight="1" x14ac:dyDescent="0.25">
      <c r="C11" s="36" t="s">
        <v>188</v>
      </c>
      <c r="D11" s="38">
        <v>210191</v>
      </c>
      <c r="E11" s="35">
        <v>75.56</v>
      </c>
      <c r="F11" s="39">
        <v>217104</v>
      </c>
      <c r="G11" s="33">
        <v>218160</v>
      </c>
      <c r="H11" s="34">
        <v>3.7915999999999999</v>
      </c>
      <c r="I11" s="35">
        <v>13.535</v>
      </c>
      <c r="N11" t="s">
        <v>188</v>
      </c>
      <c r="O11">
        <v>213.37100000000001</v>
      </c>
      <c r="P11" s="1">
        <v>210191</v>
      </c>
      <c r="Q11" t="s">
        <v>189</v>
      </c>
      <c r="R11" t="s">
        <v>190</v>
      </c>
      <c r="S11">
        <v>75.56</v>
      </c>
    </row>
    <row r="12" spans="3:19" ht="21.95" customHeight="1" x14ac:dyDescent="0.25">
      <c r="C12" s="36" t="s">
        <v>191</v>
      </c>
      <c r="D12" s="38">
        <v>7100308</v>
      </c>
      <c r="E12" s="35">
        <v>59.05</v>
      </c>
      <c r="F12" s="39">
        <v>7118051</v>
      </c>
      <c r="G12" s="33">
        <v>7118796</v>
      </c>
      <c r="H12" s="34">
        <v>0.26039000000000001</v>
      </c>
      <c r="I12" s="35">
        <v>25.771000000000001</v>
      </c>
      <c r="N12" t="s">
        <v>191</v>
      </c>
      <c r="O12" t="s">
        <v>192</v>
      </c>
      <c r="P12" s="1">
        <v>7100308</v>
      </c>
      <c r="Q12" t="s">
        <v>193</v>
      </c>
      <c r="R12" t="s">
        <v>194</v>
      </c>
      <c r="S12">
        <v>59.05</v>
      </c>
    </row>
    <row r="13" spans="3:19" ht="21.95" customHeight="1" x14ac:dyDescent="0.25">
      <c r="C13" s="36" t="s">
        <v>195</v>
      </c>
      <c r="D13" s="38">
        <v>5560679</v>
      </c>
      <c r="E13" s="35">
        <v>220.59</v>
      </c>
      <c r="F13" s="39">
        <v>5569520</v>
      </c>
      <c r="G13" s="33">
        <v>5613412</v>
      </c>
      <c r="H13" s="34">
        <v>0.94833000000000001</v>
      </c>
      <c r="I13" s="35">
        <v>79.346999999999994</v>
      </c>
      <c r="N13" t="s">
        <v>195</v>
      </c>
      <c r="O13" t="s">
        <v>196</v>
      </c>
      <c r="P13" s="1">
        <v>5560679</v>
      </c>
      <c r="Q13" t="s">
        <v>197</v>
      </c>
      <c r="R13" t="s">
        <v>198</v>
      </c>
      <c r="S13">
        <v>220.59</v>
      </c>
    </row>
    <row r="14" spans="3:19" ht="21.95" customHeight="1" x14ac:dyDescent="0.25">
      <c r="C14" s="36" t="s">
        <v>199</v>
      </c>
      <c r="D14" s="38">
        <v>17688561</v>
      </c>
      <c r="E14" s="35">
        <v>553.74</v>
      </c>
      <c r="F14" s="39">
        <v>17800061</v>
      </c>
      <c r="G14" s="33">
        <v>17855062</v>
      </c>
      <c r="H14" s="34">
        <v>0.94128999999999996</v>
      </c>
      <c r="I14" s="35">
        <v>246.79</v>
      </c>
      <c r="N14" t="s">
        <v>199</v>
      </c>
      <c r="O14" t="s">
        <v>200</v>
      </c>
      <c r="P14" s="1">
        <v>17688561</v>
      </c>
      <c r="Q14" t="s">
        <v>201</v>
      </c>
      <c r="R14" t="s">
        <v>202</v>
      </c>
      <c r="S14">
        <v>553.74</v>
      </c>
    </row>
    <row r="15" spans="3:19" ht="21.95" customHeight="1" thickBot="1" x14ac:dyDescent="0.3">
      <c r="C15" s="76" t="s">
        <v>203</v>
      </c>
      <c r="D15" s="41">
        <v>5581240</v>
      </c>
      <c r="E15" s="44">
        <v>1792.61</v>
      </c>
      <c r="F15" s="80">
        <v>5652178</v>
      </c>
      <c r="G15" s="42">
        <v>5691485</v>
      </c>
      <c r="H15" s="43">
        <f>(G15-D15)/D15*100</f>
        <v>1.9752778952347509</v>
      </c>
      <c r="I15" s="44">
        <v>601.87120000000004</v>
      </c>
      <c r="N15" t="s">
        <v>203</v>
      </c>
      <c r="O15" t="s">
        <v>204</v>
      </c>
      <c r="P15" s="1">
        <v>5581240</v>
      </c>
      <c r="Q15" t="s">
        <v>205</v>
      </c>
      <c r="R15" t="s">
        <v>206</v>
      </c>
      <c r="S15">
        <v>1792.61</v>
      </c>
    </row>
    <row r="16" spans="3:19" ht="21.95" customHeight="1" thickTop="1" x14ac:dyDescent="0.25">
      <c r="C16" s="49"/>
      <c r="D16" s="50"/>
      <c r="E16" s="52"/>
      <c r="F16" s="50"/>
      <c r="G16" s="51"/>
      <c r="H16" s="52"/>
      <c r="I16" s="52"/>
    </row>
    <row r="17" spans="3:11" ht="21.95" customHeight="1" x14ac:dyDescent="0.25">
      <c r="C17" s="53"/>
      <c r="D17" s="54"/>
      <c r="E17" s="29"/>
      <c r="F17" s="54"/>
      <c r="G17" s="55"/>
      <c r="H17" s="29"/>
      <c r="I17" s="29"/>
    </row>
    <row r="18" spans="3:11" ht="21.95" customHeight="1" x14ac:dyDescent="0.25">
      <c r="C18" s="53"/>
      <c r="D18" s="55"/>
      <c r="E18" s="29"/>
      <c r="F18" s="55"/>
      <c r="G18" s="55"/>
      <c r="H18" s="77">
        <v>19710</v>
      </c>
      <c r="I18" s="77">
        <v>19751</v>
      </c>
      <c r="J18" s="5">
        <v>2.7930999999999999</v>
      </c>
      <c r="K18" s="5">
        <v>0.59450000000000003</v>
      </c>
    </row>
    <row r="19" spans="3:11" ht="21.95" customHeight="1" x14ac:dyDescent="0.25">
      <c r="C19" s="53"/>
      <c r="D19" s="54"/>
      <c r="E19" s="29"/>
      <c r="F19" s="54"/>
      <c r="G19" s="55"/>
      <c r="H19" s="77">
        <v>56573</v>
      </c>
      <c r="I19" s="77">
        <v>56862</v>
      </c>
      <c r="J19" s="5">
        <v>3.4163999999999999</v>
      </c>
      <c r="K19" s="5">
        <v>1.7714000000000001</v>
      </c>
    </row>
    <row r="20" spans="3:11" ht="21.95" customHeight="1" x14ac:dyDescent="0.25">
      <c r="C20" s="53"/>
      <c r="D20" s="54"/>
      <c r="E20" s="29"/>
      <c r="F20" s="54"/>
      <c r="G20" s="55"/>
      <c r="H20" s="77">
        <v>951609</v>
      </c>
      <c r="I20" s="77">
        <v>951944</v>
      </c>
      <c r="J20" s="5">
        <v>0.24754999999999999</v>
      </c>
      <c r="K20" s="5">
        <v>1.7016</v>
      </c>
    </row>
    <row r="21" spans="3:11" ht="21.95" customHeight="1" x14ac:dyDescent="0.25">
      <c r="C21" s="53"/>
      <c r="D21" s="54"/>
      <c r="E21" s="29"/>
      <c r="F21" s="54"/>
      <c r="G21" s="55"/>
      <c r="H21" s="77">
        <v>586751</v>
      </c>
      <c r="I21" s="77">
        <v>586751</v>
      </c>
      <c r="J21" s="5">
        <v>0.15841</v>
      </c>
      <c r="K21" s="5">
        <v>1.7516</v>
      </c>
    </row>
    <row r="22" spans="3:11" ht="21.95" customHeight="1" x14ac:dyDescent="0.25">
      <c r="C22" s="53"/>
      <c r="D22" s="54"/>
      <c r="E22" s="29"/>
      <c r="F22" s="54"/>
      <c r="G22" s="55"/>
      <c r="H22" s="77">
        <v>1981991</v>
      </c>
      <c r="I22" s="77">
        <v>1981995</v>
      </c>
      <c r="J22" s="5">
        <v>6.2042E-2</v>
      </c>
      <c r="K22" s="5">
        <v>2.1337999999999999</v>
      </c>
    </row>
    <row r="23" spans="3:11" ht="21.95" customHeight="1" x14ac:dyDescent="0.25">
      <c r="C23" s="53"/>
      <c r="D23" s="54"/>
      <c r="E23" s="29"/>
      <c r="F23" s="54"/>
      <c r="G23" s="55"/>
      <c r="H23" s="77">
        <v>217104</v>
      </c>
      <c r="I23" s="77">
        <v>218160</v>
      </c>
      <c r="J23" s="5">
        <v>3.7915999999999999</v>
      </c>
      <c r="K23" s="5">
        <v>13.535</v>
      </c>
    </row>
    <row r="24" spans="3:11" ht="21.95" customHeight="1" x14ac:dyDescent="0.25">
      <c r="C24" s="53"/>
      <c r="D24" s="54"/>
      <c r="E24" s="29"/>
      <c r="F24" s="54"/>
      <c r="G24" s="55"/>
      <c r="H24" s="77">
        <v>7118051</v>
      </c>
      <c r="I24" s="77">
        <v>7118796</v>
      </c>
      <c r="J24" s="5">
        <v>0.26039000000000001</v>
      </c>
      <c r="K24" s="5">
        <v>25.771000000000001</v>
      </c>
    </row>
    <row r="25" spans="3:11" ht="21.95" customHeight="1" x14ac:dyDescent="0.25">
      <c r="C25" s="53"/>
      <c r="D25" s="55"/>
      <c r="E25" s="29"/>
      <c r="F25" s="55"/>
      <c r="G25" s="55"/>
      <c r="H25" s="77">
        <v>5569520</v>
      </c>
      <c r="I25" s="77">
        <v>5613412</v>
      </c>
      <c r="J25" s="5">
        <v>0.94833000000000001</v>
      </c>
      <c r="K25" s="5">
        <v>79.346999999999994</v>
      </c>
    </row>
    <row r="26" spans="3:11" ht="21.95" customHeight="1" x14ac:dyDescent="0.25">
      <c r="C26" s="53"/>
      <c r="D26" s="54"/>
      <c r="E26" s="29"/>
      <c r="F26" s="54"/>
      <c r="G26" s="55"/>
      <c r="H26" s="77">
        <v>17800061</v>
      </c>
      <c r="I26" s="77">
        <v>17855062</v>
      </c>
      <c r="J26" s="5">
        <v>0.94128999999999996</v>
      </c>
      <c r="K26" s="5">
        <v>246.79</v>
      </c>
    </row>
    <row r="27" spans="3:11" ht="21.95" customHeight="1" x14ac:dyDescent="0.25">
      <c r="C27" s="53"/>
      <c r="D27" s="54"/>
      <c r="E27" s="29"/>
      <c r="F27" s="54"/>
      <c r="G27" s="55"/>
      <c r="H27" s="29"/>
      <c r="I27" s="29"/>
    </row>
  </sheetData>
  <mergeCells count="2">
    <mergeCell ref="D4:E4"/>
    <mergeCell ref="F4:I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R134"/>
  <sheetViews>
    <sheetView topLeftCell="C106" workbookViewId="0">
      <selection activeCell="C114" sqref="C114:C133"/>
    </sheetView>
  </sheetViews>
  <sheetFormatPr defaultRowHeight="15" x14ac:dyDescent="0.25"/>
  <cols>
    <col min="3" max="3" width="13.5703125" customWidth="1"/>
    <col min="4" max="4" width="10.5703125" bestFit="1" customWidth="1"/>
    <col min="5" max="5" width="9.28515625" bestFit="1" customWidth="1"/>
    <col min="6" max="6" width="10.5703125" bestFit="1" customWidth="1"/>
    <col min="7" max="7" width="10.7109375" bestFit="1" customWidth="1"/>
    <col min="11" max="12" width="10.5703125" bestFit="1" customWidth="1"/>
  </cols>
  <sheetData>
    <row r="4" spans="3:9" x14ac:dyDescent="0.25">
      <c r="C4" t="s">
        <v>26</v>
      </c>
      <c r="D4" s="3">
        <v>1303</v>
      </c>
      <c r="E4" s="3"/>
      <c r="F4" s="3">
        <v>1303</v>
      </c>
      <c r="G4" s="3">
        <v>1303</v>
      </c>
      <c r="H4">
        <v>0</v>
      </c>
      <c r="I4" s="2">
        <v>0.04</v>
      </c>
    </row>
    <row r="5" spans="3:9" x14ac:dyDescent="0.25">
      <c r="C5" t="s">
        <v>27</v>
      </c>
      <c r="D5" s="3">
        <v>1517</v>
      </c>
      <c r="E5" s="3"/>
      <c r="F5" s="3">
        <v>1517</v>
      </c>
      <c r="G5" s="3">
        <v>1517</v>
      </c>
      <c r="H5">
        <v>0</v>
      </c>
      <c r="I5" s="2">
        <v>4.0800000000000003E-2</v>
      </c>
    </row>
    <row r="6" spans="3:9" x14ac:dyDescent="0.25">
      <c r="C6" t="s">
        <v>28</v>
      </c>
      <c r="D6" s="3">
        <v>1233</v>
      </c>
      <c r="E6" s="3"/>
      <c r="F6" s="3">
        <v>1233</v>
      </c>
      <c r="G6" s="3">
        <v>1233</v>
      </c>
      <c r="H6">
        <v>0</v>
      </c>
      <c r="I6" s="2">
        <v>3.8699999999999998E-2</v>
      </c>
    </row>
    <row r="7" spans="3:9" x14ac:dyDescent="0.25">
      <c r="C7" t="s">
        <v>29</v>
      </c>
      <c r="D7" s="3">
        <v>1386</v>
      </c>
      <c r="E7" s="3"/>
      <c r="F7" s="3">
        <v>1386</v>
      </c>
      <c r="G7" s="3">
        <v>1386</v>
      </c>
      <c r="H7">
        <v>0</v>
      </c>
      <c r="I7" s="2">
        <v>4.07E-2</v>
      </c>
    </row>
    <row r="8" spans="3:9" x14ac:dyDescent="0.25">
      <c r="C8" t="s">
        <v>30</v>
      </c>
      <c r="D8" s="3">
        <v>978</v>
      </c>
      <c r="E8" s="3"/>
      <c r="F8" s="3">
        <v>978</v>
      </c>
      <c r="G8" s="3">
        <v>978</v>
      </c>
      <c r="H8">
        <v>0</v>
      </c>
      <c r="I8" s="2">
        <v>3.9899999999999998E-2</v>
      </c>
    </row>
    <row r="9" spans="3:9" x14ac:dyDescent="0.25">
      <c r="C9" t="s">
        <v>31</v>
      </c>
      <c r="D9" s="3">
        <v>1477</v>
      </c>
      <c r="E9" s="3"/>
      <c r="F9" s="3">
        <v>1477</v>
      </c>
      <c r="G9" s="3">
        <v>1477</v>
      </c>
      <c r="H9">
        <v>0</v>
      </c>
      <c r="I9" s="2">
        <v>3.9899999999999998E-2</v>
      </c>
    </row>
    <row r="10" spans="3:9" x14ac:dyDescent="0.25">
      <c r="C10" t="s">
        <v>32</v>
      </c>
      <c r="D10" s="3">
        <v>1163</v>
      </c>
      <c r="E10" s="3"/>
      <c r="F10" s="3">
        <v>1163</v>
      </c>
      <c r="G10" s="3">
        <v>1163</v>
      </c>
      <c r="H10">
        <v>0</v>
      </c>
      <c r="I10" s="2">
        <v>4.1300000000000003E-2</v>
      </c>
    </row>
    <row r="11" spans="3:9" x14ac:dyDescent="0.25">
      <c r="C11" t="s">
        <v>33</v>
      </c>
      <c r="D11" s="3">
        <v>1234</v>
      </c>
      <c r="E11" s="3"/>
      <c r="F11" s="3">
        <v>1234</v>
      </c>
      <c r="G11" s="3">
        <v>1234</v>
      </c>
      <c r="H11">
        <v>0</v>
      </c>
      <c r="I11" s="2">
        <v>3.9E-2</v>
      </c>
    </row>
    <row r="12" spans="3:9" x14ac:dyDescent="0.25">
      <c r="C12" t="s">
        <v>34</v>
      </c>
      <c r="D12" s="3">
        <v>1402</v>
      </c>
      <c r="E12" s="3"/>
      <c r="F12" s="3">
        <v>1402</v>
      </c>
      <c r="G12" s="3">
        <v>1402</v>
      </c>
      <c r="H12">
        <v>0</v>
      </c>
      <c r="I12" s="2">
        <v>4.0399999999999998E-2</v>
      </c>
    </row>
    <row r="13" spans="3:9" x14ac:dyDescent="0.25">
      <c r="C13" t="s">
        <v>35</v>
      </c>
      <c r="D13" s="3">
        <v>1388</v>
      </c>
      <c r="E13" s="3"/>
      <c r="F13" s="3">
        <v>1388</v>
      </c>
      <c r="G13" s="3">
        <v>1388</v>
      </c>
      <c r="H13">
        <v>0</v>
      </c>
      <c r="I13" s="2">
        <v>3.9699999999999999E-2</v>
      </c>
    </row>
    <row r="14" spans="3:9" x14ac:dyDescent="0.25">
      <c r="C14" t="s">
        <v>36</v>
      </c>
      <c r="D14" s="3">
        <v>1405</v>
      </c>
      <c r="E14" s="3"/>
      <c r="F14" s="3">
        <v>1405</v>
      </c>
      <c r="G14" s="3">
        <v>1405</v>
      </c>
      <c r="H14">
        <v>0</v>
      </c>
      <c r="I14" s="2">
        <v>4.0800000000000003E-2</v>
      </c>
    </row>
    <row r="15" spans="3:9" x14ac:dyDescent="0.25">
      <c r="C15" t="s">
        <v>37</v>
      </c>
      <c r="D15" s="3">
        <v>1150</v>
      </c>
      <c r="E15" s="3"/>
      <c r="F15" s="3">
        <v>1150</v>
      </c>
      <c r="G15" s="3">
        <v>1150</v>
      </c>
      <c r="H15">
        <v>0</v>
      </c>
      <c r="I15" s="2">
        <v>4.0899999999999999E-2</v>
      </c>
    </row>
    <row r="16" spans="3:9" x14ac:dyDescent="0.25">
      <c r="C16" t="s">
        <v>38</v>
      </c>
      <c r="D16" s="3">
        <v>1531</v>
      </c>
      <c r="E16" s="3"/>
      <c r="F16" s="3">
        <v>1531</v>
      </c>
      <c r="G16" s="3">
        <v>1531</v>
      </c>
      <c r="H16">
        <v>0</v>
      </c>
      <c r="I16" s="2">
        <v>4.24E-2</v>
      </c>
    </row>
    <row r="17" spans="3:9" x14ac:dyDescent="0.25">
      <c r="C17" t="s">
        <v>39</v>
      </c>
      <c r="D17" s="3">
        <v>1219</v>
      </c>
      <c r="E17" s="3"/>
      <c r="F17" s="3">
        <v>1219</v>
      </c>
      <c r="G17" s="3">
        <v>1219</v>
      </c>
      <c r="H17">
        <v>0</v>
      </c>
      <c r="I17" s="2">
        <v>4.1000000000000002E-2</v>
      </c>
    </row>
    <row r="18" spans="3:9" x14ac:dyDescent="0.25">
      <c r="C18" t="s">
        <v>40</v>
      </c>
      <c r="D18" s="3">
        <v>1087</v>
      </c>
      <c r="E18" s="3"/>
      <c r="F18" s="3">
        <v>1087</v>
      </c>
      <c r="G18" s="3">
        <v>1087</v>
      </c>
      <c r="H18">
        <v>0</v>
      </c>
      <c r="I18" s="2">
        <v>3.9699999999999999E-2</v>
      </c>
    </row>
    <row r="19" spans="3:9" x14ac:dyDescent="0.25">
      <c r="C19" t="s">
        <v>41</v>
      </c>
      <c r="D19" s="3">
        <v>1264</v>
      </c>
      <c r="E19" s="3"/>
      <c r="F19" s="3">
        <v>1264</v>
      </c>
      <c r="G19" s="3">
        <v>1264</v>
      </c>
      <c r="H19">
        <v>0</v>
      </c>
      <c r="I19" s="2">
        <v>3.9800000000000002E-2</v>
      </c>
    </row>
    <row r="20" spans="3:9" x14ac:dyDescent="0.25">
      <c r="C20" t="s">
        <v>42</v>
      </c>
      <c r="D20" s="3">
        <v>1058</v>
      </c>
      <c r="E20" s="3"/>
      <c r="F20" s="3">
        <v>1058</v>
      </c>
      <c r="G20" s="3">
        <v>1058</v>
      </c>
      <c r="H20">
        <v>0</v>
      </c>
      <c r="I20" s="2">
        <v>0.04</v>
      </c>
    </row>
    <row r="21" spans="3:9" x14ac:dyDescent="0.25">
      <c r="C21" t="s">
        <v>43</v>
      </c>
      <c r="D21" s="3">
        <v>1083</v>
      </c>
      <c r="E21" s="3"/>
      <c r="F21" s="3">
        <v>1083</v>
      </c>
      <c r="G21" s="3">
        <v>1083</v>
      </c>
      <c r="H21">
        <v>0</v>
      </c>
      <c r="I21" s="2">
        <v>4.0099999999999997E-2</v>
      </c>
    </row>
    <row r="22" spans="3:9" x14ac:dyDescent="0.25">
      <c r="C22" t="s">
        <v>44</v>
      </c>
      <c r="D22" s="3">
        <v>1394</v>
      </c>
      <c r="E22" s="3"/>
      <c r="F22" s="3">
        <v>1394</v>
      </c>
      <c r="G22" s="3">
        <v>1394</v>
      </c>
      <c r="H22">
        <v>0</v>
      </c>
      <c r="I22" s="2">
        <v>4.0500000000000001E-2</v>
      </c>
    </row>
    <row r="23" spans="3:9" x14ac:dyDescent="0.25">
      <c r="C23" t="s">
        <v>45</v>
      </c>
      <c r="D23" s="3">
        <v>951</v>
      </c>
      <c r="E23" s="3"/>
      <c r="F23" s="3">
        <v>951</v>
      </c>
      <c r="G23" s="3">
        <v>951</v>
      </c>
      <c r="H23">
        <v>0</v>
      </c>
      <c r="I23" s="2">
        <v>3.9899999999999998E-2</v>
      </c>
    </row>
    <row r="24" spans="3:9" x14ac:dyDescent="0.25">
      <c r="D24" s="3"/>
      <c r="E24" s="3"/>
      <c r="F24" s="3"/>
      <c r="G24" s="3"/>
    </row>
    <row r="25" spans="3:9" x14ac:dyDescent="0.25">
      <c r="D25" s="3" t="s">
        <v>25</v>
      </c>
      <c r="E25" s="3" t="s">
        <v>24</v>
      </c>
      <c r="F25" s="3" t="s">
        <v>22</v>
      </c>
      <c r="G25" s="3" t="s">
        <v>106</v>
      </c>
      <c r="H25" s="3" t="s">
        <v>23</v>
      </c>
      <c r="I25" s="3" t="s">
        <v>24</v>
      </c>
    </row>
    <row r="26" spans="3:9" x14ac:dyDescent="0.25">
      <c r="C26">
        <v>20</v>
      </c>
      <c r="D26" s="3">
        <v>3175</v>
      </c>
      <c r="E26" s="3"/>
      <c r="F26" s="3">
        <v>3175</v>
      </c>
      <c r="G26" s="3">
        <v>3175</v>
      </c>
      <c r="H26" s="2">
        <v>0</v>
      </c>
      <c r="I26" s="2">
        <v>6.6699999999999995E-2</v>
      </c>
    </row>
    <row r="27" spans="3:9" x14ac:dyDescent="0.25">
      <c r="D27" s="3">
        <v>3248</v>
      </c>
      <c r="E27" s="3"/>
      <c r="F27" s="3">
        <v>3248</v>
      </c>
      <c r="G27" s="3">
        <v>3248.8</v>
      </c>
      <c r="H27" s="2">
        <v>2.4631E-2</v>
      </c>
      <c r="I27" s="2">
        <v>5.1900000000000002E-2</v>
      </c>
    </row>
    <row r="28" spans="3:9" x14ac:dyDescent="0.25">
      <c r="D28" s="3">
        <v>3570</v>
      </c>
      <c r="E28" s="3"/>
      <c r="F28" s="3">
        <v>3570</v>
      </c>
      <c r="G28" s="3">
        <v>3570</v>
      </c>
      <c r="H28" s="2">
        <v>0</v>
      </c>
      <c r="I28" s="2">
        <v>6.5299999999999997E-2</v>
      </c>
    </row>
    <row r="29" spans="3:9" x14ac:dyDescent="0.25">
      <c r="D29" s="3">
        <v>2983</v>
      </c>
      <c r="E29" s="3"/>
      <c r="F29" s="3">
        <v>2983</v>
      </c>
      <c r="G29" s="3">
        <v>2983</v>
      </c>
      <c r="H29" s="2">
        <v>0</v>
      </c>
      <c r="I29" s="2">
        <v>6.5500000000000003E-2</v>
      </c>
    </row>
    <row r="30" spans="3:9" x14ac:dyDescent="0.25">
      <c r="D30" s="3">
        <v>3248</v>
      </c>
      <c r="E30" s="3"/>
      <c r="F30" s="3">
        <v>3248</v>
      </c>
      <c r="G30" s="3">
        <v>3248</v>
      </c>
      <c r="H30" s="2">
        <v>0</v>
      </c>
      <c r="I30" s="2">
        <v>6.4500000000000002E-2</v>
      </c>
    </row>
    <row r="31" spans="3:9" x14ac:dyDescent="0.25">
      <c r="D31" s="3">
        <v>3328</v>
      </c>
      <c r="E31" s="3"/>
      <c r="F31" s="3">
        <v>3328</v>
      </c>
      <c r="G31" s="3">
        <v>3328</v>
      </c>
      <c r="H31" s="2">
        <v>0</v>
      </c>
      <c r="I31" s="2">
        <v>6.4600000000000005E-2</v>
      </c>
    </row>
    <row r="32" spans="3:9" x14ac:dyDescent="0.25">
      <c r="D32" s="3">
        <v>2809</v>
      </c>
      <c r="E32" s="3"/>
      <c r="F32" s="3">
        <v>2809</v>
      </c>
      <c r="G32" s="3">
        <v>2809</v>
      </c>
      <c r="H32" s="2">
        <v>0</v>
      </c>
      <c r="I32" s="2">
        <v>6.4399999999999999E-2</v>
      </c>
    </row>
    <row r="33" spans="3:9" x14ac:dyDescent="0.25">
      <c r="D33" s="3">
        <v>3461</v>
      </c>
      <c r="E33" s="3"/>
      <c r="F33" s="3">
        <v>3461</v>
      </c>
      <c r="G33" s="3">
        <v>3461</v>
      </c>
      <c r="H33" s="2">
        <v>0</v>
      </c>
      <c r="I33" s="2">
        <v>6.3200000000000006E-2</v>
      </c>
    </row>
    <row r="34" spans="3:9" x14ac:dyDescent="0.25">
      <c r="D34" s="3">
        <v>3475</v>
      </c>
      <c r="E34" s="3"/>
      <c r="F34" s="3">
        <v>3475</v>
      </c>
      <c r="G34" s="3">
        <v>3475</v>
      </c>
      <c r="H34" s="2">
        <v>0</v>
      </c>
      <c r="I34" s="2">
        <v>6.5000000000000002E-2</v>
      </c>
    </row>
    <row r="35" spans="3:9" x14ac:dyDescent="0.25">
      <c r="D35" s="3">
        <v>3359</v>
      </c>
      <c r="E35" s="3"/>
      <c r="F35" s="3">
        <v>3359</v>
      </c>
      <c r="G35" s="3">
        <v>3359</v>
      </c>
      <c r="H35" s="2">
        <v>0</v>
      </c>
      <c r="I35" s="2">
        <v>6.1199999999999997E-2</v>
      </c>
    </row>
    <row r="36" spans="3:9" x14ac:dyDescent="0.25">
      <c r="D36" s="3">
        <v>2916</v>
      </c>
      <c r="E36" s="3"/>
      <c r="F36" s="3">
        <v>2916</v>
      </c>
      <c r="G36" s="3">
        <v>2916</v>
      </c>
      <c r="H36" s="2">
        <v>0</v>
      </c>
      <c r="I36" s="2">
        <v>6.4899999999999999E-2</v>
      </c>
    </row>
    <row r="37" spans="3:9" x14ac:dyDescent="0.25">
      <c r="D37" s="3">
        <v>3314</v>
      </c>
      <c r="E37" s="3"/>
      <c r="F37" s="3">
        <v>3314</v>
      </c>
      <c r="G37" s="3">
        <v>3314</v>
      </c>
      <c r="H37" s="2">
        <v>0</v>
      </c>
      <c r="I37" s="2">
        <v>6.6799999999999998E-2</v>
      </c>
    </row>
    <row r="38" spans="3:9" x14ac:dyDescent="0.25">
      <c r="D38" s="3">
        <v>3412</v>
      </c>
      <c r="E38" s="3"/>
      <c r="F38" s="3">
        <v>3412</v>
      </c>
      <c r="G38" s="3">
        <v>3412</v>
      </c>
      <c r="H38" s="2">
        <v>0</v>
      </c>
      <c r="I38" s="2">
        <v>6.59E-2</v>
      </c>
    </row>
    <row r="39" spans="3:9" x14ac:dyDescent="0.25">
      <c r="D39" s="3">
        <v>3297</v>
      </c>
      <c r="E39" s="3"/>
      <c r="F39" s="3">
        <v>3297</v>
      </c>
      <c r="G39" s="3">
        <v>3297</v>
      </c>
      <c r="H39" s="2">
        <v>0</v>
      </c>
      <c r="I39" s="2">
        <v>6.3600000000000004E-2</v>
      </c>
    </row>
    <row r="40" spans="3:9" x14ac:dyDescent="0.25">
      <c r="D40" s="3">
        <v>2862</v>
      </c>
      <c r="E40" s="3"/>
      <c r="F40" s="3">
        <v>2862</v>
      </c>
      <c r="G40" s="3">
        <v>2862</v>
      </c>
      <c r="H40" s="2">
        <v>0</v>
      </c>
      <c r="I40" s="2">
        <v>6.2899999999999998E-2</v>
      </c>
    </row>
    <row r="41" spans="3:9" x14ac:dyDescent="0.25">
      <c r="D41" s="3">
        <v>3433</v>
      </c>
      <c r="E41" s="3"/>
      <c r="F41" s="3">
        <v>3433</v>
      </c>
      <c r="G41" s="3">
        <v>3433</v>
      </c>
      <c r="H41" s="2">
        <v>0</v>
      </c>
      <c r="I41" s="2">
        <v>6.4000000000000001E-2</v>
      </c>
    </row>
    <row r="42" spans="3:9" x14ac:dyDescent="0.25">
      <c r="D42" s="3">
        <v>2913</v>
      </c>
      <c r="E42" s="3"/>
      <c r="F42" s="3">
        <v>2913</v>
      </c>
      <c r="G42" s="3">
        <v>2913</v>
      </c>
      <c r="H42" s="2">
        <v>0</v>
      </c>
      <c r="I42" s="2">
        <v>6.0400000000000002E-2</v>
      </c>
    </row>
    <row r="43" spans="3:9" x14ac:dyDescent="0.25">
      <c r="D43" s="3">
        <v>3124</v>
      </c>
      <c r="E43" s="3"/>
      <c r="F43" s="3">
        <v>3124</v>
      </c>
      <c r="G43" s="3">
        <v>3124</v>
      </c>
      <c r="H43" s="2">
        <v>0</v>
      </c>
      <c r="I43" s="2">
        <v>6.4299999999999996E-2</v>
      </c>
    </row>
    <row r="44" spans="3:9" x14ac:dyDescent="0.25">
      <c r="D44" s="3">
        <v>3299</v>
      </c>
      <c r="E44" s="3"/>
      <c r="F44" s="3">
        <v>3299</v>
      </c>
      <c r="G44" s="3">
        <v>3299</v>
      </c>
      <c r="H44" s="2">
        <v>0</v>
      </c>
      <c r="I44" s="2">
        <v>6.5699999999999995E-2</v>
      </c>
    </row>
    <row r="45" spans="3:9" x14ac:dyDescent="0.25">
      <c r="D45" s="3">
        <v>2796</v>
      </c>
      <c r="E45" s="3"/>
      <c r="F45" s="3">
        <v>2796</v>
      </c>
      <c r="G45" s="3">
        <v>2796</v>
      </c>
      <c r="H45" s="2">
        <v>0</v>
      </c>
      <c r="I45" s="2">
        <v>6.5600000000000006E-2</v>
      </c>
    </row>
    <row r="46" spans="3:9" x14ac:dyDescent="0.25">
      <c r="D46" s="3"/>
      <c r="E46" s="3"/>
      <c r="F46" s="3"/>
      <c r="G46" s="3"/>
    </row>
    <row r="47" spans="3:9" x14ac:dyDescent="0.25">
      <c r="D47" s="3" t="s">
        <v>25</v>
      </c>
      <c r="E47" s="3" t="s">
        <v>24</v>
      </c>
      <c r="F47" s="3" t="s">
        <v>22</v>
      </c>
      <c r="G47" s="3" t="s">
        <v>106</v>
      </c>
      <c r="H47" s="3" t="s">
        <v>23</v>
      </c>
      <c r="I47" s="3" t="s">
        <v>24</v>
      </c>
    </row>
    <row r="48" spans="3:9" x14ac:dyDescent="0.25">
      <c r="C48">
        <v>50</v>
      </c>
      <c r="D48" s="3">
        <v>12198</v>
      </c>
      <c r="E48" s="3"/>
      <c r="F48" s="3">
        <v>12198</v>
      </c>
      <c r="G48" s="3">
        <v>12198</v>
      </c>
      <c r="H48" s="2">
        <v>0</v>
      </c>
      <c r="I48" s="2">
        <v>0.29870000000000002</v>
      </c>
    </row>
    <row r="49" spans="4:9" x14ac:dyDescent="0.25">
      <c r="D49" s="3">
        <v>11621</v>
      </c>
      <c r="E49" s="3"/>
      <c r="F49" s="3">
        <v>11621</v>
      </c>
      <c r="G49" s="3">
        <v>11621</v>
      </c>
      <c r="H49" s="2">
        <v>0</v>
      </c>
      <c r="I49" s="2">
        <v>0.30330000000000001</v>
      </c>
    </row>
    <row r="50" spans="4:9" x14ac:dyDescent="0.25">
      <c r="D50" s="3">
        <v>12139</v>
      </c>
      <c r="E50" s="3"/>
      <c r="F50" s="3">
        <v>12139</v>
      </c>
      <c r="G50" s="3">
        <v>12139</v>
      </c>
      <c r="H50" s="2">
        <v>0</v>
      </c>
      <c r="I50" s="2">
        <v>0.29530000000000001</v>
      </c>
    </row>
    <row r="51" spans="4:9" x14ac:dyDescent="0.25">
      <c r="D51" s="3">
        <v>13071</v>
      </c>
      <c r="E51" s="3"/>
      <c r="F51" s="3">
        <v>13071</v>
      </c>
      <c r="G51" s="3">
        <v>13162.8</v>
      </c>
      <c r="H51" s="2">
        <v>0.70232000000000006</v>
      </c>
      <c r="I51" s="2">
        <v>0.29699999999999999</v>
      </c>
    </row>
    <row r="52" spans="4:9" x14ac:dyDescent="0.25">
      <c r="D52" s="3">
        <v>12126</v>
      </c>
      <c r="E52" s="3"/>
      <c r="F52" s="3">
        <v>12126</v>
      </c>
      <c r="G52" s="3">
        <v>12126</v>
      </c>
      <c r="H52" s="2">
        <v>0</v>
      </c>
      <c r="I52" s="2">
        <v>0.29039999999999999</v>
      </c>
    </row>
    <row r="53" spans="4:9" x14ac:dyDescent="0.25">
      <c r="D53" s="3">
        <v>12684</v>
      </c>
      <c r="E53" s="3"/>
      <c r="F53" s="3">
        <v>12684</v>
      </c>
      <c r="G53" s="3">
        <v>12684.9</v>
      </c>
      <c r="H53" s="2">
        <v>7.0955999999999997E-3</v>
      </c>
      <c r="I53" s="2">
        <v>0.30249999999999999</v>
      </c>
    </row>
    <row r="54" spans="4:9" x14ac:dyDescent="0.25">
      <c r="D54" s="3">
        <v>11176</v>
      </c>
      <c r="E54" s="3"/>
      <c r="F54" s="3">
        <v>11176</v>
      </c>
      <c r="G54" s="3">
        <v>11176</v>
      </c>
      <c r="H54" s="2">
        <v>0</v>
      </c>
      <c r="I54" s="2">
        <v>0.31230000000000002</v>
      </c>
    </row>
    <row r="55" spans="4:9" x14ac:dyDescent="0.25">
      <c r="D55" s="3">
        <v>12910</v>
      </c>
      <c r="E55" s="3"/>
      <c r="F55" s="3">
        <v>12910</v>
      </c>
      <c r="G55" s="3">
        <v>12911.6</v>
      </c>
      <c r="H55" s="2">
        <v>1.2393E-2</v>
      </c>
      <c r="I55" s="2">
        <v>0.30249999999999999</v>
      </c>
    </row>
    <row r="56" spans="4:9" x14ac:dyDescent="0.25">
      <c r="D56" s="3">
        <v>13149</v>
      </c>
      <c r="E56" s="3"/>
      <c r="F56" s="3">
        <v>13149</v>
      </c>
      <c r="G56" s="3">
        <v>13149</v>
      </c>
      <c r="H56" s="2">
        <v>0</v>
      </c>
      <c r="I56" s="2">
        <v>0.28949999999999998</v>
      </c>
    </row>
    <row r="57" spans="4:9" x14ac:dyDescent="0.25">
      <c r="D57" s="3">
        <v>12892</v>
      </c>
      <c r="E57" s="3"/>
      <c r="F57" s="3">
        <v>12892</v>
      </c>
      <c r="G57" s="3">
        <v>12892</v>
      </c>
      <c r="H57" s="2">
        <v>0</v>
      </c>
      <c r="I57" s="2">
        <v>0.32379999999999998</v>
      </c>
    </row>
    <row r="58" spans="4:9" x14ac:dyDescent="0.25">
      <c r="D58" s="3">
        <v>12103</v>
      </c>
      <c r="E58" s="3"/>
      <c r="F58" s="3">
        <v>12103</v>
      </c>
      <c r="G58" s="3">
        <v>12106.2</v>
      </c>
      <c r="H58" s="2">
        <v>2.6440000000000002E-2</v>
      </c>
      <c r="I58" s="2">
        <v>0.29530000000000001</v>
      </c>
    </row>
    <row r="59" spans="4:9" x14ac:dyDescent="0.25">
      <c r="D59" s="3">
        <v>10633</v>
      </c>
      <c r="E59" s="3"/>
      <c r="F59" s="3">
        <v>10633</v>
      </c>
      <c r="G59" s="3">
        <v>10633</v>
      </c>
      <c r="H59" s="2">
        <v>0</v>
      </c>
      <c r="I59" s="2">
        <v>0.3075</v>
      </c>
    </row>
    <row r="60" spans="4:9" x14ac:dyDescent="0.25">
      <c r="D60" s="3">
        <v>12115</v>
      </c>
      <c r="E60" s="3"/>
      <c r="F60" s="3">
        <v>12115</v>
      </c>
      <c r="G60" s="3">
        <v>12115</v>
      </c>
      <c r="H60" s="2">
        <v>0</v>
      </c>
      <c r="I60" s="2">
        <v>0.29820000000000002</v>
      </c>
    </row>
    <row r="61" spans="4:9" x14ac:dyDescent="0.25">
      <c r="D61" s="3">
        <v>13117</v>
      </c>
      <c r="E61" s="3"/>
      <c r="F61" s="3">
        <v>13117</v>
      </c>
      <c r="G61" s="3">
        <v>13129</v>
      </c>
      <c r="H61" s="2">
        <v>9.1483999999999996E-2</v>
      </c>
      <c r="I61" s="2">
        <v>0.2893</v>
      </c>
    </row>
    <row r="62" spans="4:9" x14ac:dyDescent="0.25">
      <c r="D62" s="3">
        <v>11986</v>
      </c>
      <c r="E62" s="3"/>
      <c r="F62" s="3">
        <v>11986</v>
      </c>
      <c r="G62" s="3">
        <v>11986</v>
      </c>
      <c r="H62" s="2">
        <v>0</v>
      </c>
      <c r="I62" s="2">
        <v>0.32050000000000001</v>
      </c>
    </row>
    <row r="63" spans="4:9" x14ac:dyDescent="0.25">
      <c r="D63" s="3">
        <v>12138</v>
      </c>
      <c r="E63" s="3"/>
      <c r="F63" s="3">
        <v>12138</v>
      </c>
      <c r="G63" s="3">
        <v>12138</v>
      </c>
      <c r="H63" s="2">
        <v>0</v>
      </c>
      <c r="I63" s="2">
        <v>0.3095</v>
      </c>
    </row>
    <row r="64" spans="4:9" x14ac:dyDescent="0.25">
      <c r="D64" s="3">
        <v>12176</v>
      </c>
      <c r="E64" s="3"/>
      <c r="F64" s="3">
        <v>12176</v>
      </c>
      <c r="G64" s="3">
        <v>12205.4</v>
      </c>
      <c r="H64" s="2">
        <v>0.24146000000000001</v>
      </c>
      <c r="I64" s="2">
        <v>0.32779999999999998</v>
      </c>
    </row>
    <row r="65" spans="3:18" x14ac:dyDescent="0.25">
      <c r="D65" s="3">
        <v>13357</v>
      </c>
      <c r="E65" s="3"/>
      <c r="F65" s="3">
        <v>13357</v>
      </c>
      <c r="G65" s="3">
        <v>13420.4</v>
      </c>
      <c r="H65" s="2">
        <v>0.47466000000000003</v>
      </c>
      <c r="I65" s="2">
        <v>0.30780000000000002</v>
      </c>
    </row>
    <row r="66" spans="3:18" x14ac:dyDescent="0.25">
      <c r="D66" s="3">
        <v>11430</v>
      </c>
      <c r="E66" s="3"/>
      <c r="F66" s="3">
        <v>11430</v>
      </c>
      <c r="G66" s="3">
        <v>11430</v>
      </c>
      <c r="H66" s="2">
        <v>0</v>
      </c>
      <c r="I66" s="2">
        <v>0.32600000000000001</v>
      </c>
    </row>
    <row r="67" spans="3:18" x14ac:dyDescent="0.25">
      <c r="D67" s="3">
        <v>11935</v>
      </c>
      <c r="E67" s="3"/>
      <c r="F67" s="3">
        <v>11935</v>
      </c>
      <c r="G67" s="3">
        <v>11937.7</v>
      </c>
      <c r="H67" s="2">
        <v>2.2623000000000001E-2</v>
      </c>
      <c r="I67" s="2">
        <v>0.30020000000000002</v>
      </c>
    </row>
    <row r="68" spans="3:18" x14ac:dyDescent="0.25">
      <c r="D68" s="3"/>
      <c r="E68" s="3"/>
      <c r="F68" s="3"/>
      <c r="G68" s="3"/>
    </row>
    <row r="69" spans="3:18" x14ac:dyDescent="0.25">
      <c r="D69" s="3"/>
      <c r="E69" s="3"/>
      <c r="F69" s="3"/>
      <c r="G69" s="3"/>
    </row>
    <row r="70" spans="3:18" x14ac:dyDescent="0.25">
      <c r="D70" s="3" t="s">
        <v>25</v>
      </c>
      <c r="E70" s="3" t="s">
        <v>24</v>
      </c>
      <c r="F70" s="3" t="s">
        <v>22</v>
      </c>
      <c r="G70" s="3" t="s">
        <v>106</v>
      </c>
      <c r="H70" s="3" t="s">
        <v>23</v>
      </c>
      <c r="I70" s="3" t="s">
        <v>24</v>
      </c>
    </row>
    <row r="71" spans="3:18" x14ac:dyDescent="0.25">
      <c r="C71" t="s">
        <v>46</v>
      </c>
      <c r="D71" s="3">
        <v>32779</v>
      </c>
      <c r="E71" s="4">
        <v>7.05</v>
      </c>
      <c r="F71" s="3">
        <v>32779</v>
      </c>
      <c r="G71" s="3">
        <v>32787.800000000003</v>
      </c>
      <c r="H71" s="2">
        <v>2.6845999999999998E-2</v>
      </c>
      <c r="I71" s="2">
        <v>1.8647</v>
      </c>
      <c r="M71" t="s">
        <v>46</v>
      </c>
      <c r="N71" s="1">
        <v>35334</v>
      </c>
      <c r="O71" s="1">
        <v>32779</v>
      </c>
      <c r="P71">
        <v>32779</v>
      </c>
      <c r="Q71" t="s">
        <v>47</v>
      </c>
      <c r="R71">
        <v>7.05</v>
      </c>
    </row>
    <row r="72" spans="3:18" x14ac:dyDescent="0.25">
      <c r="C72" t="s">
        <v>48</v>
      </c>
      <c r="D72" s="3">
        <v>33435</v>
      </c>
      <c r="E72" s="4">
        <v>7.51</v>
      </c>
      <c r="F72" s="3">
        <v>33435</v>
      </c>
      <c r="G72" s="3">
        <v>33457</v>
      </c>
      <c r="H72" s="2">
        <v>6.5798999999999996E-2</v>
      </c>
      <c r="I72" s="2">
        <v>1.9610000000000001</v>
      </c>
      <c r="M72" t="s">
        <v>48</v>
      </c>
      <c r="N72" s="1">
        <v>38442</v>
      </c>
      <c r="O72" s="1">
        <v>33435</v>
      </c>
      <c r="P72">
        <v>33435</v>
      </c>
      <c r="Q72" t="s">
        <v>49</v>
      </c>
      <c r="R72">
        <v>7.51</v>
      </c>
    </row>
    <row r="73" spans="3:18" x14ac:dyDescent="0.25">
      <c r="C73" t="s">
        <v>50</v>
      </c>
      <c r="D73" s="3">
        <v>32390</v>
      </c>
      <c r="E73" s="4">
        <v>7.07</v>
      </c>
      <c r="F73" s="3">
        <v>32390</v>
      </c>
      <c r="G73" s="3">
        <v>32445.5</v>
      </c>
      <c r="H73" s="2">
        <v>0.17135</v>
      </c>
      <c r="I73" s="2">
        <v>1.9755</v>
      </c>
      <c r="M73" t="s">
        <v>50</v>
      </c>
      <c r="N73" s="1">
        <v>37642</v>
      </c>
      <c r="O73" s="1">
        <v>32390</v>
      </c>
      <c r="P73">
        <v>32390</v>
      </c>
      <c r="Q73" t="s">
        <v>51</v>
      </c>
      <c r="R73">
        <v>7.07</v>
      </c>
    </row>
    <row r="74" spans="3:18" x14ac:dyDescent="0.25">
      <c r="C74" t="s">
        <v>52</v>
      </c>
      <c r="D74" s="3">
        <v>34733</v>
      </c>
      <c r="E74" s="4">
        <v>7.27</v>
      </c>
      <c r="F74" s="3">
        <v>34733</v>
      </c>
      <c r="G74" s="3">
        <v>34842.6</v>
      </c>
      <c r="H74" s="2">
        <v>0.31555</v>
      </c>
      <c r="I74" s="2">
        <v>2.0647000000000002</v>
      </c>
      <c r="M74" t="s">
        <v>52</v>
      </c>
      <c r="N74" s="1">
        <v>37508</v>
      </c>
      <c r="O74" s="1">
        <v>34733</v>
      </c>
      <c r="P74">
        <v>34733</v>
      </c>
      <c r="Q74" t="s">
        <v>53</v>
      </c>
      <c r="R74">
        <v>7.27</v>
      </c>
    </row>
    <row r="75" spans="3:18" x14ac:dyDescent="0.25">
      <c r="C75" t="s">
        <v>54</v>
      </c>
      <c r="D75" s="3">
        <v>32598</v>
      </c>
      <c r="E75" s="4">
        <v>8.8699999999999992</v>
      </c>
      <c r="F75" s="3">
        <v>32598</v>
      </c>
      <c r="G75" s="3">
        <v>32637.5</v>
      </c>
      <c r="H75" s="2">
        <v>0.12117</v>
      </c>
      <c r="I75" s="2">
        <v>1.9918</v>
      </c>
      <c r="M75" t="s">
        <v>54</v>
      </c>
      <c r="N75" s="1">
        <v>37215</v>
      </c>
      <c r="O75" s="1">
        <v>32598</v>
      </c>
      <c r="P75">
        <v>32598</v>
      </c>
      <c r="Q75" t="s">
        <v>55</v>
      </c>
      <c r="R75">
        <v>8.8699999999999992</v>
      </c>
    </row>
    <row r="76" spans="3:18" x14ac:dyDescent="0.25">
      <c r="C76" t="s">
        <v>56</v>
      </c>
      <c r="D76" s="3">
        <v>34159</v>
      </c>
      <c r="E76" s="4">
        <v>7.82</v>
      </c>
      <c r="F76" s="3">
        <v>34159</v>
      </c>
      <c r="G76" s="3">
        <v>34335.800000000003</v>
      </c>
      <c r="H76" s="2">
        <v>0.51758000000000004</v>
      </c>
      <c r="I76" s="2">
        <v>1.9810000000000001</v>
      </c>
      <c r="M76" t="s">
        <v>56</v>
      </c>
      <c r="N76" s="1">
        <v>40422</v>
      </c>
      <c r="O76" s="1">
        <v>34159</v>
      </c>
      <c r="P76">
        <v>34159</v>
      </c>
      <c r="Q76" t="s">
        <v>57</v>
      </c>
      <c r="R76">
        <v>7.82</v>
      </c>
    </row>
    <row r="77" spans="3:18" x14ac:dyDescent="0.25">
      <c r="C77" t="s">
        <v>58</v>
      </c>
      <c r="D77" s="3">
        <v>33375</v>
      </c>
      <c r="E77" s="4">
        <v>8.74</v>
      </c>
      <c r="F77" s="3">
        <v>33375</v>
      </c>
      <c r="G77" s="3">
        <v>33450.1</v>
      </c>
      <c r="H77" s="2">
        <v>0.22502</v>
      </c>
      <c r="I77" s="2">
        <v>2.0869</v>
      </c>
      <c r="M77" t="s">
        <v>58</v>
      </c>
      <c r="N77" s="1">
        <v>37367</v>
      </c>
      <c r="O77" s="1">
        <v>33375</v>
      </c>
      <c r="P77">
        <v>33375</v>
      </c>
      <c r="Q77" t="s">
        <v>59</v>
      </c>
      <c r="R77">
        <v>8.74</v>
      </c>
    </row>
    <row r="78" spans="3:18" x14ac:dyDescent="0.25">
      <c r="C78" t="s">
        <v>60</v>
      </c>
      <c r="D78" s="3">
        <v>31780</v>
      </c>
      <c r="E78" s="4">
        <v>7.08</v>
      </c>
      <c r="F78" s="3">
        <v>31780</v>
      </c>
      <c r="G78" s="3">
        <v>31829</v>
      </c>
      <c r="H78" s="2">
        <v>0.15418999999999999</v>
      </c>
      <c r="I78" s="2">
        <v>2.0030000000000001</v>
      </c>
      <c r="M78" t="s">
        <v>60</v>
      </c>
      <c r="N78" s="1">
        <v>38086</v>
      </c>
      <c r="O78" s="1">
        <v>31780</v>
      </c>
      <c r="P78">
        <v>31780</v>
      </c>
      <c r="Q78" t="s">
        <v>61</v>
      </c>
      <c r="R78">
        <v>7.08</v>
      </c>
    </row>
    <row r="79" spans="3:18" x14ac:dyDescent="0.25">
      <c r="C79" t="s">
        <v>62</v>
      </c>
      <c r="D79" s="3">
        <v>34167</v>
      </c>
      <c r="E79" s="4">
        <v>7.47</v>
      </c>
      <c r="F79" s="3">
        <v>34167</v>
      </c>
      <c r="G79" s="3">
        <v>34257.699999999997</v>
      </c>
      <c r="H79" s="2">
        <v>0.26545999999999997</v>
      </c>
      <c r="I79" s="2">
        <v>1.9253</v>
      </c>
      <c r="M79" t="s">
        <v>62</v>
      </c>
      <c r="N79" s="1">
        <v>36000</v>
      </c>
      <c r="O79" s="1">
        <v>34167</v>
      </c>
      <c r="P79">
        <v>34167</v>
      </c>
      <c r="Q79" t="s">
        <v>63</v>
      </c>
      <c r="R79">
        <v>7.47</v>
      </c>
    </row>
    <row r="80" spans="3:18" x14ac:dyDescent="0.25">
      <c r="C80" t="s">
        <v>64</v>
      </c>
      <c r="D80" s="3">
        <v>31605</v>
      </c>
      <c r="E80" s="4">
        <v>6.78</v>
      </c>
      <c r="F80" s="3">
        <v>31605</v>
      </c>
      <c r="G80" s="3">
        <v>31605</v>
      </c>
      <c r="H80" s="2">
        <v>0</v>
      </c>
      <c r="I80" s="2">
        <v>1.9679</v>
      </c>
      <c r="M80" t="s">
        <v>64</v>
      </c>
      <c r="N80" s="1">
        <v>37761</v>
      </c>
      <c r="O80" s="1">
        <v>31605</v>
      </c>
      <c r="P80">
        <v>31605</v>
      </c>
      <c r="Q80" t="s">
        <v>65</v>
      </c>
      <c r="R80">
        <v>6.78</v>
      </c>
    </row>
    <row r="81" spans="3:18" x14ac:dyDescent="0.25">
      <c r="C81" t="s">
        <v>66</v>
      </c>
      <c r="D81" s="3">
        <v>34188</v>
      </c>
      <c r="E81" s="4">
        <v>7.75</v>
      </c>
      <c r="F81" s="3">
        <v>34188</v>
      </c>
      <c r="G81" s="3">
        <v>34419.4</v>
      </c>
      <c r="H81" s="2">
        <v>0.67684999999999995</v>
      </c>
      <c r="I81" s="2">
        <v>2.0243000000000002</v>
      </c>
      <c r="M81" t="s">
        <v>66</v>
      </c>
      <c r="N81" s="1">
        <v>37220</v>
      </c>
      <c r="O81" s="1">
        <v>34188</v>
      </c>
      <c r="P81">
        <v>34188</v>
      </c>
      <c r="Q81" t="s">
        <v>67</v>
      </c>
      <c r="R81">
        <v>7.75</v>
      </c>
    </row>
    <row r="82" spans="3:18" x14ac:dyDescent="0.25">
      <c r="C82" t="s">
        <v>68</v>
      </c>
      <c r="D82" s="3">
        <v>32146</v>
      </c>
      <c r="E82" s="4">
        <v>7.2</v>
      </c>
      <c r="F82" s="3">
        <v>32146</v>
      </c>
      <c r="G82" s="3">
        <v>32260.2</v>
      </c>
      <c r="H82" s="2">
        <v>0.35525000000000001</v>
      </c>
      <c r="I82" s="2">
        <v>2.1318999999999999</v>
      </c>
      <c r="M82" t="s">
        <v>68</v>
      </c>
      <c r="N82" s="1">
        <v>34785</v>
      </c>
      <c r="O82" s="1">
        <v>32146</v>
      </c>
      <c r="P82">
        <v>32146</v>
      </c>
      <c r="Q82" t="s">
        <v>69</v>
      </c>
      <c r="R82">
        <v>7.2</v>
      </c>
    </row>
    <row r="83" spans="3:18" x14ac:dyDescent="0.25">
      <c r="C83" t="s">
        <v>70</v>
      </c>
      <c r="D83" s="3">
        <v>32604</v>
      </c>
      <c r="E83" s="4">
        <v>7.78</v>
      </c>
      <c r="F83" s="3">
        <v>32604</v>
      </c>
      <c r="G83" s="3">
        <v>32848.400000000001</v>
      </c>
      <c r="H83" s="2">
        <v>0.74960000000000004</v>
      </c>
      <c r="I83" s="2">
        <v>2.1059999999999999</v>
      </c>
      <c r="M83" t="s">
        <v>70</v>
      </c>
      <c r="N83" s="1">
        <v>37863</v>
      </c>
      <c r="O83" s="1">
        <v>32604</v>
      </c>
      <c r="P83">
        <v>32604</v>
      </c>
      <c r="Q83" t="s">
        <v>71</v>
      </c>
      <c r="R83">
        <v>7.78</v>
      </c>
    </row>
    <row r="84" spans="3:18" x14ac:dyDescent="0.25">
      <c r="C84" t="s">
        <v>72</v>
      </c>
      <c r="D84" s="3">
        <v>32433</v>
      </c>
      <c r="E84" s="4">
        <v>6.29</v>
      </c>
      <c r="F84" s="3">
        <v>32438</v>
      </c>
      <c r="G84" s="3">
        <v>32438</v>
      </c>
      <c r="H84" s="2">
        <v>1.5415999999999999E-2</v>
      </c>
      <c r="I84" s="2">
        <v>2.1533000000000002</v>
      </c>
      <c r="M84" t="s">
        <v>72</v>
      </c>
      <c r="N84" s="1">
        <v>36362</v>
      </c>
      <c r="O84" s="1">
        <v>32433</v>
      </c>
      <c r="P84">
        <v>32433</v>
      </c>
      <c r="Q84" t="s">
        <v>73</v>
      </c>
      <c r="R84">
        <v>6.29</v>
      </c>
    </row>
    <row r="85" spans="3:18" x14ac:dyDescent="0.25">
      <c r="C85" t="s">
        <v>74</v>
      </c>
      <c r="D85" s="3">
        <v>32574</v>
      </c>
      <c r="E85" s="4">
        <v>7.13</v>
      </c>
      <c r="F85" s="3">
        <v>32574</v>
      </c>
      <c r="G85" s="3">
        <v>32637.5</v>
      </c>
      <c r="H85" s="2">
        <v>0.19494</v>
      </c>
      <c r="I85" s="2">
        <v>1.9423999999999999</v>
      </c>
      <c r="M85" t="s">
        <v>74</v>
      </c>
      <c r="N85" s="1">
        <v>39381</v>
      </c>
      <c r="O85" s="1">
        <v>32574</v>
      </c>
      <c r="P85">
        <v>32574</v>
      </c>
      <c r="Q85" t="s">
        <v>75</v>
      </c>
      <c r="R85">
        <v>7.13</v>
      </c>
    </row>
    <row r="86" spans="3:18" x14ac:dyDescent="0.25">
      <c r="C86" t="s">
        <v>76</v>
      </c>
      <c r="D86" s="3">
        <v>33566</v>
      </c>
      <c r="E86" s="4">
        <v>7.97</v>
      </c>
      <c r="F86" s="3">
        <v>33566</v>
      </c>
      <c r="G86" s="3">
        <v>33568</v>
      </c>
      <c r="H86" s="2">
        <v>5.9584E-3</v>
      </c>
      <c r="I86" s="2">
        <v>2.1665000000000001</v>
      </c>
      <c r="M86" t="s">
        <v>76</v>
      </c>
      <c r="N86" s="1">
        <v>39823</v>
      </c>
      <c r="O86" s="1">
        <v>33566</v>
      </c>
      <c r="P86">
        <v>33566</v>
      </c>
      <c r="Q86" t="s">
        <v>77</v>
      </c>
      <c r="R86">
        <v>7.97</v>
      </c>
    </row>
    <row r="87" spans="3:18" x14ac:dyDescent="0.25">
      <c r="C87" t="s">
        <v>78</v>
      </c>
      <c r="D87" s="3">
        <v>34198</v>
      </c>
      <c r="E87" s="4">
        <v>9.23</v>
      </c>
      <c r="F87" s="3">
        <v>34198</v>
      </c>
      <c r="G87" s="3">
        <v>34234.1</v>
      </c>
      <c r="H87" s="2">
        <v>0.10556</v>
      </c>
      <c r="I87" s="2">
        <v>2.1856</v>
      </c>
      <c r="M87" t="s">
        <v>78</v>
      </c>
      <c r="N87" s="1">
        <v>41824</v>
      </c>
      <c r="O87" s="1">
        <v>34198</v>
      </c>
      <c r="P87">
        <v>34198</v>
      </c>
      <c r="Q87" t="s">
        <v>79</v>
      </c>
      <c r="R87">
        <v>9.23</v>
      </c>
    </row>
    <row r="88" spans="3:18" x14ac:dyDescent="0.25">
      <c r="C88" t="s">
        <v>80</v>
      </c>
      <c r="D88" s="3">
        <v>31929</v>
      </c>
      <c r="E88" s="4">
        <v>7.07</v>
      </c>
      <c r="F88" s="3">
        <v>31929</v>
      </c>
      <c r="G88" s="3">
        <v>32076.7</v>
      </c>
      <c r="H88" s="2">
        <v>0.46259</v>
      </c>
      <c r="I88" s="2">
        <v>2.0686</v>
      </c>
      <c r="M88" t="s">
        <v>80</v>
      </c>
      <c r="N88" s="1">
        <v>39091</v>
      </c>
      <c r="O88" s="1">
        <v>31929</v>
      </c>
      <c r="P88">
        <v>31929</v>
      </c>
      <c r="Q88" t="s">
        <v>81</v>
      </c>
      <c r="R88">
        <v>7.07</v>
      </c>
    </row>
    <row r="89" spans="3:18" x14ac:dyDescent="0.25">
      <c r="C89" t="s">
        <v>82</v>
      </c>
      <c r="D89" s="3">
        <v>33463</v>
      </c>
      <c r="E89" s="4">
        <v>8.08</v>
      </c>
      <c r="F89" s="3">
        <v>33463</v>
      </c>
      <c r="G89" s="3">
        <v>33529</v>
      </c>
      <c r="H89" s="2">
        <v>0.19722999999999999</v>
      </c>
      <c r="I89" s="2">
        <v>1.9655</v>
      </c>
      <c r="M89" t="s">
        <v>82</v>
      </c>
      <c r="N89" s="1">
        <v>39941</v>
      </c>
      <c r="O89" s="1">
        <v>33463</v>
      </c>
      <c r="P89">
        <v>33463</v>
      </c>
      <c r="Q89" t="s">
        <v>83</v>
      </c>
      <c r="R89">
        <v>8.08</v>
      </c>
    </row>
    <row r="90" spans="3:18" x14ac:dyDescent="0.25">
      <c r="C90" t="s">
        <v>84</v>
      </c>
      <c r="D90" s="3">
        <v>33632</v>
      </c>
      <c r="E90" s="4">
        <v>8.73</v>
      </c>
      <c r="F90" s="3">
        <v>33632</v>
      </c>
      <c r="G90" s="3">
        <v>33732.300000000003</v>
      </c>
      <c r="H90" s="2">
        <v>0.29823</v>
      </c>
      <c r="I90" s="2">
        <v>1.9918</v>
      </c>
      <c r="M90" t="s">
        <v>84</v>
      </c>
      <c r="N90" s="1">
        <v>39888</v>
      </c>
      <c r="O90" s="1">
        <v>33632</v>
      </c>
      <c r="P90">
        <v>33632</v>
      </c>
      <c r="Q90" t="s">
        <v>85</v>
      </c>
      <c r="R90">
        <v>8.73</v>
      </c>
    </row>
    <row r="92" spans="3:18" x14ac:dyDescent="0.25">
      <c r="D92" s="3" t="s">
        <v>25</v>
      </c>
      <c r="E92" s="3" t="s">
        <v>24</v>
      </c>
      <c r="F92" s="3" t="s">
        <v>22</v>
      </c>
      <c r="G92" s="3" t="s">
        <v>106</v>
      </c>
      <c r="H92" s="3" t="s">
        <v>23</v>
      </c>
      <c r="I92" s="3" t="s">
        <v>24</v>
      </c>
    </row>
    <row r="93" spans="3:18" x14ac:dyDescent="0.25">
      <c r="C93" t="s">
        <v>86</v>
      </c>
      <c r="D93" s="1">
        <v>88787</v>
      </c>
      <c r="E93" s="2">
        <v>73.39</v>
      </c>
      <c r="F93" s="3">
        <v>88806</v>
      </c>
      <c r="G93" s="3">
        <v>89272.2</v>
      </c>
      <c r="H93" s="2">
        <v>0.54647999999999997</v>
      </c>
      <c r="I93" s="2">
        <v>20.199000000000002</v>
      </c>
      <c r="K93" s="3">
        <v>89370</v>
      </c>
      <c r="L93" s="3">
        <v>90165.3</v>
      </c>
      <c r="M93" s="2">
        <v>1.5524</v>
      </c>
      <c r="N93" s="2">
        <v>6.6867999999999999</v>
      </c>
      <c r="O93" s="1"/>
    </row>
    <row r="94" spans="3:18" x14ac:dyDescent="0.25">
      <c r="C94" t="s">
        <v>87</v>
      </c>
      <c r="D94" s="1">
        <v>91977</v>
      </c>
      <c r="E94" s="2">
        <v>68.069999999999993</v>
      </c>
      <c r="F94" s="3">
        <v>92448</v>
      </c>
      <c r="G94" s="3">
        <v>93116.1</v>
      </c>
      <c r="H94" s="2">
        <v>1.2384999999999999</v>
      </c>
      <c r="I94" s="2">
        <v>19.059000000000001</v>
      </c>
      <c r="K94" s="3">
        <v>92118</v>
      </c>
      <c r="L94" s="3">
        <v>93526.7</v>
      </c>
      <c r="M94" s="2">
        <v>1.6849000000000001</v>
      </c>
      <c r="N94" s="2">
        <v>6.8029999999999999</v>
      </c>
      <c r="O94" s="1"/>
    </row>
    <row r="95" spans="3:18" x14ac:dyDescent="0.25">
      <c r="C95" t="s">
        <v>88</v>
      </c>
      <c r="D95" s="1">
        <v>92568</v>
      </c>
      <c r="E95" s="2">
        <v>67.11</v>
      </c>
      <c r="F95" s="3">
        <v>92644</v>
      </c>
      <c r="G95" s="3">
        <v>93203.9</v>
      </c>
      <c r="H95" s="2">
        <v>0.68694999999999995</v>
      </c>
      <c r="I95" s="2">
        <v>19.998000000000001</v>
      </c>
      <c r="K95" s="3">
        <v>93032</v>
      </c>
      <c r="L95" s="3">
        <v>93729.8</v>
      </c>
      <c r="M95" s="2">
        <v>1.2551000000000001</v>
      </c>
      <c r="N95" s="2">
        <v>6.9143999999999997</v>
      </c>
      <c r="O95" s="1"/>
    </row>
    <row r="96" spans="3:18" x14ac:dyDescent="0.25">
      <c r="C96" t="s">
        <v>89</v>
      </c>
      <c r="D96" s="1">
        <v>93174</v>
      </c>
      <c r="E96" s="2">
        <v>72.17</v>
      </c>
      <c r="F96" s="3">
        <v>93345</v>
      </c>
      <c r="G96" s="3">
        <v>93826.8</v>
      </c>
      <c r="H96" s="2">
        <v>0.70062000000000002</v>
      </c>
      <c r="I96" s="2">
        <v>19.456</v>
      </c>
      <c r="K96" s="3">
        <v>94146</v>
      </c>
      <c r="L96" s="3">
        <v>95280.5</v>
      </c>
      <c r="M96" s="2">
        <v>2.2608000000000001</v>
      </c>
      <c r="N96" s="2">
        <v>6.4905999999999997</v>
      </c>
      <c r="O96" s="1"/>
    </row>
    <row r="97" spans="3:15" x14ac:dyDescent="0.25">
      <c r="C97" t="s">
        <v>90</v>
      </c>
      <c r="D97" s="1">
        <v>88737</v>
      </c>
      <c r="E97" s="2">
        <v>70.77</v>
      </c>
      <c r="F97" s="3">
        <v>88737</v>
      </c>
      <c r="G97" s="3">
        <v>89765.5</v>
      </c>
      <c r="H97" s="2">
        <v>1.159</v>
      </c>
      <c r="I97" s="2">
        <v>18.058</v>
      </c>
      <c r="K97" s="3">
        <v>89300</v>
      </c>
      <c r="L97" s="3">
        <v>90735.4</v>
      </c>
      <c r="M97" s="2">
        <v>2.2519999999999998</v>
      </c>
      <c r="N97" s="2">
        <v>6.7747000000000002</v>
      </c>
      <c r="O97" s="1"/>
    </row>
    <row r="98" spans="3:15" x14ac:dyDescent="0.25">
      <c r="C98" t="s">
        <v>91</v>
      </c>
      <c r="D98" s="1">
        <v>91589</v>
      </c>
      <c r="E98" s="2">
        <v>70.52</v>
      </c>
      <c r="F98" s="3">
        <v>91924</v>
      </c>
      <c r="G98" s="3">
        <v>92813.9</v>
      </c>
      <c r="H98" s="2">
        <v>1.3373999999999999</v>
      </c>
      <c r="I98" s="2">
        <v>19.777999999999999</v>
      </c>
      <c r="K98" s="3">
        <v>91746</v>
      </c>
      <c r="L98" s="3">
        <v>93454.2</v>
      </c>
      <c r="M98" s="2">
        <v>2.0365000000000002</v>
      </c>
      <c r="N98" s="2">
        <v>7.1981000000000002</v>
      </c>
      <c r="O98" s="1"/>
    </row>
    <row r="99" spans="3:15" x14ac:dyDescent="0.25">
      <c r="C99" t="s">
        <v>92</v>
      </c>
      <c r="D99" s="1">
        <v>92754</v>
      </c>
      <c r="E99" s="2">
        <v>72.8</v>
      </c>
      <c r="F99" s="3">
        <v>92756</v>
      </c>
      <c r="G99" s="3">
        <v>93846</v>
      </c>
      <c r="H99" s="2">
        <v>1.1773</v>
      </c>
      <c r="I99" s="2">
        <v>21.488</v>
      </c>
      <c r="K99" s="3">
        <v>94294</v>
      </c>
      <c r="L99" s="3">
        <v>95168.5</v>
      </c>
      <c r="M99" s="2">
        <v>2.6031</v>
      </c>
      <c r="N99" s="2">
        <v>6.7614999999999998</v>
      </c>
      <c r="O99" s="1"/>
    </row>
    <row r="100" spans="3:15" x14ac:dyDescent="0.25">
      <c r="C100" t="s">
        <v>93</v>
      </c>
      <c r="D100" s="1">
        <v>89048</v>
      </c>
      <c r="E100" s="2">
        <v>75.150000000000006</v>
      </c>
      <c r="F100" s="3">
        <v>89118</v>
      </c>
      <c r="G100" s="3">
        <v>89786</v>
      </c>
      <c r="H100" s="2">
        <v>0.82877000000000001</v>
      </c>
      <c r="I100" s="2">
        <v>19.120999999999999</v>
      </c>
      <c r="K100" s="3">
        <v>89442</v>
      </c>
      <c r="L100" s="3">
        <v>90296.9</v>
      </c>
      <c r="M100" s="2">
        <v>1.4025000000000001</v>
      </c>
      <c r="N100" s="2">
        <v>6.6840999999999999</v>
      </c>
      <c r="O100" s="1"/>
    </row>
    <row r="101" spans="3:15" x14ac:dyDescent="0.25">
      <c r="C101" t="s">
        <v>94</v>
      </c>
      <c r="D101" s="1">
        <v>86326</v>
      </c>
      <c r="E101" s="2">
        <v>65.45</v>
      </c>
      <c r="F101" s="3">
        <v>86326</v>
      </c>
      <c r="G101" s="3">
        <v>86944.9</v>
      </c>
      <c r="H101" s="2">
        <v>0.71692999999999996</v>
      </c>
      <c r="I101" s="2">
        <v>19.318000000000001</v>
      </c>
      <c r="K101" s="3">
        <v>86328</v>
      </c>
      <c r="L101" s="3">
        <v>87758.1</v>
      </c>
      <c r="M101" s="2">
        <v>1.6589</v>
      </c>
      <c r="N101" s="2">
        <v>6.5419</v>
      </c>
      <c r="O101" s="1"/>
    </row>
    <row r="102" spans="3:15" x14ac:dyDescent="0.25">
      <c r="C102" t="s">
        <v>95</v>
      </c>
      <c r="D102" s="1">
        <v>91552</v>
      </c>
      <c r="E102" s="2">
        <v>74.25</v>
      </c>
      <c r="F102" s="3">
        <v>91650</v>
      </c>
      <c r="G102" s="3">
        <v>92391.9</v>
      </c>
      <c r="H102" s="2">
        <v>0.91739999999999999</v>
      </c>
      <c r="I102" s="2">
        <v>18.93</v>
      </c>
      <c r="K102" s="3">
        <v>92489</v>
      </c>
      <c r="L102" s="3">
        <v>93113.600000000006</v>
      </c>
      <c r="M102" s="2">
        <v>1.7057</v>
      </c>
      <c r="N102" s="2">
        <v>6.8948999999999998</v>
      </c>
      <c r="O102" s="1"/>
    </row>
    <row r="103" spans="3:15" x14ac:dyDescent="0.25">
      <c r="C103" t="s">
        <v>96</v>
      </c>
      <c r="D103" s="1">
        <v>92655</v>
      </c>
      <c r="E103" s="2">
        <v>73.150000000000006</v>
      </c>
      <c r="F103" s="3">
        <v>92815</v>
      </c>
      <c r="G103" s="3">
        <v>93300.800000000003</v>
      </c>
      <c r="H103" s="2">
        <v>0.69699</v>
      </c>
      <c r="I103" s="2">
        <v>19.756</v>
      </c>
      <c r="K103" s="3">
        <v>93226</v>
      </c>
      <c r="L103" s="3">
        <v>93884.800000000003</v>
      </c>
      <c r="M103" s="2">
        <v>1.3272999999999999</v>
      </c>
      <c r="N103" s="2">
        <v>6.7633000000000001</v>
      </c>
      <c r="O103" s="1"/>
    </row>
    <row r="104" spans="3:15" x14ac:dyDescent="0.25">
      <c r="C104" t="s">
        <v>97</v>
      </c>
      <c r="D104" s="1">
        <v>91457</v>
      </c>
      <c r="E104" s="2">
        <v>76.739999999999995</v>
      </c>
      <c r="F104" s="3">
        <v>91666</v>
      </c>
      <c r="G104" s="3">
        <v>92059.9</v>
      </c>
      <c r="H104" s="2">
        <v>0.65922000000000003</v>
      </c>
      <c r="I104" s="2">
        <v>19.119</v>
      </c>
      <c r="K104" s="3">
        <v>92367</v>
      </c>
      <c r="L104" s="3">
        <v>93190.399999999994</v>
      </c>
      <c r="M104" s="2">
        <v>1.8953</v>
      </c>
      <c r="N104" s="2">
        <v>7.3102999999999998</v>
      </c>
      <c r="O104" s="1"/>
    </row>
    <row r="105" spans="3:15" x14ac:dyDescent="0.25">
      <c r="C105" t="s">
        <v>98</v>
      </c>
      <c r="D105" s="1">
        <v>86155</v>
      </c>
      <c r="E105" s="2">
        <v>72.959999999999994</v>
      </c>
      <c r="F105" s="3">
        <v>86451</v>
      </c>
      <c r="G105" s="3">
        <v>86909.2</v>
      </c>
      <c r="H105" s="2">
        <v>0.87539999999999996</v>
      </c>
      <c r="I105" s="2">
        <v>18.637</v>
      </c>
      <c r="K105" s="3">
        <v>86533</v>
      </c>
      <c r="L105" s="3">
        <v>87442.3</v>
      </c>
      <c r="M105" s="2">
        <v>1.4942</v>
      </c>
      <c r="N105" s="2">
        <v>6.5936000000000003</v>
      </c>
      <c r="O105" s="1"/>
    </row>
    <row r="106" spans="3:15" x14ac:dyDescent="0.25">
      <c r="C106" t="s">
        <v>99</v>
      </c>
      <c r="D106" s="1">
        <v>91882</v>
      </c>
      <c r="E106" s="2">
        <v>70.94</v>
      </c>
      <c r="F106" s="3">
        <v>91989</v>
      </c>
      <c r="G106" s="3">
        <v>92607.2</v>
      </c>
      <c r="H106" s="2">
        <v>0.78927000000000003</v>
      </c>
      <c r="I106" s="2">
        <v>20.035</v>
      </c>
      <c r="K106" s="3">
        <v>92369</v>
      </c>
      <c r="L106" s="3">
        <v>93959.3</v>
      </c>
      <c r="M106" s="2">
        <v>2.2608000000000001</v>
      </c>
      <c r="N106" s="2">
        <v>7.2055999999999996</v>
      </c>
      <c r="O106" s="1"/>
    </row>
    <row r="107" spans="3:15" x14ac:dyDescent="0.25">
      <c r="C107" t="s">
        <v>100</v>
      </c>
      <c r="D107" s="1">
        <v>88912</v>
      </c>
      <c r="E107" s="2">
        <v>70.41</v>
      </c>
      <c r="F107" s="3">
        <v>88948</v>
      </c>
      <c r="G107" s="3">
        <v>89736.7</v>
      </c>
      <c r="H107" s="2">
        <v>0.92754999999999999</v>
      </c>
      <c r="I107" s="2">
        <v>19.385999999999999</v>
      </c>
      <c r="K107" s="3">
        <v>89233</v>
      </c>
      <c r="L107" s="3">
        <v>90568.2</v>
      </c>
      <c r="M107" s="2">
        <v>1.8627</v>
      </c>
      <c r="N107" s="2">
        <v>6.6921999999999997</v>
      </c>
      <c r="O107" s="1"/>
    </row>
    <row r="108" spans="3:15" x14ac:dyDescent="0.25">
      <c r="C108" t="s">
        <v>101</v>
      </c>
      <c r="D108" s="1">
        <v>89311</v>
      </c>
      <c r="E108" s="2">
        <v>77.89</v>
      </c>
      <c r="F108" s="3">
        <v>89410</v>
      </c>
      <c r="G108" s="3">
        <v>90866</v>
      </c>
      <c r="H108" s="2">
        <v>1.7411000000000001</v>
      </c>
      <c r="I108" s="2">
        <v>20.718</v>
      </c>
      <c r="K108" s="3">
        <v>90293</v>
      </c>
      <c r="L108" s="3">
        <v>91933.6</v>
      </c>
      <c r="M108" s="2">
        <v>2.9365000000000001</v>
      </c>
      <c r="N108" s="2">
        <v>6.1980000000000004</v>
      </c>
      <c r="O108" s="1"/>
    </row>
    <row r="109" spans="3:15" x14ac:dyDescent="0.25">
      <c r="C109" t="s">
        <v>102</v>
      </c>
      <c r="D109" s="1">
        <v>89089</v>
      </c>
      <c r="E109" s="2">
        <v>71.17</v>
      </c>
      <c r="F109" s="3">
        <v>89194</v>
      </c>
      <c r="G109" s="3">
        <v>89777.3</v>
      </c>
      <c r="H109" s="2">
        <v>0.77259999999999995</v>
      </c>
      <c r="I109" s="2">
        <v>19.792999999999999</v>
      </c>
      <c r="K109" s="3">
        <v>89475</v>
      </c>
      <c r="L109" s="3">
        <v>90737</v>
      </c>
      <c r="M109" s="2">
        <v>1.8498000000000001</v>
      </c>
      <c r="N109" s="2">
        <v>6.9259000000000004</v>
      </c>
      <c r="O109" s="1"/>
    </row>
    <row r="110" spans="3:15" x14ac:dyDescent="0.25">
      <c r="C110" t="s">
        <v>103</v>
      </c>
      <c r="D110" s="1">
        <v>93619</v>
      </c>
      <c r="E110" s="2">
        <v>77.03</v>
      </c>
      <c r="F110" s="3">
        <v>93972</v>
      </c>
      <c r="G110" s="3">
        <v>94696.6</v>
      </c>
      <c r="H110" s="2">
        <v>1.151</v>
      </c>
      <c r="I110" s="2">
        <v>19.530999999999999</v>
      </c>
      <c r="K110" s="3">
        <v>94423</v>
      </c>
      <c r="L110" s="3">
        <v>95827.9</v>
      </c>
      <c r="M110" s="2">
        <v>2.3595000000000002</v>
      </c>
      <c r="N110" s="2">
        <v>7.2304000000000004</v>
      </c>
      <c r="O110" s="1"/>
    </row>
    <row r="111" spans="3:15" x14ac:dyDescent="0.25">
      <c r="C111" t="s">
        <v>104</v>
      </c>
      <c r="D111" s="1">
        <v>93369</v>
      </c>
      <c r="E111" s="2">
        <v>71.08</v>
      </c>
      <c r="F111" s="3">
        <v>93676</v>
      </c>
      <c r="G111" s="3">
        <v>94574</v>
      </c>
      <c r="H111" s="2">
        <v>1.2906</v>
      </c>
      <c r="I111" s="2">
        <v>18.504999999999999</v>
      </c>
      <c r="K111" s="3">
        <v>94041</v>
      </c>
      <c r="L111" s="3">
        <v>95125.8</v>
      </c>
      <c r="M111" s="2">
        <v>1.8815999999999999</v>
      </c>
      <c r="N111" s="2">
        <v>6.3578999999999999</v>
      </c>
      <c r="O111" s="1"/>
    </row>
    <row r="112" spans="3:15" x14ac:dyDescent="0.25">
      <c r="C112" t="s">
        <v>105</v>
      </c>
      <c r="D112" s="1">
        <v>86292</v>
      </c>
      <c r="E112" s="2">
        <v>70.61</v>
      </c>
      <c r="F112" s="3">
        <v>86331</v>
      </c>
      <c r="G112" s="3">
        <v>87346.8</v>
      </c>
      <c r="H112" s="2">
        <v>1.2223999999999999</v>
      </c>
      <c r="I112" s="2">
        <v>20.140999999999998</v>
      </c>
      <c r="K112" s="3">
        <v>87313</v>
      </c>
      <c r="L112" s="3">
        <v>88454.7</v>
      </c>
      <c r="M112" s="2">
        <v>2.5063</v>
      </c>
      <c r="N112" s="2">
        <v>6.9302999999999999</v>
      </c>
      <c r="O112" s="1"/>
    </row>
    <row r="114" spans="3:6" x14ac:dyDescent="0.25">
      <c r="C114" t="s">
        <v>172</v>
      </c>
      <c r="D114" s="1">
        <v>1841386</v>
      </c>
      <c r="E114">
        <v>1738.48</v>
      </c>
      <c r="F114" s="6"/>
    </row>
    <row r="115" spans="3:6" x14ac:dyDescent="0.25">
      <c r="C115" t="s">
        <v>173</v>
      </c>
      <c r="D115" s="1">
        <v>1816568</v>
      </c>
      <c r="E115">
        <v>1476.13</v>
      </c>
      <c r="F115" s="6"/>
    </row>
    <row r="116" spans="3:6" x14ac:dyDescent="0.25">
      <c r="C116" t="s">
        <v>174</v>
      </c>
      <c r="D116" s="1">
        <v>1833044</v>
      </c>
      <c r="E116">
        <v>1557.48</v>
      </c>
      <c r="F116" s="6"/>
    </row>
    <row r="117" spans="3:6" x14ac:dyDescent="0.25">
      <c r="C117" t="s">
        <v>110</v>
      </c>
      <c r="D117" s="1">
        <v>1809266</v>
      </c>
      <c r="E117">
        <v>1597.06</v>
      </c>
      <c r="F117" s="6"/>
    </row>
    <row r="118" spans="3:6" x14ac:dyDescent="0.25">
      <c r="C118" t="s">
        <v>112</v>
      </c>
      <c r="D118" s="1">
        <v>1823975</v>
      </c>
      <c r="E118">
        <v>1530.94</v>
      </c>
      <c r="F118" s="6"/>
    </row>
    <row r="119" spans="3:6" x14ac:dyDescent="0.25">
      <c r="C119" t="s">
        <v>114</v>
      </c>
      <c r="D119" s="1">
        <v>1786620</v>
      </c>
      <c r="E119">
        <v>1576.91</v>
      </c>
      <c r="F119" s="6"/>
    </row>
    <row r="120" spans="3:6" x14ac:dyDescent="0.25">
      <c r="C120" t="s">
        <v>116</v>
      </c>
      <c r="D120" s="1">
        <v>1847999</v>
      </c>
      <c r="E120">
        <v>1584.67</v>
      </c>
      <c r="F120" s="6"/>
    </row>
    <row r="121" spans="3:6" x14ac:dyDescent="0.25">
      <c r="C121" t="s">
        <v>118</v>
      </c>
      <c r="D121" s="1">
        <v>1820846</v>
      </c>
      <c r="E121">
        <v>1565.01</v>
      </c>
      <c r="F121" s="6"/>
    </row>
    <row r="122" spans="3:6" x14ac:dyDescent="0.25">
      <c r="C122" t="s">
        <v>120</v>
      </c>
      <c r="D122" s="1">
        <v>1733819</v>
      </c>
      <c r="E122">
        <v>1409.23</v>
      </c>
      <c r="F122" s="6"/>
    </row>
    <row r="123" spans="3:6" x14ac:dyDescent="0.25">
      <c r="C123" t="s">
        <v>122</v>
      </c>
      <c r="D123" s="1">
        <v>1762741</v>
      </c>
      <c r="E123">
        <v>1621.85</v>
      </c>
      <c r="F123" s="6"/>
    </row>
    <row r="124" spans="3:6" x14ac:dyDescent="0.25">
      <c r="C124" t="s">
        <v>124</v>
      </c>
      <c r="D124" s="1">
        <v>1797881</v>
      </c>
      <c r="E124">
        <v>1530.98</v>
      </c>
      <c r="F124" s="6"/>
    </row>
    <row r="125" spans="3:6" x14ac:dyDescent="0.25">
      <c r="C125" t="s">
        <v>126</v>
      </c>
      <c r="D125" s="1">
        <v>1774452</v>
      </c>
      <c r="E125">
        <v>1554.75</v>
      </c>
      <c r="F125" s="6"/>
    </row>
    <row r="126" spans="3:6" x14ac:dyDescent="0.25">
      <c r="C126" t="s">
        <v>128</v>
      </c>
      <c r="D126" s="1">
        <v>1873699</v>
      </c>
      <c r="E126">
        <v>1598.46</v>
      </c>
      <c r="F126" s="6"/>
    </row>
    <row r="127" spans="3:6" x14ac:dyDescent="0.25">
      <c r="C127" t="s">
        <v>130</v>
      </c>
      <c r="D127" s="1">
        <v>1799171</v>
      </c>
      <c r="E127">
        <v>1701.9</v>
      </c>
      <c r="F127" s="6"/>
    </row>
    <row r="128" spans="3:6" x14ac:dyDescent="0.25">
      <c r="C128" t="s">
        <v>132</v>
      </c>
      <c r="D128" s="1">
        <v>1791145</v>
      </c>
      <c r="E128">
        <v>1623.79</v>
      </c>
      <c r="F128" s="6"/>
    </row>
    <row r="129" spans="3:6" x14ac:dyDescent="0.25">
      <c r="C129" t="s">
        <v>134</v>
      </c>
      <c r="D129" s="1">
        <v>1810188</v>
      </c>
      <c r="E129">
        <v>1583.7</v>
      </c>
      <c r="F129" s="6"/>
    </row>
    <row r="130" spans="3:6" x14ac:dyDescent="0.25">
      <c r="C130" t="s">
        <v>136</v>
      </c>
      <c r="D130" s="1">
        <v>1825748</v>
      </c>
      <c r="E130">
        <v>1549.8</v>
      </c>
      <c r="F130" s="6"/>
    </row>
    <row r="131" spans="3:6" x14ac:dyDescent="0.25">
      <c r="C131" t="s">
        <v>138</v>
      </c>
      <c r="D131" s="1">
        <v>1826263</v>
      </c>
      <c r="E131">
        <v>1620.02</v>
      </c>
      <c r="F131" s="6"/>
    </row>
    <row r="132" spans="3:6" x14ac:dyDescent="0.25">
      <c r="C132" t="s">
        <v>140</v>
      </c>
      <c r="D132" s="1">
        <v>1779248</v>
      </c>
      <c r="E132">
        <v>1602.87</v>
      </c>
      <c r="F132" s="6"/>
    </row>
    <row r="133" spans="3:6" x14ac:dyDescent="0.25">
      <c r="C133" t="s">
        <v>142</v>
      </c>
      <c r="D133" s="1">
        <v>1820813</v>
      </c>
      <c r="E133">
        <v>1507.96</v>
      </c>
      <c r="F133" s="6"/>
    </row>
    <row r="134" spans="3:6" x14ac:dyDescent="0.25">
      <c r="F134" s="6">
        <f t="shared" ref="F134" si="0">F113-K113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1:L32"/>
  <sheetViews>
    <sheetView topLeftCell="A10" workbookViewId="0">
      <selection activeCell="M33" sqref="M33"/>
    </sheetView>
  </sheetViews>
  <sheetFormatPr defaultRowHeight="15" x14ac:dyDescent="0.25"/>
  <cols>
    <col min="3" max="3" width="14.28515625" bestFit="1" customWidth="1"/>
  </cols>
  <sheetData>
    <row r="11" spans="3:12" x14ac:dyDescent="0.25">
      <c r="H11">
        <v>1839254.2</v>
      </c>
      <c r="I11" t="s">
        <v>109</v>
      </c>
      <c r="J11">
        <v>1557.48</v>
      </c>
    </row>
    <row r="12" spans="3:12" x14ac:dyDescent="0.25">
      <c r="G12" t="s">
        <v>110</v>
      </c>
      <c r="H12" s="1">
        <v>2088773</v>
      </c>
      <c r="J12">
        <v>1815876.4</v>
      </c>
      <c r="K12" t="s">
        <v>111</v>
      </c>
      <c r="L12">
        <v>1597.06</v>
      </c>
    </row>
    <row r="13" spans="3:12" x14ac:dyDescent="0.25">
      <c r="G13" t="s">
        <v>112</v>
      </c>
      <c r="H13" s="1">
        <v>2216937</v>
      </c>
      <c r="J13">
        <v>1834031.7</v>
      </c>
      <c r="K13" t="s">
        <v>113</v>
      </c>
      <c r="L13">
        <v>1530.94</v>
      </c>
    </row>
    <row r="14" spans="3:12" x14ac:dyDescent="0.25">
      <c r="G14" t="s">
        <v>114</v>
      </c>
      <c r="H14" s="1">
        <v>2137187</v>
      </c>
      <c r="J14">
        <v>1790912.4</v>
      </c>
      <c r="K14" t="s">
        <v>115</v>
      </c>
      <c r="L14">
        <v>1576.91</v>
      </c>
    </row>
    <row r="15" spans="3:12" x14ac:dyDescent="0.25">
      <c r="C15" s="3">
        <v>1833044</v>
      </c>
      <c r="G15" t="s">
        <v>116</v>
      </c>
      <c r="H15" s="1">
        <v>2212936</v>
      </c>
      <c r="J15">
        <v>1857926.6</v>
      </c>
      <c r="K15" t="s">
        <v>117</v>
      </c>
      <c r="L15">
        <v>1584.67</v>
      </c>
    </row>
    <row r="16" spans="3:12" x14ac:dyDescent="0.25">
      <c r="C16" s="3">
        <v>1809266</v>
      </c>
      <c r="G16" t="s">
        <v>118</v>
      </c>
      <c r="H16" s="1">
        <v>2132165</v>
      </c>
      <c r="J16">
        <v>1829257.3</v>
      </c>
      <c r="K16" t="s">
        <v>119</v>
      </c>
      <c r="L16">
        <v>1565.01</v>
      </c>
    </row>
    <row r="17" spans="3:12" x14ac:dyDescent="0.25">
      <c r="C17" s="3">
        <v>1823975</v>
      </c>
      <c r="G17" t="s">
        <v>120</v>
      </c>
      <c r="H17" s="1">
        <v>2141458</v>
      </c>
      <c r="J17">
        <v>1737024.9</v>
      </c>
      <c r="K17" t="s">
        <v>121</v>
      </c>
      <c r="L17">
        <v>1409.23</v>
      </c>
    </row>
    <row r="18" spans="3:12" x14ac:dyDescent="0.25">
      <c r="C18" s="3">
        <v>1786620</v>
      </c>
      <c r="G18" t="s">
        <v>122</v>
      </c>
      <c r="H18" s="1">
        <v>2163387</v>
      </c>
      <c r="J18">
        <v>1767366.3</v>
      </c>
      <c r="K18" t="s">
        <v>123</v>
      </c>
      <c r="L18">
        <v>1621.85</v>
      </c>
    </row>
    <row r="19" spans="3:12" x14ac:dyDescent="0.25">
      <c r="C19" s="3">
        <v>1847999</v>
      </c>
      <c r="G19" t="s">
        <v>124</v>
      </c>
      <c r="H19" s="1">
        <v>2288538</v>
      </c>
      <c r="J19">
        <v>1801467.9</v>
      </c>
      <c r="K19" t="s">
        <v>125</v>
      </c>
      <c r="L19">
        <v>1530.98</v>
      </c>
    </row>
    <row r="20" spans="3:12" x14ac:dyDescent="0.25">
      <c r="C20" s="3">
        <v>1820846</v>
      </c>
      <c r="G20" t="s">
        <v>126</v>
      </c>
      <c r="H20" s="1">
        <v>2081530</v>
      </c>
      <c r="J20">
        <v>1783847.1</v>
      </c>
      <c r="K20" t="s">
        <v>127</v>
      </c>
      <c r="L20">
        <v>1554.75</v>
      </c>
    </row>
    <row r="21" spans="3:12" x14ac:dyDescent="0.25">
      <c r="C21" s="3">
        <v>1733819</v>
      </c>
      <c r="G21" t="s">
        <v>128</v>
      </c>
      <c r="H21" s="1">
        <v>2080370</v>
      </c>
      <c r="J21">
        <v>1878049.4</v>
      </c>
      <c r="K21" t="s">
        <v>129</v>
      </c>
      <c r="L21">
        <v>1598.46</v>
      </c>
    </row>
    <row r="22" spans="3:12" x14ac:dyDescent="0.25">
      <c r="C22" s="3">
        <v>1762741</v>
      </c>
      <c r="G22" t="s">
        <v>130</v>
      </c>
      <c r="H22" s="1">
        <v>2051683</v>
      </c>
      <c r="J22">
        <v>1805732.9</v>
      </c>
      <c r="K22" t="s">
        <v>131</v>
      </c>
      <c r="L22">
        <v>1701.9</v>
      </c>
    </row>
    <row r="23" spans="3:12" x14ac:dyDescent="0.25">
      <c r="C23" s="3">
        <v>1797881</v>
      </c>
      <c r="G23" t="s">
        <v>132</v>
      </c>
      <c r="H23" s="1">
        <v>2035804</v>
      </c>
      <c r="J23">
        <v>1797532.9</v>
      </c>
      <c r="K23" t="s">
        <v>133</v>
      </c>
      <c r="L23">
        <v>1623.79</v>
      </c>
    </row>
    <row r="24" spans="3:12" x14ac:dyDescent="0.25">
      <c r="C24" s="3">
        <v>1774452</v>
      </c>
      <c r="G24" t="s">
        <v>134</v>
      </c>
      <c r="H24" s="1">
        <v>2142426</v>
      </c>
      <c r="J24">
        <v>1816484</v>
      </c>
      <c r="K24" t="s">
        <v>135</v>
      </c>
      <c r="L24">
        <v>1583.7</v>
      </c>
    </row>
    <row r="25" spans="3:12" x14ac:dyDescent="0.25">
      <c r="C25" s="3">
        <v>1873699</v>
      </c>
      <c r="G25" t="s">
        <v>136</v>
      </c>
      <c r="H25" s="1">
        <v>2117999</v>
      </c>
      <c r="J25">
        <v>1834443.2</v>
      </c>
      <c r="K25" t="s">
        <v>137</v>
      </c>
      <c r="L25">
        <v>1549.8</v>
      </c>
    </row>
    <row r="26" spans="3:12" x14ac:dyDescent="0.25">
      <c r="C26" s="3">
        <v>1799171</v>
      </c>
      <c r="G26" t="s">
        <v>138</v>
      </c>
      <c r="H26" s="1">
        <v>2159400</v>
      </c>
      <c r="J26">
        <v>1833323.7</v>
      </c>
      <c r="K26" t="s">
        <v>139</v>
      </c>
      <c r="L26">
        <v>1620.02</v>
      </c>
    </row>
    <row r="27" spans="3:12" x14ac:dyDescent="0.25">
      <c r="C27" s="3">
        <v>1791145</v>
      </c>
      <c r="G27" t="s">
        <v>140</v>
      </c>
      <c r="H27" s="1">
        <v>2009335</v>
      </c>
      <c r="J27">
        <v>1782763.9</v>
      </c>
      <c r="K27" t="s">
        <v>141</v>
      </c>
      <c r="L27">
        <v>1602.87</v>
      </c>
    </row>
    <row r="28" spans="3:12" x14ac:dyDescent="0.25">
      <c r="C28" s="3">
        <v>1810188</v>
      </c>
      <c r="G28" t="s">
        <v>142</v>
      </c>
      <c r="H28" s="1">
        <v>2155026</v>
      </c>
    </row>
    <row r="29" spans="3:12" x14ac:dyDescent="0.25">
      <c r="C29" s="3">
        <v>1825748</v>
      </c>
    </row>
    <row r="30" spans="3:12" x14ac:dyDescent="0.25">
      <c r="C30" s="3">
        <v>1826263</v>
      </c>
    </row>
    <row r="31" spans="3:12" x14ac:dyDescent="0.25">
      <c r="C31" s="3">
        <v>1779248</v>
      </c>
    </row>
    <row r="32" spans="3:12" x14ac:dyDescent="0.25">
      <c r="C32" s="3">
        <v>1820813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108"/>
  <sheetViews>
    <sheetView workbookViewId="0">
      <selection activeCell="N3" sqref="N3:T24"/>
    </sheetView>
  </sheetViews>
  <sheetFormatPr defaultRowHeight="15" x14ac:dyDescent="0.25"/>
  <cols>
    <col min="1" max="2" width="9.140625" style="13"/>
    <col min="3" max="3" width="8.7109375" style="13" customWidth="1"/>
    <col min="4" max="4" width="13.7109375" style="13" customWidth="1"/>
    <col min="5" max="7" width="12.7109375" style="13" customWidth="1"/>
    <col min="8" max="8" width="10.85546875" style="13" customWidth="1"/>
    <col min="9" max="10" width="10.7109375" style="13" customWidth="1"/>
    <col min="11" max="13" width="9.140625" style="13"/>
    <col min="14" max="14" width="13.7109375" style="13" customWidth="1"/>
    <col min="15" max="15" width="12.7109375" style="13" customWidth="1"/>
    <col min="16" max="16" width="10.7109375" style="13" customWidth="1"/>
    <col min="17" max="18" width="12.7109375" style="13" customWidth="1"/>
    <col min="19" max="19" width="10.85546875" style="13" customWidth="1"/>
    <col min="20" max="20" width="10.7109375" style="13" customWidth="1"/>
    <col min="21" max="22" width="9.140625" style="13"/>
    <col min="23" max="23" width="11.42578125" style="13" customWidth="1"/>
    <col min="24" max="24" width="12.7109375" style="13" customWidth="1"/>
    <col min="25" max="25" width="10.7109375" style="13" customWidth="1"/>
    <col min="26" max="27" width="12.7109375" style="13" customWidth="1"/>
    <col min="28" max="28" width="10.85546875" style="13" customWidth="1"/>
    <col min="29" max="29" width="10.7109375" style="13" customWidth="1"/>
    <col min="30" max="16384" width="9.140625" style="13"/>
  </cols>
  <sheetData>
    <row r="2" spans="4:29" ht="15.75" thickBot="1" x14ac:dyDescent="0.3"/>
    <row r="3" spans="4:29" ht="21.95" customHeight="1" thickTop="1" thickBot="1" x14ac:dyDescent="0.3">
      <c r="D3" s="85"/>
      <c r="E3" s="86"/>
      <c r="F3" s="87" t="s">
        <v>144</v>
      </c>
      <c r="G3" s="81"/>
      <c r="H3" s="81"/>
      <c r="I3" s="82"/>
      <c r="J3" s="14"/>
      <c r="N3" s="15"/>
      <c r="O3" s="83" t="s">
        <v>149</v>
      </c>
      <c r="P3" s="84"/>
      <c r="Q3" s="81" t="s">
        <v>144</v>
      </c>
      <c r="R3" s="81"/>
      <c r="S3" s="81"/>
      <c r="T3" s="82"/>
      <c r="W3" s="15"/>
      <c r="X3" s="83" t="s">
        <v>149</v>
      </c>
      <c r="Y3" s="84"/>
      <c r="Z3" s="81" t="s">
        <v>144</v>
      </c>
      <c r="AA3" s="81"/>
      <c r="AB3" s="81"/>
      <c r="AC3" s="82"/>
    </row>
    <row r="4" spans="4:29" ht="33" customHeight="1" thickTop="1" thickBot="1" x14ac:dyDescent="0.3">
      <c r="D4" s="16" t="s">
        <v>147</v>
      </c>
      <c r="E4" s="17" t="s">
        <v>146</v>
      </c>
      <c r="F4" s="18" t="s">
        <v>145</v>
      </c>
      <c r="G4" s="19" t="s">
        <v>148</v>
      </c>
      <c r="H4" s="19" t="s">
        <v>150</v>
      </c>
      <c r="I4" s="20" t="s">
        <v>143</v>
      </c>
      <c r="J4" s="21"/>
      <c r="N4" s="16" t="s">
        <v>147</v>
      </c>
      <c r="O4" s="22" t="s">
        <v>145</v>
      </c>
      <c r="P4" s="23" t="s">
        <v>143</v>
      </c>
      <c r="Q4" s="24" t="s">
        <v>145</v>
      </c>
      <c r="R4" s="19" t="s">
        <v>148</v>
      </c>
      <c r="S4" s="19" t="s">
        <v>150</v>
      </c>
      <c r="T4" s="20" t="s">
        <v>143</v>
      </c>
      <c r="W4" s="16" t="s">
        <v>147</v>
      </c>
      <c r="X4" s="22" t="s">
        <v>146</v>
      </c>
      <c r="Y4" s="23" t="s">
        <v>143</v>
      </c>
      <c r="Z4" s="24" t="s">
        <v>145</v>
      </c>
      <c r="AA4" s="19" t="s">
        <v>148</v>
      </c>
      <c r="AB4" s="19" t="s">
        <v>150</v>
      </c>
      <c r="AC4" s="20" t="s">
        <v>143</v>
      </c>
    </row>
    <row r="5" spans="4:29" ht="21.95" customHeight="1" thickTop="1" x14ac:dyDescent="0.25">
      <c r="D5" s="25" t="s">
        <v>151</v>
      </c>
      <c r="E5" s="8">
        <v>1303</v>
      </c>
      <c r="F5" s="9">
        <v>1303</v>
      </c>
      <c r="G5" s="26">
        <v>1303</v>
      </c>
      <c r="H5" s="27">
        <v>0</v>
      </c>
      <c r="I5" s="28">
        <v>0.04</v>
      </c>
      <c r="J5" s="29"/>
      <c r="N5" s="30" t="s">
        <v>46</v>
      </c>
      <c r="O5" s="61">
        <v>32779</v>
      </c>
      <c r="P5" s="28">
        <v>7.05</v>
      </c>
      <c r="Q5" s="63">
        <v>32779</v>
      </c>
      <c r="R5" s="26">
        <v>32787.800000000003</v>
      </c>
      <c r="S5" s="27">
        <v>2.6845999999999998E-2</v>
      </c>
      <c r="T5" s="28">
        <v>1.8647</v>
      </c>
      <c r="W5" s="30"/>
      <c r="X5" s="9"/>
      <c r="Y5" s="28"/>
      <c r="Z5" s="31"/>
      <c r="AA5" s="26"/>
      <c r="AB5" s="27"/>
      <c r="AC5" s="28"/>
    </row>
    <row r="6" spans="4:29" ht="21.95" customHeight="1" x14ac:dyDescent="0.25">
      <c r="D6" s="32" t="s">
        <v>152</v>
      </c>
      <c r="E6" s="10">
        <v>1517</v>
      </c>
      <c r="F6" s="11">
        <v>1517</v>
      </c>
      <c r="G6" s="33">
        <v>1517</v>
      </c>
      <c r="H6" s="34">
        <v>0</v>
      </c>
      <c r="I6" s="35">
        <v>4.0800000000000003E-2</v>
      </c>
      <c r="J6" s="29"/>
      <c r="N6" s="36" t="s">
        <v>48</v>
      </c>
      <c r="O6" s="12">
        <v>33435</v>
      </c>
      <c r="P6" s="35">
        <v>7.51</v>
      </c>
      <c r="Q6" s="64">
        <v>33435</v>
      </c>
      <c r="R6" s="33">
        <v>33457</v>
      </c>
      <c r="S6" s="34">
        <v>6.5798999999999996E-2</v>
      </c>
      <c r="T6" s="35">
        <v>1.9610000000000001</v>
      </c>
      <c r="W6" s="36"/>
      <c r="X6" s="11"/>
      <c r="Y6" s="35"/>
      <c r="Z6" s="37"/>
      <c r="AA6" s="33"/>
      <c r="AB6" s="34"/>
      <c r="AC6" s="35"/>
    </row>
    <row r="7" spans="4:29" ht="21.95" customHeight="1" x14ac:dyDescent="0.25">
      <c r="D7" s="32" t="s">
        <v>153</v>
      </c>
      <c r="E7" s="10">
        <v>1233</v>
      </c>
      <c r="F7" s="11">
        <v>1233</v>
      </c>
      <c r="G7" s="33">
        <v>1233</v>
      </c>
      <c r="H7" s="34">
        <v>0</v>
      </c>
      <c r="I7" s="35">
        <v>3.8699999999999998E-2</v>
      </c>
      <c r="J7" s="29"/>
      <c r="N7" s="36" t="s">
        <v>50</v>
      </c>
      <c r="O7" s="12">
        <v>32390</v>
      </c>
      <c r="P7" s="35">
        <v>7.07</v>
      </c>
      <c r="Q7" s="64">
        <v>32390</v>
      </c>
      <c r="R7" s="33">
        <v>32445.5</v>
      </c>
      <c r="S7" s="34">
        <v>0.17135</v>
      </c>
      <c r="T7" s="35">
        <v>1.9755</v>
      </c>
      <c r="W7" s="36"/>
      <c r="X7" s="11"/>
      <c r="Y7" s="35"/>
      <c r="Z7" s="37"/>
      <c r="AA7" s="33"/>
      <c r="AB7" s="34"/>
      <c r="AC7" s="35"/>
    </row>
    <row r="8" spans="4:29" ht="21.95" customHeight="1" x14ac:dyDescent="0.25">
      <c r="D8" s="32" t="s">
        <v>154</v>
      </c>
      <c r="E8" s="10">
        <v>1386</v>
      </c>
      <c r="F8" s="11">
        <v>1386</v>
      </c>
      <c r="G8" s="33">
        <v>1386</v>
      </c>
      <c r="H8" s="34">
        <v>0</v>
      </c>
      <c r="I8" s="35">
        <v>4.07E-2</v>
      </c>
      <c r="J8" s="29"/>
      <c r="N8" s="36" t="s">
        <v>52</v>
      </c>
      <c r="O8" s="12">
        <v>34733</v>
      </c>
      <c r="P8" s="35">
        <v>7.27</v>
      </c>
      <c r="Q8" s="64">
        <v>34733</v>
      </c>
      <c r="R8" s="33">
        <v>34842.6</v>
      </c>
      <c r="S8" s="34">
        <v>0.31555</v>
      </c>
      <c r="T8" s="35">
        <v>2.0647000000000002</v>
      </c>
      <c r="W8" s="36"/>
      <c r="X8" s="11"/>
      <c r="Y8" s="35"/>
      <c r="Z8" s="37"/>
      <c r="AA8" s="33"/>
      <c r="AB8" s="34"/>
      <c r="AC8" s="35"/>
    </row>
    <row r="9" spans="4:29" ht="21.95" customHeight="1" x14ac:dyDescent="0.25">
      <c r="D9" s="32" t="s">
        <v>155</v>
      </c>
      <c r="E9" s="10">
        <v>978</v>
      </c>
      <c r="F9" s="11">
        <v>978</v>
      </c>
      <c r="G9" s="33">
        <v>978</v>
      </c>
      <c r="H9" s="34">
        <v>0</v>
      </c>
      <c r="I9" s="35">
        <v>3.9899999999999998E-2</v>
      </c>
      <c r="J9" s="29"/>
      <c r="N9" s="36" t="s">
        <v>54</v>
      </c>
      <c r="O9" s="12">
        <v>32598</v>
      </c>
      <c r="P9" s="35">
        <v>8.8699999999999992</v>
      </c>
      <c r="Q9" s="64">
        <v>32598</v>
      </c>
      <c r="R9" s="33">
        <v>32637.5</v>
      </c>
      <c r="S9" s="34">
        <v>0.12117</v>
      </c>
      <c r="T9" s="35">
        <v>1.9918</v>
      </c>
      <c r="W9" s="36"/>
      <c r="X9" s="11"/>
      <c r="Y9" s="35"/>
      <c r="Z9" s="37"/>
      <c r="AA9" s="33"/>
      <c r="AB9" s="34"/>
      <c r="AC9" s="35"/>
    </row>
    <row r="10" spans="4:29" ht="21.95" customHeight="1" x14ac:dyDescent="0.25">
      <c r="D10" s="32" t="s">
        <v>156</v>
      </c>
      <c r="E10" s="10">
        <v>1477</v>
      </c>
      <c r="F10" s="11">
        <v>1477</v>
      </c>
      <c r="G10" s="33">
        <v>1477</v>
      </c>
      <c r="H10" s="34">
        <v>0</v>
      </c>
      <c r="I10" s="35">
        <v>3.9899999999999998E-2</v>
      </c>
      <c r="J10" s="29"/>
      <c r="N10" s="36" t="s">
        <v>56</v>
      </c>
      <c r="O10" s="12">
        <v>34159</v>
      </c>
      <c r="P10" s="35">
        <v>7.82</v>
      </c>
      <c r="Q10" s="64">
        <v>34159</v>
      </c>
      <c r="R10" s="33">
        <v>34335.800000000003</v>
      </c>
      <c r="S10" s="34">
        <v>0.51758000000000004</v>
      </c>
      <c r="T10" s="35">
        <v>1.9810000000000001</v>
      </c>
      <c r="W10" s="36"/>
      <c r="X10" s="11"/>
      <c r="Y10" s="35"/>
      <c r="Z10" s="37"/>
      <c r="AA10" s="33"/>
      <c r="AB10" s="34"/>
      <c r="AC10" s="35"/>
    </row>
    <row r="11" spans="4:29" ht="21.95" customHeight="1" x14ac:dyDescent="0.25">
      <c r="D11" s="32" t="s">
        <v>157</v>
      </c>
      <c r="E11" s="10">
        <v>1163</v>
      </c>
      <c r="F11" s="11">
        <v>1163</v>
      </c>
      <c r="G11" s="33">
        <v>1163</v>
      </c>
      <c r="H11" s="34">
        <v>0</v>
      </c>
      <c r="I11" s="35">
        <v>4.1300000000000003E-2</v>
      </c>
      <c r="J11" s="29"/>
      <c r="N11" s="36" t="s">
        <v>58</v>
      </c>
      <c r="O11" s="12">
        <v>33375</v>
      </c>
      <c r="P11" s="35">
        <v>8.74</v>
      </c>
      <c r="Q11" s="64">
        <v>33375</v>
      </c>
      <c r="R11" s="33">
        <v>33450.1</v>
      </c>
      <c r="S11" s="34">
        <v>0.22502</v>
      </c>
      <c r="T11" s="35">
        <v>2.0869</v>
      </c>
      <c r="W11" s="36"/>
      <c r="X11" s="11"/>
      <c r="Y11" s="35"/>
      <c r="Z11" s="37"/>
      <c r="AA11" s="33"/>
      <c r="AB11" s="34"/>
      <c r="AC11" s="35"/>
    </row>
    <row r="12" spans="4:29" ht="21.95" customHeight="1" x14ac:dyDescent="0.25">
      <c r="D12" s="32" t="s">
        <v>158</v>
      </c>
      <c r="E12" s="10">
        <v>1234</v>
      </c>
      <c r="F12" s="11">
        <v>1234</v>
      </c>
      <c r="G12" s="33">
        <v>1234</v>
      </c>
      <c r="H12" s="34">
        <v>0</v>
      </c>
      <c r="I12" s="35">
        <v>3.9E-2</v>
      </c>
      <c r="J12" s="29"/>
      <c r="N12" s="36" t="s">
        <v>60</v>
      </c>
      <c r="O12" s="12">
        <v>31780</v>
      </c>
      <c r="P12" s="35">
        <v>7.08</v>
      </c>
      <c r="Q12" s="64">
        <v>31780</v>
      </c>
      <c r="R12" s="33">
        <v>31829</v>
      </c>
      <c r="S12" s="34">
        <v>0.15418999999999999</v>
      </c>
      <c r="T12" s="35">
        <v>2.0030000000000001</v>
      </c>
      <c r="W12" s="36"/>
      <c r="X12" s="11"/>
      <c r="Y12" s="35"/>
      <c r="Z12" s="37"/>
      <c r="AA12" s="33"/>
      <c r="AB12" s="34"/>
      <c r="AC12" s="35"/>
    </row>
    <row r="13" spans="4:29" ht="21.95" customHeight="1" x14ac:dyDescent="0.25">
      <c r="D13" s="32" t="s">
        <v>159</v>
      </c>
      <c r="E13" s="10">
        <v>1402</v>
      </c>
      <c r="F13" s="11">
        <v>1402</v>
      </c>
      <c r="G13" s="33">
        <v>1402</v>
      </c>
      <c r="H13" s="34">
        <v>0</v>
      </c>
      <c r="I13" s="35">
        <v>4.0399999999999998E-2</v>
      </c>
      <c r="J13" s="29"/>
      <c r="N13" s="36" t="s">
        <v>62</v>
      </c>
      <c r="O13" s="12">
        <v>34167</v>
      </c>
      <c r="P13" s="35">
        <v>7.47</v>
      </c>
      <c r="Q13" s="64">
        <v>34167</v>
      </c>
      <c r="R13" s="33">
        <v>34257.699999999997</v>
      </c>
      <c r="S13" s="34">
        <v>0.26545999999999997</v>
      </c>
      <c r="T13" s="35">
        <v>1.9253</v>
      </c>
      <c r="W13" s="36"/>
      <c r="X13" s="11"/>
      <c r="Y13" s="35"/>
      <c r="Z13" s="37"/>
      <c r="AA13" s="33"/>
      <c r="AB13" s="34"/>
      <c r="AC13" s="35"/>
    </row>
    <row r="14" spans="4:29" ht="21.95" customHeight="1" x14ac:dyDescent="0.25">
      <c r="D14" s="32" t="s">
        <v>160</v>
      </c>
      <c r="E14" s="10">
        <v>1388</v>
      </c>
      <c r="F14" s="11">
        <v>1388</v>
      </c>
      <c r="G14" s="33">
        <v>1388</v>
      </c>
      <c r="H14" s="34">
        <v>0</v>
      </c>
      <c r="I14" s="35">
        <v>3.9699999999999999E-2</v>
      </c>
      <c r="J14" s="29"/>
      <c r="N14" s="36" t="s">
        <v>64</v>
      </c>
      <c r="O14" s="12">
        <v>31605</v>
      </c>
      <c r="P14" s="35">
        <v>6.78</v>
      </c>
      <c r="Q14" s="64">
        <v>31605</v>
      </c>
      <c r="R14" s="33">
        <v>31605</v>
      </c>
      <c r="S14" s="34">
        <v>0</v>
      </c>
      <c r="T14" s="35">
        <v>1.9679</v>
      </c>
      <c r="W14" s="36"/>
      <c r="X14" s="11"/>
      <c r="Y14" s="35"/>
      <c r="Z14" s="37"/>
      <c r="AA14" s="33"/>
      <c r="AB14" s="34"/>
      <c r="AC14" s="35"/>
    </row>
    <row r="15" spans="4:29" ht="21.95" customHeight="1" x14ac:dyDescent="0.25">
      <c r="D15" s="32" t="s">
        <v>161</v>
      </c>
      <c r="E15" s="10">
        <v>1405</v>
      </c>
      <c r="F15" s="11">
        <v>1405</v>
      </c>
      <c r="G15" s="33">
        <v>1405</v>
      </c>
      <c r="H15" s="34">
        <v>0</v>
      </c>
      <c r="I15" s="35">
        <v>4.0800000000000003E-2</v>
      </c>
      <c r="J15" s="29"/>
      <c r="N15" s="36" t="s">
        <v>66</v>
      </c>
      <c r="O15" s="12">
        <v>34188</v>
      </c>
      <c r="P15" s="35">
        <v>7.75</v>
      </c>
      <c r="Q15" s="64">
        <v>34188</v>
      </c>
      <c r="R15" s="33">
        <v>34419.4</v>
      </c>
      <c r="S15" s="34">
        <v>0.67684999999999995</v>
      </c>
      <c r="T15" s="35">
        <v>2.0243000000000002</v>
      </c>
      <c r="W15" s="36"/>
      <c r="X15" s="11"/>
      <c r="Y15" s="35"/>
      <c r="Z15" s="37"/>
      <c r="AA15" s="33"/>
      <c r="AB15" s="34"/>
      <c r="AC15" s="35"/>
    </row>
    <row r="16" spans="4:29" ht="21.95" customHeight="1" x14ac:dyDescent="0.25">
      <c r="D16" s="32" t="s">
        <v>162</v>
      </c>
      <c r="E16" s="10">
        <v>1150</v>
      </c>
      <c r="F16" s="11">
        <v>1150</v>
      </c>
      <c r="G16" s="33">
        <v>1150</v>
      </c>
      <c r="H16" s="34">
        <v>0</v>
      </c>
      <c r="I16" s="35">
        <v>4.0899999999999999E-2</v>
      </c>
      <c r="J16" s="29"/>
      <c r="N16" s="36" t="s">
        <v>68</v>
      </c>
      <c r="O16" s="12">
        <v>32146</v>
      </c>
      <c r="P16" s="35">
        <v>7.2</v>
      </c>
      <c r="Q16" s="64">
        <v>32146</v>
      </c>
      <c r="R16" s="33">
        <v>32260.2</v>
      </c>
      <c r="S16" s="34">
        <v>0.35525000000000001</v>
      </c>
      <c r="T16" s="35">
        <v>2.1318999999999999</v>
      </c>
      <c r="W16" s="36"/>
      <c r="X16" s="11"/>
      <c r="Y16" s="35"/>
      <c r="Z16" s="37"/>
      <c r="AA16" s="33"/>
      <c r="AB16" s="34"/>
      <c r="AC16" s="35"/>
    </row>
    <row r="17" spans="2:29" ht="21.95" customHeight="1" x14ac:dyDescent="0.25">
      <c r="D17" s="32" t="s">
        <v>163</v>
      </c>
      <c r="E17" s="10">
        <v>1531</v>
      </c>
      <c r="F17" s="11">
        <v>1531</v>
      </c>
      <c r="G17" s="33">
        <v>1531</v>
      </c>
      <c r="H17" s="34">
        <v>0</v>
      </c>
      <c r="I17" s="35">
        <v>4.24E-2</v>
      </c>
      <c r="J17" s="29"/>
      <c r="N17" s="36" t="s">
        <v>70</v>
      </c>
      <c r="O17" s="12">
        <v>32604</v>
      </c>
      <c r="P17" s="35">
        <v>7.78</v>
      </c>
      <c r="Q17" s="64">
        <v>32604</v>
      </c>
      <c r="R17" s="33">
        <v>32848.400000000001</v>
      </c>
      <c r="S17" s="34">
        <v>0.74960000000000004</v>
      </c>
      <c r="T17" s="35">
        <v>2.1059999999999999</v>
      </c>
      <c r="W17" s="36"/>
      <c r="X17" s="38"/>
      <c r="Y17" s="35"/>
      <c r="Z17" s="39"/>
      <c r="AA17" s="33"/>
      <c r="AB17" s="34"/>
      <c r="AC17" s="35"/>
    </row>
    <row r="18" spans="2:29" ht="21.95" customHeight="1" x14ac:dyDescent="0.25">
      <c r="D18" s="32" t="s">
        <v>164</v>
      </c>
      <c r="E18" s="10">
        <v>1219</v>
      </c>
      <c r="F18" s="11">
        <v>1219</v>
      </c>
      <c r="G18" s="33">
        <v>1219</v>
      </c>
      <c r="H18" s="34">
        <v>0</v>
      </c>
      <c r="I18" s="35">
        <v>4.1000000000000002E-2</v>
      </c>
      <c r="J18" s="29"/>
      <c r="N18" s="36" t="s">
        <v>72</v>
      </c>
      <c r="O18" s="12">
        <v>32433</v>
      </c>
      <c r="P18" s="35">
        <v>6.29</v>
      </c>
      <c r="Q18" s="64">
        <v>32438</v>
      </c>
      <c r="R18" s="33">
        <v>32438</v>
      </c>
      <c r="S18" s="34">
        <v>1.5415999999999999E-2</v>
      </c>
      <c r="T18" s="35">
        <v>2.1533000000000002</v>
      </c>
      <c r="W18" s="36"/>
      <c r="X18" s="11"/>
      <c r="Y18" s="35"/>
      <c r="Z18" s="37"/>
      <c r="AA18" s="33"/>
      <c r="AB18" s="34"/>
      <c r="AC18" s="35"/>
    </row>
    <row r="19" spans="2:29" ht="21.95" customHeight="1" x14ac:dyDescent="0.25">
      <c r="D19" s="32" t="s">
        <v>165</v>
      </c>
      <c r="E19" s="10">
        <v>1087</v>
      </c>
      <c r="F19" s="11">
        <v>1087</v>
      </c>
      <c r="G19" s="33">
        <v>1087</v>
      </c>
      <c r="H19" s="34">
        <v>0</v>
      </c>
      <c r="I19" s="35">
        <v>3.9699999999999999E-2</v>
      </c>
      <c r="J19" s="29"/>
      <c r="N19" s="36" t="s">
        <v>74</v>
      </c>
      <c r="O19" s="12">
        <v>32574</v>
      </c>
      <c r="P19" s="35">
        <v>7.13</v>
      </c>
      <c r="Q19" s="64">
        <v>32574</v>
      </c>
      <c r="R19" s="33">
        <v>32637.5</v>
      </c>
      <c r="S19" s="34">
        <v>0.19494</v>
      </c>
      <c r="T19" s="35">
        <v>1.9423999999999999</v>
      </c>
      <c r="W19" s="36"/>
      <c r="X19" s="11"/>
      <c r="Y19" s="35"/>
      <c r="Z19" s="37"/>
      <c r="AA19" s="33"/>
      <c r="AB19" s="34"/>
      <c r="AC19" s="35"/>
    </row>
    <row r="20" spans="2:29" ht="21.95" customHeight="1" x14ac:dyDescent="0.25">
      <c r="D20" s="32" t="s">
        <v>166</v>
      </c>
      <c r="E20" s="10">
        <v>1264</v>
      </c>
      <c r="F20" s="11">
        <v>1264</v>
      </c>
      <c r="G20" s="33">
        <v>1264</v>
      </c>
      <c r="H20" s="34">
        <v>0</v>
      </c>
      <c r="I20" s="35">
        <v>3.9800000000000002E-2</v>
      </c>
      <c r="J20" s="29"/>
      <c r="N20" s="36" t="s">
        <v>76</v>
      </c>
      <c r="O20" s="12">
        <v>33566</v>
      </c>
      <c r="P20" s="35">
        <v>7.97</v>
      </c>
      <c r="Q20" s="64">
        <v>33566</v>
      </c>
      <c r="R20" s="33">
        <v>33568</v>
      </c>
      <c r="S20" s="34">
        <v>5.9584E-3</v>
      </c>
      <c r="T20" s="35">
        <v>2.1665000000000001</v>
      </c>
      <c r="W20" s="36"/>
      <c r="X20" s="11"/>
      <c r="Y20" s="35"/>
      <c r="Z20" s="37"/>
      <c r="AA20" s="33"/>
      <c r="AB20" s="34"/>
      <c r="AC20" s="35"/>
    </row>
    <row r="21" spans="2:29" ht="21.95" customHeight="1" x14ac:dyDescent="0.25">
      <c r="D21" s="32" t="s">
        <v>167</v>
      </c>
      <c r="E21" s="10">
        <v>1058</v>
      </c>
      <c r="F21" s="11">
        <v>1058</v>
      </c>
      <c r="G21" s="33">
        <v>1058</v>
      </c>
      <c r="H21" s="34">
        <v>0</v>
      </c>
      <c r="I21" s="35">
        <v>0.04</v>
      </c>
      <c r="J21" s="29"/>
      <c r="N21" s="36" t="s">
        <v>78</v>
      </c>
      <c r="O21" s="12">
        <v>34198</v>
      </c>
      <c r="P21" s="35">
        <v>9.23</v>
      </c>
      <c r="Q21" s="64">
        <v>34198</v>
      </c>
      <c r="R21" s="33">
        <v>34234.1</v>
      </c>
      <c r="S21" s="34">
        <v>0.10556</v>
      </c>
      <c r="T21" s="35">
        <v>2.1856</v>
      </c>
      <c r="W21" s="36"/>
      <c r="X21" s="11"/>
      <c r="Y21" s="35"/>
      <c r="Z21" s="37"/>
      <c r="AA21" s="33"/>
      <c r="AB21" s="34"/>
      <c r="AC21" s="35"/>
    </row>
    <row r="22" spans="2:29" ht="21.95" customHeight="1" x14ac:dyDescent="0.25">
      <c r="D22" s="32" t="s">
        <v>168</v>
      </c>
      <c r="E22" s="10">
        <v>1083</v>
      </c>
      <c r="F22" s="11">
        <v>1083</v>
      </c>
      <c r="G22" s="33">
        <v>1083</v>
      </c>
      <c r="H22" s="34">
        <v>0</v>
      </c>
      <c r="I22" s="35">
        <v>4.0099999999999997E-2</v>
      </c>
      <c r="J22" s="29"/>
      <c r="N22" s="36" t="s">
        <v>80</v>
      </c>
      <c r="O22" s="12">
        <v>31929</v>
      </c>
      <c r="P22" s="35">
        <v>7.07</v>
      </c>
      <c r="Q22" s="64">
        <v>31929</v>
      </c>
      <c r="R22" s="33">
        <v>32076.7</v>
      </c>
      <c r="S22" s="34">
        <v>0.46259</v>
      </c>
      <c r="T22" s="35">
        <v>2.0686</v>
      </c>
      <c r="W22" s="36"/>
      <c r="X22" s="11"/>
      <c r="Y22" s="35"/>
      <c r="Z22" s="37"/>
      <c r="AA22" s="33"/>
      <c r="AB22" s="34"/>
      <c r="AC22" s="35"/>
    </row>
    <row r="23" spans="2:29" ht="21.95" customHeight="1" x14ac:dyDescent="0.25">
      <c r="D23" s="32" t="s">
        <v>169</v>
      </c>
      <c r="E23" s="10">
        <v>1394</v>
      </c>
      <c r="F23" s="11">
        <v>1394</v>
      </c>
      <c r="G23" s="33">
        <v>1394</v>
      </c>
      <c r="H23" s="34">
        <v>0</v>
      </c>
      <c r="I23" s="35">
        <v>4.0500000000000001E-2</v>
      </c>
      <c r="J23" s="29"/>
      <c r="N23" s="36" t="s">
        <v>82</v>
      </c>
      <c r="O23" s="12">
        <v>33463</v>
      </c>
      <c r="P23" s="35">
        <v>8.08</v>
      </c>
      <c r="Q23" s="64">
        <v>33463</v>
      </c>
      <c r="R23" s="33">
        <v>33529</v>
      </c>
      <c r="S23" s="34">
        <v>0.19722999999999999</v>
      </c>
      <c r="T23" s="35">
        <v>1.9655</v>
      </c>
      <c r="W23" s="36"/>
      <c r="X23" s="11"/>
      <c r="Y23" s="35"/>
      <c r="Z23" s="37"/>
      <c r="AA23" s="33"/>
      <c r="AB23" s="34"/>
      <c r="AC23" s="35"/>
    </row>
    <row r="24" spans="2:29" ht="21.95" customHeight="1" thickBot="1" x14ac:dyDescent="0.3">
      <c r="D24" s="40" t="s">
        <v>170</v>
      </c>
      <c r="E24" s="58">
        <v>951</v>
      </c>
      <c r="F24" s="59">
        <v>951</v>
      </c>
      <c r="G24" s="42">
        <v>951</v>
      </c>
      <c r="H24" s="43">
        <v>0</v>
      </c>
      <c r="I24" s="44">
        <v>3.9899999999999998E-2</v>
      </c>
      <c r="J24" s="29"/>
      <c r="N24" s="45" t="s">
        <v>84</v>
      </c>
      <c r="O24" s="62">
        <v>33632</v>
      </c>
      <c r="P24" s="46">
        <v>8.73</v>
      </c>
      <c r="Q24" s="65">
        <v>33632</v>
      </c>
      <c r="R24" s="47">
        <v>33732.300000000003</v>
      </c>
      <c r="S24" s="48">
        <v>0.29823</v>
      </c>
      <c r="T24" s="46">
        <v>1.9918</v>
      </c>
      <c r="W24" s="36"/>
      <c r="X24" s="38"/>
      <c r="Y24" s="35"/>
      <c r="Z24" s="39"/>
      <c r="AA24" s="33"/>
      <c r="AB24" s="34"/>
      <c r="AC24" s="35"/>
    </row>
    <row r="25" spans="2:29" ht="21.95" customHeight="1" thickTop="1" x14ac:dyDescent="0.25">
      <c r="D25" s="49"/>
      <c r="E25" s="50"/>
      <c r="F25" s="50"/>
      <c r="G25" s="51"/>
      <c r="H25" s="52"/>
      <c r="I25" s="52"/>
      <c r="J25" s="29"/>
      <c r="N25" s="53"/>
      <c r="O25" s="54"/>
      <c r="P25" s="29"/>
      <c r="Q25" s="54"/>
      <c r="R25" s="55"/>
      <c r="S25" s="29"/>
      <c r="T25" s="29"/>
      <c r="W25" s="36"/>
      <c r="X25" s="11"/>
      <c r="Y25" s="35"/>
      <c r="Z25" s="37"/>
      <c r="AA25" s="33"/>
      <c r="AB25" s="34"/>
      <c r="AC25" s="35"/>
    </row>
    <row r="26" spans="2:29" ht="21.95" customHeight="1" thickBot="1" x14ac:dyDescent="0.3">
      <c r="D26" s="53"/>
      <c r="E26" s="54"/>
      <c r="F26" s="54"/>
      <c r="G26" s="55"/>
      <c r="H26" s="29"/>
      <c r="I26" s="29"/>
      <c r="J26" s="29"/>
      <c r="N26" s="53"/>
      <c r="O26" s="54"/>
      <c r="P26" s="29"/>
      <c r="Q26" s="54"/>
      <c r="R26" s="55"/>
      <c r="S26" s="29"/>
      <c r="T26" s="29"/>
      <c r="W26" s="45"/>
      <c r="X26" s="56"/>
      <c r="Y26" s="46"/>
      <c r="Z26" s="57"/>
      <c r="AA26" s="47"/>
      <c r="AB26" s="48"/>
      <c r="AC26" s="46"/>
    </row>
    <row r="27" spans="2:29" ht="21.95" customHeight="1" thickTop="1" thickBot="1" x14ac:dyDescent="0.3">
      <c r="D27" s="85"/>
      <c r="E27" s="86"/>
      <c r="F27" s="87" t="s">
        <v>144</v>
      </c>
      <c r="G27" s="81"/>
      <c r="H27" s="81"/>
      <c r="I27" s="82"/>
      <c r="N27" s="15"/>
      <c r="O27" s="83" t="s">
        <v>149</v>
      </c>
      <c r="P27" s="84"/>
      <c r="Q27" s="81" t="s">
        <v>144</v>
      </c>
      <c r="R27" s="81"/>
      <c r="S27" s="81"/>
      <c r="T27" s="82"/>
    </row>
    <row r="28" spans="2:29" ht="31.5" thickTop="1" thickBot="1" x14ac:dyDescent="0.3">
      <c r="D28" s="16" t="s">
        <v>147</v>
      </c>
      <c r="E28" s="17" t="s">
        <v>146</v>
      </c>
      <c r="F28" s="18" t="s">
        <v>145</v>
      </c>
      <c r="G28" s="19" t="s">
        <v>148</v>
      </c>
      <c r="H28" s="19" t="s">
        <v>150</v>
      </c>
      <c r="I28" s="20" t="s">
        <v>143</v>
      </c>
      <c r="N28" s="16" t="s">
        <v>147</v>
      </c>
      <c r="O28" s="22" t="s">
        <v>145</v>
      </c>
      <c r="P28" s="23" t="s">
        <v>143</v>
      </c>
      <c r="Q28" s="24" t="s">
        <v>145</v>
      </c>
      <c r="R28" s="19" t="s">
        <v>148</v>
      </c>
      <c r="S28" s="19" t="s">
        <v>150</v>
      </c>
      <c r="T28" s="20" t="s">
        <v>143</v>
      </c>
    </row>
    <row r="29" spans="2:29" ht="21.95" customHeight="1" thickTop="1" thickBot="1" x14ac:dyDescent="0.3">
      <c r="B29" s="25" t="s">
        <v>171</v>
      </c>
      <c r="C29" s="13">
        <v>1</v>
      </c>
      <c r="D29" s="25" t="str">
        <f>"TRP-S30-R"&amp;C29</f>
        <v>TRP-S30-R1</v>
      </c>
      <c r="E29" s="8">
        <v>3175</v>
      </c>
      <c r="F29" s="9">
        <v>3175</v>
      </c>
      <c r="G29" s="26">
        <v>3175</v>
      </c>
      <c r="H29" s="27">
        <v>0</v>
      </c>
      <c r="I29" s="28">
        <v>6.6699999999999995E-2</v>
      </c>
      <c r="N29" s="30" t="s">
        <v>86</v>
      </c>
      <c r="O29" s="61">
        <v>88787</v>
      </c>
      <c r="P29" s="28">
        <v>73.39</v>
      </c>
      <c r="Q29" s="63">
        <v>88806</v>
      </c>
      <c r="R29" s="26">
        <v>89272.2</v>
      </c>
      <c r="S29" s="27">
        <v>0.54647999999999997</v>
      </c>
      <c r="T29" s="28">
        <v>20.199000000000002</v>
      </c>
    </row>
    <row r="30" spans="2:29" ht="21.95" customHeight="1" thickTop="1" thickBot="1" x14ac:dyDescent="0.3">
      <c r="B30" s="25" t="s">
        <v>171</v>
      </c>
      <c r="C30" s="13">
        <f>C29+1</f>
        <v>2</v>
      </c>
      <c r="D30" s="32" t="str">
        <f t="shared" ref="D30:D48" si="0">"TRP-S30-R"&amp;C30</f>
        <v>TRP-S30-R2</v>
      </c>
      <c r="E30" s="10">
        <v>3248</v>
      </c>
      <c r="F30" s="11">
        <v>3248</v>
      </c>
      <c r="G30" s="33">
        <v>3248.8</v>
      </c>
      <c r="H30" s="34">
        <v>2.4631E-2</v>
      </c>
      <c r="I30" s="35">
        <v>5.1900000000000002E-2</v>
      </c>
      <c r="N30" s="36" t="s">
        <v>87</v>
      </c>
      <c r="O30" s="12">
        <v>91977</v>
      </c>
      <c r="P30" s="35">
        <v>68.069999999999993</v>
      </c>
      <c r="Q30" s="64">
        <v>92448</v>
      </c>
      <c r="R30" s="33">
        <v>93116.1</v>
      </c>
      <c r="S30" s="34">
        <v>1.2384999999999999</v>
      </c>
      <c r="T30" s="35">
        <v>19.059000000000001</v>
      </c>
    </row>
    <row r="31" spans="2:29" ht="21.95" customHeight="1" thickTop="1" thickBot="1" x14ac:dyDescent="0.3">
      <c r="B31" s="25" t="s">
        <v>171</v>
      </c>
      <c r="C31" s="13">
        <f t="shared" ref="C31:C48" si="1">C30+1</f>
        <v>3</v>
      </c>
      <c r="D31" s="32" t="str">
        <f t="shared" si="0"/>
        <v>TRP-S30-R3</v>
      </c>
      <c r="E31" s="10">
        <v>3570</v>
      </c>
      <c r="F31" s="11">
        <v>3570</v>
      </c>
      <c r="G31" s="33">
        <v>3570</v>
      </c>
      <c r="H31" s="34">
        <v>0</v>
      </c>
      <c r="I31" s="35">
        <v>6.5299999999999997E-2</v>
      </c>
      <c r="N31" s="36" t="s">
        <v>88</v>
      </c>
      <c r="O31" s="12">
        <v>92568</v>
      </c>
      <c r="P31" s="35">
        <v>67.11</v>
      </c>
      <c r="Q31" s="12">
        <v>92568</v>
      </c>
      <c r="R31" s="33">
        <v>93203.9</v>
      </c>
      <c r="S31" s="34">
        <v>0.68694999999999995</v>
      </c>
      <c r="T31" s="35">
        <v>19.998000000000001</v>
      </c>
    </row>
    <row r="32" spans="2:29" ht="21.95" customHeight="1" thickTop="1" thickBot="1" x14ac:dyDescent="0.3">
      <c r="B32" s="25" t="s">
        <v>171</v>
      </c>
      <c r="C32" s="13">
        <f t="shared" si="1"/>
        <v>4</v>
      </c>
      <c r="D32" s="32" t="str">
        <f t="shared" si="0"/>
        <v>TRP-S30-R4</v>
      </c>
      <c r="E32" s="10">
        <v>2983</v>
      </c>
      <c r="F32" s="11">
        <v>2983</v>
      </c>
      <c r="G32" s="33">
        <v>2983</v>
      </c>
      <c r="H32" s="34">
        <v>0</v>
      </c>
      <c r="I32" s="35">
        <v>6.5500000000000003E-2</v>
      </c>
      <c r="N32" s="36" t="s">
        <v>89</v>
      </c>
      <c r="O32" s="12">
        <v>93174</v>
      </c>
      <c r="P32" s="35">
        <v>72.17</v>
      </c>
      <c r="Q32" s="12">
        <v>93174</v>
      </c>
      <c r="R32" s="33">
        <v>93826.8</v>
      </c>
      <c r="S32" s="34">
        <v>0.70062000000000002</v>
      </c>
      <c r="T32" s="35">
        <v>19.456</v>
      </c>
    </row>
    <row r="33" spans="2:20" ht="21.95" customHeight="1" thickTop="1" thickBot="1" x14ac:dyDescent="0.3">
      <c r="B33" s="25" t="s">
        <v>171</v>
      </c>
      <c r="C33" s="13">
        <f t="shared" si="1"/>
        <v>5</v>
      </c>
      <c r="D33" s="32" t="str">
        <f t="shared" si="0"/>
        <v>TRP-S30-R5</v>
      </c>
      <c r="E33" s="10">
        <v>3248</v>
      </c>
      <c r="F33" s="11">
        <v>3248</v>
      </c>
      <c r="G33" s="33">
        <v>3248</v>
      </c>
      <c r="H33" s="34">
        <v>0</v>
      </c>
      <c r="I33" s="35">
        <v>6.4500000000000002E-2</v>
      </c>
      <c r="N33" s="36" t="s">
        <v>90</v>
      </c>
      <c r="O33" s="12">
        <v>88737</v>
      </c>
      <c r="P33" s="35">
        <v>70.77</v>
      </c>
      <c r="Q33" s="64">
        <v>88737</v>
      </c>
      <c r="R33" s="33">
        <v>89765.5</v>
      </c>
      <c r="S33" s="34">
        <v>1.159</v>
      </c>
      <c r="T33" s="35">
        <v>18.058</v>
      </c>
    </row>
    <row r="34" spans="2:20" ht="21.95" customHeight="1" thickTop="1" thickBot="1" x14ac:dyDescent="0.3">
      <c r="B34" s="25" t="s">
        <v>171</v>
      </c>
      <c r="C34" s="13">
        <f t="shared" si="1"/>
        <v>6</v>
      </c>
      <c r="D34" s="32" t="str">
        <f t="shared" si="0"/>
        <v>TRP-S30-R6</v>
      </c>
      <c r="E34" s="10">
        <v>3328</v>
      </c>
      <c r="F34" s="11">
        <v>3328</v>
      </c>
      <c r="G34" s="33">
        <v>3328</v>
      </c>
      <c r="H34" s="34">
        <v>0</v>
      </c>
      <c r="I34" s="35">
        <v>6.4600000000000005E-2</v>
      </c>
      <c r="N34" s="36" t="s">
        <v>91</v>
      </c>
      <c r="O34" s="12">
        <v>91589</v>
      </c>
      <c r="P34" s="35">
        <v>70.52</v>
      </c>
      <c r="Q34" s="12">
        <v>91589</v>
      </c>
      <c r="R34" s="33">
        <v>92813.9</v>
      </c>
      <c r="S34" s="34">
        <v>1.3373999999999999</v>
      </c>
      <c r="T34" s="35">
        <v>19.777999999999999</v>
      </c>
    </row>
    <row r="35" spans="2:20" ht="21.95" customHeight="1" thickTop="1" thickBot="1" x14ac:dyDescent="0.3">
      <c r="B35" s="25" t="s">
        <v>171</v>
      </c>
      <c r="C35" s="13">
        <f t="shared" si="1"/>
        <v>7</v>
      </c>
      <c r="D35" s="32" t="str">
        <f t="shared" si="0"/>
        <v>TRP-S30-R7</v>
      </c>
      <c r="E35" s="10">
        <v>2809</v>
      </c>
      <c r="F35" s="11">
        <v>2809</v>
      </c>
      <c r="G35" s="33">
        <v>2809</v>
      </c>
      <c r="H35" s="34">
        <v>0</v>
      </c>
      <c r="I35" s="35">
        <v>6.4399999999999999E-2</v>
      </c>
      <c r="N35" s="36" t="s">
        <v>92</v>
      </c>
      <c r="O35" s="12">
        <v>92754</v>
      </c>
      <c r="P35" s="35">
        <v>72.8</v>
      </c>
      <c r="Q35" s="64">
        <v>92756</v>
      </c>
      <c r="R35" s="33">
        <v>93846</v>
      </c>
      <c r="S35" s="34">
        <v>1.1773</v>
      </c>
      <c r="T35" s="35">
        <v>21.488</v>
      </c>
    </row>
    <row r="36" spans="2:20" ht="21.95" customHeight="1" thickTop="1" thickBot="1" x14ac:dyDescent="0.3">
      <c r="B36" s="25" t="s">
        <v>171</v>
      </c>
      <c r="C36" s="13">
        <f t="shared" si="1"/>
        <v>8</v>
      </c>
      <c r="D36" s="32" t="str">
        <f t="shared" si="0"/>
        <v>TRP-S30-R8</v>
      </c>
      <c r="E36" s="10">
        <v>3461</v>
      </c>
      <c r="F36" s="11">
        <v>3461</v>
      </c>
      <c r="G36" s="33">
        <v>3461</v>
      </c>
      <c r="H36" s="34">
        <v>0</v>
      </c>
      <c r="I36" s="35">
        <v>6.3200000000000006E-2</v>
      </c>
      <c r="N36" s="36" t="s">
        <v>93</v>
      </c>
      <c r="O36" s="12">
        <v>89048</v>
      </c>
      <c r="P36" s="35">
        <v>75.150000000000006</v>
      </c>
      <c r="Q36" s="64">
        <v>89118</v>
      </c>
      <c r="R36" s="33">
        <v>89786</v>
      </c>
      <c r="S36" s="34">
        <v>0.82877000000000001</v>
      </c>
      <c r="T36" s="35">
        <v>19.120999999999999</v>
      </c>
    </row>
    <row r="37" spans="2:20" ht="21.95" customHeight="1" thickTop="1" thickBot="1" x14ac:dyDescent="0.3">
      <c r="B37" s="25" t="s">
        <v>171</v>
      </c>
      <c r="C37" s="13">
        <f t="shared" si="1"/>
        <v>9</v>
      </c>
      <c r="D37" s="32" t="str">
        <f t="shared" si="0"/>
        <v>TRP-S30-R9</v>
      </c>
      <c r="E37" s="10">
        <v>3475</v>
      </c>
      <c r="F37" s="11">
        <v>3475</v>
      </c>
      <c r="G37" s="33">
        <v>3475</v>
      </c>
      <c r="H37" s="34">
        <v>0</v>
      </c>
      <c r="I37" s="35">
        <v>6.5000000000000002E-2</v>
      </c>
      <c r="N37" s="36" t="s">
        <v>94</v>
      </c>
      <c r="O37" s="12">
        <v>86326</v>
      </c>
      <c r="P37" s="35">
        <v>65.45</v>
      </c>
      <c r="Q37" s="64">
        <v>86326</v>
      </c>
      <c r="R37" s="33">
        <v>86944.9</v>
      </c>
      <c r="S37" s="34">
        <v>0.71692999999999996</v>
      </c>
      <c r="T37" s="35">
        <v>19.318000000000001</v>
      </c>
    </row>
    <row r="38" spans="2:20" ht="21.95" customHeight="1" thickTop="1" thickBot="1" x14ac:dyDescent="0.3">
      <c r="B38" s="25" t="s">
        <v>171</v>
      </c>
      <c r="C38" s="13">
        <f t="shared" si="1"/>
        <v>10</v>
      </c>
      <c r="D38" s="32" t="str">
        <f t="shared" si="0"/>
        <v>TRP-S30-R10</v>
      </c>
      <c r="E38" s="10">
        <v>3359</v>
      </c>
      <c r="F38" s="11">
        <v>3359</v>
      </c>
      <c r="G38" s="33">
        <v>3359</v>
      </c>
      <c r="H38" s="34">
        <v>0</v>
      </c>
      <c r="I38" s="35">
        <v>6.1199999999999997E-2</v>
      </c>
      <c r="N38" s="36" t="s">
        <v>95</v>
      </c>
      <c r="O38" s="12">
        <v>91552</v>
      </c>
      <c r="P38" s="35">
        <v>74.25</v>
      </c>
      <c r="Q38" s="64">
        <v>91650</v>
      </c>
      <c r="R38" s="33">
        <v>92391.9</v>
      </c>
      <c r="S38" s="34">
        <v>0.91739999999999999</v>
      </c>
      <c r="T38" s="35">
        <v>18.93</v>
      </c>
    </row>
    <row r="39" spans="2:20" ht="21.95" customHeight="1" thickTop="1" thickBot="1" x14ac:dyDescent="0.3">
      <c r="B39" s="25" t="s">
        <v>171</v>
      </c>
      <c r="C39" s="13">
        <f t="shared" si="1"/>
        <v>11</v>
      </c>
      <c r="D39" s="32" t="str">
        <f t="shared" si="0"/>
        <v>TRP-S30-R11</v>
      </c>
      <c r="E39" s="10">
        <v>2916</v>
      </c>
      <c r="F39" s="11">
        <v>2916</v>
      </c>
      <c r="G39" s="33">
        <v>2916</v>
      </c>
      <c r="H39" s="34">
        <v>0</v>
      </c>
      <c r="I39" s="35">
        <v>6.4899999999999999E-2</v>
      </c>
      <c r="N39" s="36" t="s">
        <v>96</v>
      </c>
      <c r="O39" s="12">
        <v>92655</v>
      </c>
      <c r="P39" s="35">
        <v>73.150000000000006</v>
      </c>
      <c r="Q39" s="64">
        <v>92815</v>
      </c>
      <c r="R39" s="33">
        <v>93300.800000000003</v>
      </c>
      <c r="S39" s="34">
        <v>0.69699</v>
      </c>
      <c r="T39" s="35">
        <v>19.756</v>
      </c>
    </row>
    <row r="40" spans="2:20" ht="21.95" customHeight="1" thickTop="1" thickBot="1" x14ac:dyDescent="0.3">
      <c r="B40" s="25" t="s">
        <v>171</v>
      </c>
      <c r="C40" s="13">
        <f t="shared" si="1"/>
        <v>12</v>
      </c>
      <c r="D40" s="32" t="str">
        <f t="shared" si="0"/>
        <v>TRP-S30-R12</v>
      </c>
      <c r="E40" s="10">
        <v>3314</v>
      </c>
      <c r="F40" s="11">
        <v>3314</v>
      </c>
      <c r="G40" s="33">
        <v>3314</v>
      </c>
      <c r="H40" s="34">
        <v>0</v>
      </c>
      <c r="I40" s="35">
        <v>6.6799999999999998E-2</v>
      </c>
      <c r="N40" s="36" t="s">
        <v>97</v>
      </c>
      <c r="O40" s="12">
        <v>91457</v>
      </c>
      <c r="P40" s="35">
        <v>76.739999999999995</v>
      </c>
      <c r="Q40" s="12">
        <v>91457</v>
      </c>
      <c r="R40" s="33">
        <v>92059.9</v>
      </c>
      <c r="S40" s="34">
        <v>0.65922000000000003</v>
      </c>
      <c r="T40" s="35">
        <v>19.119</v>
      </c>
    </row>
    <row r="41" spans="2:20" ht="21.95" customHeight="1" thickTop="1" thickBot="1" x14ac:dyDescent="0.3">
      <c r="B41" s="25" t="s">
        <v>171</v>
      </c>
      <c r="C41" s="13">
        <f t="shared" si="1"/>
        <v>13</v>
      </c>
      <c r="D41" s="32" t="str">
        <f t="shared" si="0"/>
        <v>TRP-S30-R13</v>
      </c>
      <c r="E41" s="10">
        <v>3412</v>
      </c>
      <c r="F41" s="11">
        <v>3412</v>
      </c>
      <c r="G41" s="33">
        <v>3412</v>
      </c>
      <c r="H41" s="34">
        <v>0</v>
      </c>
      <c r="I41" s="35">
        <v>6.59E-2</v>
      </c>
      <c r="N41" s="36" t="s">
        <v>98</v>
      </c>
      <c r="O41" s="12">
        <v>86155</v>
      </c>
      <c r="P41" s="35">
        <v>72.959999999999994</v>
      </c>
      <c r="Q41" s="12">
        <v>86155</v>
      </c>
      <c r="R41" s="33">
        <v>86909.2</v>
      </c>
      <c r="S41" s="34">
        <v>0.87539999999999996</v>
      </c>
      <c r="T41" s="35">
        <v>18.637</v>
      </c>
    </row>
    <row r="42" spans="2:20" ht="21.95" customHeight="1" thickTop="1" thickBot="1" x14ac:dyDescent="0.3">
      <c r="B42" s="25" t="s">
        <v>171</v>
      </c>
      <c r="C42" s="13">
        <f t="shared" si="1"/>
        <v>14</v>
      </c>
      <c r="D42" s="32" t="str">
        <f t="shared" si="0"/>
        <v>TRP-S30-R14</v>
      </c>
      <c r="E42" s="10">
        <v>3297</v>
      </c>
      <c r="F42" s="11">
        <v>3297</v>
      </c>
      <c r="G42" s="33">
        <v>3297</v>
      </c>
      <c r="H42" s="34">
        <v>0</v>
      </c>
      <c r="I42" s="35">
        <v>6.3600000000000004E-2</v>
      </c>
      <c r="N42" s="36" t="s">
        <v>99</v>
      </c>
      <c r="O42" s="12">
        <v>91882</v>
      </c>
      <c r="P42" s="35">
        <v>70.94</v>
      </c>
      <c r="Q42" s="64">
        <v>91989</v>
      </c>
      <c r="R42" s="33">
        <v>92607.2</v>
      </c>
      <c r="S42" s="34">
        <v>0.78927000000000003</v>
      </c>
      <c r="T42" s="35">
        <v>20.035</v>
      </c>
    </row>
    <row r="43" spans="2:20" ht="21.95" customHeight="1" thickTop="1" thickBot="1" x14ac:dyDescent="0.3">
      <c r="B43" s="25" t="s">
        <v>171</v>
      </c>
      <c r="C43" s="13">
        <f t="shared" si="1"/>
        <v>15</v>
      </c>
      <c r="D43" s="32" t="str">
        <f t="shared" si="0"/>
        <v>TRP-S30-R15</v>
      </c>
      <c r="E43" s="10">
        <v>2862</v>
      </c>
      <c r="F43" s="11">
        <v>2862</v>
      </c>
      <c r="G43" s="33">
        <v>2862</v>
      </c>
      <c r="H43" s="34">
        <v>0</v>
      </c>
      <c r="I43" s="35">
        <v>6.2899999999999998E-2</v>
      </c>
      <c r="N43" s="36" t="s">
        <v>100</v>
      </c>
      <c r="O43" s="12">
        <v>88912</v>
      </c>
      <c r="P43" s="35">
        <v>70.41</v>
      </c>
      <c r="Q43" s="12">
        <v>91589</v>
      </c>
      <c r="R43" s="33">
        <v>89736.7</v>
      </c>
      <c r="S43" s="34">
        <v>0.92754999999999999</v>
      </c>
      <c r="T43" s="35">
        <v>19.385999999999999</v>
      </c>
    </row>
    <row r="44" spans="2:20" ht="21.95" customHeight="1" thickTop="1" thickBot="1" x14ac:dyDescent="0.3">
      <c r="B44" s="25" t="s">
        <v>171</v>
      </c>
      <c r="C44" s="13">
        <f t="shared" si="1"/>
        <v>16</v>
      </c>
      <c r="D44" s="32" t="str">
        <f t="shared" si="0"/>
        <v>TRP-S30-R16</v>
      </c>
      <c r="E44" s="10">
        <v>3433</v>
      </c>
      <c r="F44" s="11">
        <v>3433</v>
      </c>
      <c r="G44" s="33">
        <v>3433</v>
      </c>
      <c r="H44" s="34">
        <v>0</v>
      </c>
      <c r="I44" s="35">
        <v>6.4000000000000001E-2</v>
      </c>
      <c r="N44" s="36" t="s">
        <v>101</v>
      </c>
      <c r="O44" s="12">
        <v>89311</v>
      </c>
      <c r="P44" s="35">
        <v>77.89</v>
      </c>
      <c r="Q44" s="12">
        <v>89311</v>
      </c>
      <c r="R44" s="33">
        <v>90866</v>
      </c>
      <c r="S44" s="34">
        <v>1.7411000000000001</v>
      </c>
      <c r="T44" s="35">
        <v>20.718</v>
      </c>
    </row>
    <row r="45" spans="2:20" ht="21.95" customHeight="1" thickTop="1" thickBot="1" x14ac:dyDescent="0.3">
      <c r="B45" s="25" t="s">
        <v>171</v>
      </c>
      <c r="C45" s="13">
        <f t="shared" si="1"/>
        <v>17</v>
      </c>
      <c r="D45" s="32" t="str">
        <f t="shared" si="0"/>
        <v>TRP-S30-R17</v>
      </c>
      <c r="E45" s="10">
        <v>2913</v>
      </c>
      <c r="F45" s="11">
        <v>2913</v>
      </c>
      <c r="G45" s="33">
        <v>2913</v>
      </c>
      <c r="H45" s="34">
        <v>0</v>
      </c>
      <c r="I45" s="35">
        <v>6.0400000000000002E-2</v>
      </c>
      <c r="N45" s="36" t="s">
        <v>102</v>
      </c>
      <c r="O45" s="12">
        <v>89089</v>
      </c>
      <c r="P45" s="35">
        <v>71.17</v>
      </c>
      <c r="Q45" s="12">
        <v>89089</v>
      </c>
      <c r="R45" s="33">
        <v>89777.3</v>
      </c>
      <c r="S45" s="34">
        <v>0.77259999999999995</v>
      </c>
      <c r="T45" s="35">
        <v>19.792999999999999</v>
      </c>
    </row>
    <row r="46" spans="2:20" ht="21.95" customHeight="1" thickTop="1" thickBot="1" x14ac:dyDescent="0.3">
      <c r="B46" s="25" t="s">
        <v>171</v>
      </c>
      <c r="C46" s="13">
        <f t="shared" si="1"/>
        <v>18</v>
      </c>
      <c r="D46" s="32" t="str">
        <f t="shared" si="0"/>
        <v>TRP-S30-R18</v>
      </c>
      <c r="E46" s="10">
        <v>3124</v>
      </c>
      <c r="F46" s="11">
        <v>3124</v>
      </c>
      <c r="G46" s="33">
        <v>3124</v>
      </c>
      <c r="H46" s="34">
        <v>0</v>
      </c>
      <c r="I46" s="35">
        <v>6.4299999999999996E-2</v>
      </c>
      <c r="N46" s="36" t="s">
        <v>103</v>
      </c>
      <c r="O46" s="12">
        <v>93619</v>
      </c>
      <c r="P46" s="35">
        <v>77.03</v>
      </c>
      <c r="Q46" s="64">
        <v>93972</v>
      </c>
      <c r="R46" s="33">
        <v>94696.6</v>
      </c>
      <c r="S46" s="34">
        <v>1.151</v>
      </c>
      <c r="T46" s="35">
        <v>19.530999999999999</v>
      </c>
    </row>
    <row r="47" spans="2:20" ht="21.95" customHeight="1" thickTop="1" thickBot="1" x14ac:dyDescent="0.3">
      <c r="B47" s="25" t="s">
        <v>171</v>
      </c>
      <c r="C47" s="13">
        <f t="shared" si="1"/>
        <v>19</v>
      </c>
      <c r="D47" s="32" t="str">
        <f t="shared" si="0"/>
        <v>TRP-S30-R19</v>
      </c>
      <c r="E47" s="10">
        <v>3299</v>
      </c>
      <c r="F47" s="11">
        <v>3299</v>
      </c>
      <c r="G47" s="33">
        <v>3299</v>
      </c>
      <c r="H47" s="34">
        <v>0</v>
      </c>
      <c r="I47" s="35">
        <v>6.5699999999999995E-2</v>
      </c>
      <c r="N47" s="36" t="s">
        <v>104</v>
      </c>
      <c r="O47" s="12">
        <v>93369</v>
      </c>
      <c r="P47" s="35">
        <v>71.08</v>
      </c>
      <c r="Q47" s="64">
        <v>93676</v>
      </c>
      <c r="R47" s="33">
        <v>94574</v>
      </c>
      <c r="S47" s="34">
        <v>1.2906</v>
      </c>
      <c r="T47" s="35">
        <v>18.504999999999999</v>
      </c>
    </row>
    <row r="48" spans="2:20" ht="21.95" customHeight="1" thickTop="1" thickBot="1" x14ac:dyDescent="0.3">
      <c r="B48" s="25" t="s">
        <v>171</v>
      </c>
      <c r="C48" s="13">
        <f t="shared" si="1"/>
        <v>20</v>
      </c>
      <c r="D48" s="40" t="str">
        <f t="shared" si="0"/>
        <v>TRP-S30-R20</v>
      </c>
      <c r="E48" s="60">
        <v>2796</v>
      </c>
      <c r="F48" s="56">
        <v>2796</v>
      </c>
      <c r="G48" s="47">
        <v>2796</v>
      </c>
      <c r="H48" s="48">
        <v>0</v>
      </c>
      <c r="I48" s="46">
        <v>6.5600000000000006E-2</v>
      </c>
      <c r="N48" s="45" t="s">
        <v>105</v>
      </c>
      <c r="O48" s="62">
        <v>86292</v>
      </c>
      <c r="P48" s="46">
        <v>70.61</v>
      </c>
      <c r="Q48" s="65">
        <v>86331</v>
      </c>
      <c r="R48" s="47">
        <v>87346.8</v>
      </c>
      <c r="S48" s="48">
        <v>1.2223999999999999</v>
      </c>
      <c r="T48" s="46">
        <v>20.140999999999998</v>
      </c>
    </row>
    <row r="49" spans="2:20" ht="15.75" thickTop="1" x14ac:dyDescent="0.25"/>
    <row r="50" spans="2:20" ht="15.75" thickBot="1" x14ac:dyDescent="0.3"/>
    <row r="51" spans="2:20" ht="21.95" customHeight="1" thickTop="1" thickBot="1" x14ac:dyDescent="0.3">
      <c r="D51" s="85"/>
      <c r="E51" s="86"/>
      <c r="F51" s="87" t="s">
        <v>144</v>
      </c>
      <c r="G51" s="81"/>
      <c r="H51" s="81"/>
      <c r="I51" s="82"/>
      <c r="N51" s="15"/>
      <c r="O51" s="83" t="s">
        <v>149</v>
      </c>
      <c r="P51" s="84"/>
      <c r="Q51" s="81" t="s">
        <v>144</v>
      </c>
      <c r="R51" s="81"/>
      <c r="S51" s="81"/>
      <c r="T51" s="82"/>
    </row>
    <row r="52" spans="2:20" ht="31.5" thickTop="1" thickBot="1" x14ac:dyDescent="0.3">
      <c r="D52" s="16" t="s">
        <v>147</v>
      </c>
      <c r="E52" s="17" t="s">
        <v>146</v>
      </c>
      <c r="F52" s="18" t="s">
        <v>145</v>
      </c>
      <c r="G52" s="19" t="s">
        <v>148</v>
      </c>
      <c r="H52" s="19" t="s">
        <v>150</v>
      </c>
      <c r="I52" s="20" t="s">
        <v>143</v>
      </c>
      <c r="N52" s="16" t="s">
        <v>147</v>
      </c>
      <c r="O52" s="22" t="s">
        <v>145</v>
      </c>
      <c r="P52" s="23" t="s">
        <v>143</v>
      </c>
      <c r="Q52" s="24" t="s">
        <v>145</v>
      </c>
      <c r="R52" s="19" t="s">
        <v>148</v>
      </c>
      <c r="S52" s="19" t="s">
        <v>150</v>
      </c>
      <c r="T52" s="20" t="s">
        <v>143</v>
      </c>
    </row>
    <row r="53" spans="2:20" ht="21.95" customHeight="1" thickTop="1" x14ac:dyDescent="0.25">
      <c r="B53" s="13">
        <v>1</v>
      </c>
      <c r="D53" s="25" t="str">
        <f>"TRP-S50-R"&amp;B53</f>
        <v>TRP-S50-R1</v>
      </c>
      <c r="E53" s="8">
        <v>12198</v>
      </c>
      <c r="F53" s="9">
        <v>12198</v>
      </c>
      <c r="G53" s="26">
        <v>12198</v>
      </c>
      <c r="H53" s="27">
        <v>0</v>
      </c>
      <c r="I53" s="28">
        <v>0.29870000000000002</v>
      </c>
      <c r="N53" s="30" t="s">
        <v>172</v>
      </c>
      <c r="O53" s="61">
        <v>1841386</v>
      </c>
      <c r="P53" s="28">
        <v>1738.48</v>
      </c>
      <c r="Q53" s="72">
        <v>1871090</v>
      </c>
      <c r="R53" s="73">
        <v>1889007.8</v>
      </c>
      <c r="S53" s="68">
        <v>2.5861999999999998</v>
      </c>
      <c r="T53" s="69">
        <v>483.38</v>
      </c>
    </row>
    <row r="54" spans="2:20" ht="21.95" customHeight="1" x14ac:dyDescent="0.25">
      <c r="B54" s="13">
        <f>B53+1</f>
        <v>2</v>
      </c>
      <c r="D54" s="32" t="str">
        <f t="shared" ref="D54:D72" si="2">"TRP-S50-R"&amp;B54</f>
        <v>TRP-S50-R2</v>
      </c>
      <c r="E54" s="10">
        <v>11621</v>
      </c>
      <c r="F54" s="11">
        <v>11621</v>
      </c>
      <c r="G54" s="33">
        <v>11621</v>
      </c>
      <c r="H54" s="34">
        <v>0</v>
      </c>
      <c r="I54" s="35">
        <v>0.30330000000000001</v>
      </c>
      <c r="N54" s="36" t="s">
        <v>173</v>
      </c>
      <c r="O54" s="12">
        <v>1816568</v>
      </c>
      <c r="P54" s="35">
        <v>1476.13</v>
      </c>
      <c r="Q54" s="74">
        <v>1835543</v>
      </c>
      <c r="R54" s="75">
        <v>1847731.8</v>
      </c>
      <c r="S54" s="70">
        <v>1.7155</v>
      </c>
      <c r="T54" s="71">
        <v>525.37</v>
      </c>
    </row>
    <row r="55" spans="2:20" ht="21.95" customHeight="1" x14ac:dyDescent="0.25">
      <c r="B55" s="13">
        <f t="shared" ref="B55:B72" si="3">B54+1</f>
        <v>3</v>
      </c>
      <c r="D55" s="32" t="str">
        <f t="shared" si="2"/>
        <v>TRP-S50-R3</v>
      </c>
      <c r="E55" s="10">
        <v>12139</v>
      </c>
      <c r="F55" s="11">
        <v>12139</v>
      </c>
      <c r="G55" s="33">
        <v>12139</v>
      </c>
      <c r="H55" s="34">
        <v>0</v>
      </c>
      <c r="I55" s="35">
        <v>0.29530000000000001</v>
      </c>
      <c r="N55" s="36" t="s">
        <v>174</v>
      </c>
      <c r="O55" s="12">
        <v>1833044</v>
      </c>
      <c r="P55" s="35">
        <v>1557.48</v>
      </c>
      <c r="Q55" s="74">
        <v>1845870</v>
      </c>
      <c r="R55" s="75">
        <v>1866665.9</v>
      </c>
      <c r="S55" s="70">
        <v>1.8342000000000001</v>
      </c>
      <c r="T55" s="71">
        <v>513.5</v>
      </c>
    </row>
    <row r="56" spans="2:20" ht="21.95" customHeight="1" x14ac:dyDescent="0.25">
      <c r="B56" s="13">
        <f t="shared" si="3"/>
        <v>4</v>
      </c>
      <c r="D56" s="32" t="str">
        <f t="shared" si="2"/>
        <v>TRP-S50-R4</v>
      </c>
      <c r="E56" s="10">
        <v>13071</v>
      </c>
      <c r="F56" s="11">
        <v>13071</v>
      </c>
      <c r="G56" s="33">
        <v>13162.8</v>
      </c>
      <c r="H56" s="34">
        <v>0.70232000000000006</v>
      </c>
      <c r="I56" s="35">
        <v>0.29699999999999999</v>
      </c>
      <c r="N56" s="36" t="s">
        <v>110</v>
      </c>
      <c r="O56" s="12">
        <v>1809266</v>
      </c>
      <c r="P56" s="35">
        <v>1597.06</v>
      </c>
      <c r="Q56" s="74">
        <v>1821669</v>
      </c>
      <c r="R56" s="75">
        <v>1846249.8</v>
      </c>
      <c r="S56" s="70">
        <v>2.0440999999999998</v>
      </c>
      <c r="T56" s="71">
        <v>489.95</v>
      </c>
    </row>
    <row r="57" spans="2:20" ht="21.95" customHeight="1" x14ac:dyDescent="0.25">
      <c r="B57" s="13">
        <f t="shared" si="3"/>
        <v>5</v>
      </c>
      <c r="D57" s="32" t="str">
        <f t="shared" si="2"/>
        <v>TRP-S50-R5</v>
      </c>
      <c r="E57" s="10">
        <v>12126</v>
      </c>
      <c r="F57" s="11">
        <v>12126</v>
      </c>
      <c r="G57" s="33">
        <v>12126</v>
      </c>
      <c r="H57" s="34">
        <v>0</v>
      </c>
      <c r="I57" s="35">
        <v>0.29039999999999999</v>
      </c>
      <c r="N57" s="36" t="s">
        <v>112</v>
      </c>
      <c r="O57" s="12">
        <v>1823975</v>
      </c>
      <c r="P57" s="35">
        <v>1530.94</v>
      </c>
      <c r="Q57" s="74">
        <v>1842106</v>
      </c>
      <c r="R57" s="75">
        <v>1864734.9</v>
      </c>
      <c r="S57" s="70">
        <v>2.2347000000000001</v>
      </c>
      <c r="T57" s="71">
        <v>463.15</v>
      </c>
    </row>
    <row r="58" spans="2:20" ht="21.95" customHeight="1" x14ac:dyDescent="0.25">
      <c r="B58" s="13">
        <f t="shared" si="3"/>
        <v>6</v>
      </c>
      <c r="D58" s="32" t="str">
        <f t="shared" si="2"/>
        <v>TRP-S50-R6</v>
      </c>
      <c r="E58" s="10">
        <v>12684</v>
      </c>
      <c r="F58" s="11">
        <v>12684</v>
      </c>
      <c r="G58" s="33">
        <v>12684.9</v>
      </c>
      <c r="H58" s="34">
        <v>7.0955999999999997E-3</v>
      </c>
      <c r="I58" s="35">
        <v>0.30249999999999999</v>
      </c>
      <c r="N58" s="36" t="s">
        <v>114</v>
      </c>
      <c r="O58" s="12">
        <v>1786620</v>
      </c>
      <c r="P58" s="35">
        <v>1576.91</v>
      </c>
      <c r="Q58" s="74">
        <v>1812489</v>
      </c>
      <c r="R58" s="75">
        <v>1826810.3</v>
      </c>
      <c r="S58" s="70">
        <v>2.2494999999999998</v>
      </c>
      <c r="T58" s="71">
        <v>510.18</v>
      </c>
    </row>
    <row r="59" spans="2:20" ht="21.95" customHeight="1" x14ac:dyDescent="0.25">
      <c r="B59" s="13">
        <f t="shared" si="3"/>
        <v>7</v>
      </c>
      <c r="D59" s="32" t="str">
        <f t="shared" si="2"/>
        <v>TRP-S50-R7</v>
      </c>
      <c r="E59" s="10">
        <v>11176</v>
      </c>
      <c r="F59" s="11">
        <v>11176</v>
      </c>
      <c r="G59" s="33">
        <v>11176</v>
      </c>
      <c r="H59" s="34">
        <v>0</v>
      </c>
      <c r="I59" s="35">
        <v>0.31230000000000002</v>
      </c>
      <c r="N59" s="36" t="s">
        <v>116</v>
      </c>
      <c r="O59" s="12">
        <v>1847999</v>
      </c>
      <c r="P59" s="35">
        <v>1584.67</v>
      </c>
      <c r="Q59" s="74">
        <v>1875923</v>
      </c>
      <c r="R59" s="75">
        <v>1901249.5</v>
      </c>
      <c r="S59" s="70">
        <v>2.8815</v>
      </c>
      <c r="T59" s="71">
        <v>458.71</v>
      </c>
    </row>
    <row r="60" spans="2:20" ht="21.95" customHeight="1" x14ac:dyDescent="0.25">
      <c r="B60" s="13">
        <f t="shared" si="3"/>
        <v>8</v>
      </c>
      <c r="D60" s="32" t="str">
        <f t="shared" si="2"/>
        <v>TRP-S50-R8</v>
      </c>
      <c r="E60" s="10">
        <v>12910</v>
      </c>
      <c r="F60" s="11">
        <v>12910</v>
      </c>
      <c r="G60" s="33">
        <v>12911.6</v>
      </c>
      <c r="H60" s="34">
        <v>1.2393E-2</v>
      </c>
      <c r="I60" s="35">
        <v>0.30249999999999999</v>
      </c>
      <c r="N60" s="36" t="s">
        <v>118</v>
      </c>
      <c r="O60" s="12">
        <v>1820846</v>
      </c>
      <c r="P60" s="35">
        <v>1565.01</v>
      </c>
      <c r="Q60" s="74">
        <v>1844134</v>
      </c>
      <c r="R60" s="75">
        <v>1864047.4</v>
      </c>
      <c r="S60" s="70">
        <v>2.3725999999999998</v>
      </c>
      <c r="T60" s="71">
        <v>477.74</v>
      </c>
    </row>
    <row r="61" spans="2:20" ht="21.95" customHeight="1" x14ac:dyDescent="0.25">
      <c r="B61" s="13">
        <f t="shared" si="3"/>
        <v>9</v>
      </c>
      <c r="D61" s="32" t="str">
        <f t="shared" si="2"/>
        <v>TRP-S50-R9</v>
      </c>
      <c r="E61" s="10">
        <v>13149</v>
      </c>
      <c r="F61" s="11">
        <v>13149</v>
      </c>
      <c r="G61" s="33">
        <v>13149</v>
      </c>
      <c r="H61" s="34">
        <v>0</v>
      </c>
      <c r="I61" s="35">
        <v>0.28949999999999998</v>
      </c>
      <c r="N61" s="36" t="s">
        <v>120</v>
      </c>
      <c r="O61" s="12">
        <v>1733819</v>
      </c>
      <c r="P61" s="35">
        <v>1409.23</v>
      </c>
      <c r="Q61" s="74">
        <v>1751823</v>
      </c>
      <c r="R61" s="75">
        <v>1764178.6</v>
      </c>
      <c r="S61" s="70">
        <v>1.7509999999999999</v>
      </c>
      <c r="T61" s="71">
        <v>478.03</v>
      </c>
    </row>
    <row r="62" spans="2:20" ht="21.95" customHeight="1" x14ac:dyDescent="0.25">
      <c r="B62" s="13">
        <f t="shared" si="3"/>
        <v>10</v>
      </c>
      <c r="D62" s="32" t="str">
        <f t="shared" si="2"/>
        <v>TRP-S50-R10</v>
      </c>
      <c r="E62" s="10">
        <v>12892</v>
      </c>
      <c r="F62" s="11">
        <v>12892</v>
      </c>
      <c r="G62" s="33">
        <v>12892</v>
      </c>
      <c r="H62" s="34">
        <v>0</v>
      </c>
      <c r="I62" s="35">
        <v>0.32379999999999998</v>
      </c>
      <c r="N62" s="36" t="s">
        <v>122</v>
      </c>
      <c r="O62" s="12">
        <v>1762741</v>
      </c>
      <c r="P62" s="35">
        <v>1621.85</v>
      </c>
      <c r="Q62" s="74">
        <v>1797515</v>
      </c>
      <c r="R62" s="75">
        <v>1804639.1</v>
      </c>
      <c r="S62" s="70">
        <v>2.3769</v>
      </c>
      <c r="T62" s="71">
        <v>455.73</v>
      </c>
    </row>
    <row r="63" spans="2:20" ht="21.95" customHeight="1" x14ac:dyDescent="0.25">
      <c r="B63" s="13">
        <f t="shared" si="3"/>
        <v>11</v>
      </c>
      <c r="D63" s="32" t="str">
        <f t="shared" si="2"/>
        <v>TRP-S50-R11</v>
      </c>
      <c r="E63" s="10">
        <v>12103</v>
      </c>
      <c r="F63" s="11">
        <v>12103</v>
      </c>
      <c r="G63" s="33">
        <v>12106.2</v>
      </c>
      <c r="H63" s="34">
        <v>2.6440000000000002E-2</v>
      </c>
      <c r="I63" s="35">
        <v>0.29530000000000001</v>
      </c>
      <c r="N63" s="36" t="s">
        <v>124</v>
      </c>
      <c r="O63" s="12">
        <v>1797881</v>
      </c>
      <c r="P63" s="35">
        <v>1530.98</v>
      </c>
      <c r="Q63" s="74">
        <v>1810796</v>
      </c>
      <c r="R63" s="75">
        <v>1830966.2</v>
      </c>
      <c r="S63" s="70">
        <v>1.8402000000000001</v>
      </c>
      <c r="T63" s="71">
        <v>471.39</v>
      </c>
    </row>
    <row r="64" spans="2:20" ht="21.95" customHeight="1" x14ac:dyDescent="0.25">
      <c r="B64" s="13">
        <f t="shared" si="3"/>
        <v>12</v>
      </c>
      <c r="D64" s="32" t="str">
        <f t="shared" si="2"/>
        <v>TRP-S50-R12</v>
      </c>
      <c r="E64" s="10">
        <v>10633</v>
      </c>
      <c r="F64" s="11">
        <v>10633</v>
      </c>
      <c r="G64" s="33">
        <v>10633</v>
      </c>
      <c r="H64" s="34">
        <v>0</v>
      </c>
      <c r="I64" s="35">
        <v>0.3075</v>
      </c>
      <c r="N64" s="36" t="s">
        <v>126</v>
      </c>
      <c r="O64" s="12">
        <v>1774452</v>
      </c>
      <c r="P64" s="35">
        <v>1554.75</v>
      </c>
      <c r="Q64" s="74">
        <v>1795137</v>
      </c>
      <c r="R64" s="75">
        <v>1820156.2</v>
      </c>
      <c r="S64" s="70">
        <v>2.5756999999999999</v>
      </c>
      <c r="T64" s="71">
        <v>489.39</v>
      </c>
    </row>
    <row r="65" spans="2:23" ht="21.95" customHeight="1" x14ac:dyDescent="0.25">
      <c r="B65" s="13">
        <f t="shared" si="3"/>
        <v>13</v>
      </c>
      <c r="D65" s="32" t="str">
        <f t="shared" si="2"/>
        <v>TRP-S50-R13</v>
      </c>
      <c r="E65" s="10">
        <v>12115</v>
      </c>
      <c r="F65" s="11">
        <v>12115</v>
      </c>
      <c r="G65" s="33">
        <v>12115</v>
      </c>
      <c r="H65" s="34">
        <v>0</v>
      </c>
      <c r="I65" s="35">
        <v>0.29820000000000002</v>
      </c>
      <c r="N65" s="36" t="s">
        <v>128</v>
      </c>
      <c r="O65" s="12">
        <v>1873699</v>
      </c>
      <c r="P65" s="35">
        <v>1598.46</v>
      </c>
      <c r="Q65" s="74">
        <v>1900017</v>
      </c>
      <c r="R65" s="75">
        <v>1909468.8</v>
      </c>
      <c r="S65" s="70">
        <v>1.9090472909469476</v>
      </c>
      <c r="T65" s="71">
        <v>457.19</v>
      </c>
      <c r="V65" s="67"/>
      <c r="W65" s="67"/>
    </row>
    <row r="66" spans="2:23" ht="21.95" customHeight="1" x14ac:dyDescent="0.25">
      <c r="B66" s="13">
        <f t="shared" si="3"/>
        <v>14</v>
      </c>
      <c r="D66" s="32" t="str">
        <f t="shared" si="2"/>
        <v>TRP-S50-R14</v>
      </c>
      <c r="E66" s="10">
        <v>13117</v>
      </c>
      <c r="F66" s="11">
        <v>13117</v>
      </c>
      <c r="G66" s="33">
        <v>13129</v>
      </c>
      <c r="H66" s="34">
        <v>9.1483999999999996E-2</v>
      </c>
      <c r="I66" s="35">
        <v>0.2893</v>
      </c>
      <c r="N66" s="36" t="s">
        <v>130</v>
      </c>
      <c r="O66" s="12">
        <v>1799171</v>
      </c>
      <c r="P66" s="35">
        <v>1701.9</v>
      </c>
      <c r="Q66" s="64">
        <v>1822190</v>
      </c>
      <c r="R66" s="33">
        <v>1829656</v>
      </c>
      <c r="S66" s="34">
        <v>1.6943914725170646</v>
      </c>
      <c r="T66" s="35">
        <v>460.45</v>
      </c>
      <c r="V66" s="67"/>
      <c r="W66" s="67"/>
    </row>
    <row r="67" spans="2:23" ht="21.95" customHeight="1" x14ac:dyDescent="0.25">
      <c r="B67" s="13">
        <f t="shared" si="3"/>
        <v>15</v>
      </c>
      <c r="D67" s="32" t="str">
        <f t="shared" si="2"/>
        <v>TRP-S50-R15</v>
      </c>
      <c r="E67" s="10">
        <v>11986</v>
      </c>
      <c r="F67" s="11">
        <v>11986</v>
      </c>
      <c r="G67" s="33">
        <v>11986</v>
      </c>
      <c r="H67" s="34">
        <v>0</v>
      </c>
      <c r="I67" s="35">
        <v>0.32050000000000001</v>
      </c>
      <c r="N67" s="36" t="s">
        <v>132</v>
      </c>
      <c r="O67" s="12">
        <v>1791145</v>
      </c>
      <c r="P67" s="35">
        <v>1623.79</v>
      </c>
      <c r="Q67" s="64">
        <v>1801765</v>
      </c>
      <c r="R67" s="33">
        <v>1823544</v>
      </c>
      <c r="S67" s="34">
        <v>1.8088429468301002</v>
      </c>
      <c r="T67" s="35">
        <v>476.89</v>
      </c>
      <c r="V67" s="67"/>
      <c r="W67" s="67"/>
    </row>
    <row r="68" spans="2:23" ht="21.95" customHeight="1" x14ac:dyDescent="0.25">
      <c r="B68" s="13">
        <f t="shared" si="3"/>
        <v>16</v>
      </c>
      <c r="D68" s="32" t="str">
        <f t="shared" si="2"/>
        <v>TRP-S50-R16</v>
      </c>
      <c r="E68" s="10">
        <v>12138</v>
      </c>
      <c r="F68" s="11">
        <v>12138</v>
      </c>
      <c r="G68" s="33">
        <v>12138</v>
      </c>
      <c r="H68" s="34">
        <v>0</v>
      </c>
      <c r="I68" s="35">
        <v>0.3095</v>
      </c>
      <c r="N68" s="36" t="s">
        <v>134</v>
      </c>
      <c r="O68" s="12">
        <v>1810188</v>
      </c>
      <c r="P68" s="35">
        <v>1583.7</v>
      </c>
      <c r="Q68" s="64">
        <v>1834573</v>
      </c>
      <c r="R68" s="33">
        <v>1840784</v>
      </c>
      <c r="S68" s="34">
        <v>1.6902111824849131</v>
      </c>
      <c r="T68" s="35">
        <v>451.12</v>
      </c>
      <c r="V68" s="67"/>
      <c r="W68" s="67"/>
    </row>
    <row r="69" spans="2:23" ht="21.95" customHeight="1" x14ac:dyDescent="0.25">
      <c r="B69" s="13">
        <f t="shared" si="3"/>
        <v>17</v>
      </c>
      <c r="D69" s="32" t="str">
        <f t="shared" si="2"/>
        <v>TRP-S50-R17</v>
      </c>
      <c r="E69" s="10">
        <v>12176</v>
      </c>
      <c r="F69" s="11">
        <v>12176</v>
      </c>
      <c r="G69" s="33">
        <v>12205.4</v>
      </c>
      <c r="H69" s="34">
        <v>0.24146000000000001</v>
      </c>
      <c r="I69" s="35">
        <v>0.32779999999999998</v>
      </c>
      <c r="N69" s="36" t="s">
        <v>136</v>
      </c>
      <c r="O69" s="12">
        <v>1825748</v>
      </c>
      <c r="P69" s="35">
        <v>1549.8</v>
      </c>
      <c r="Q69" s="64">
        <v>1857894</v>
      </c>
      <c r="R69" s="33">
        <v>1871635</v>
      </c>
      <c r="S69" s="34">
        <v>2.5133260449963521</v>
      </c>
      <c r="T69" s="35">
        <v>488.32</v>
      </c>
      <c r="V69" s="67"/>
      <c r="W69" s="67"/>
    </row>
    <row r="70" spans="2:23" ht="21.95" customHeight="1" x14ac:dyDescent="0.25">
      <c r="B70" s="13">
        <f t="shared" si="3"/>
        <v>18</v>
      </c>
      <c r="D70" s="32" t="str">
        <f t="shared" si="2"/>
        <v>TRP-S50-R18</v>
      </c>
      <c r="E70" s="10">
        <v>13357</v>
      </c>
      <c r="F70" s="11">
        <v>13357</v>
      </c>
      <c r="G70" s="33">
        <v>13420.4</v>
      </c>
      <c r="H70" s="34">
        <v>0.47466000000000003</v>
      </c>
      <c r="I70" s="35">
        <v>0.30780000000000002</v>
      </c>
      <c r="N70" s="36" t="s">
        <v>138</v>
      </c>
      <c r="O70" s="12">
        <v>1826263</v>
      </c>
      <c r="P70" s="35">
        <v>1620.02</v>
      </c>
      <c r="Q70" s="64">
        <v>1864287</v>
      </c>
      <c r="R70" s="33">
        <v>1876765</v>
      </c>
      <c r="S70" s="34">
        <v>2.7653191243539399</v>
      </c>
      <c r="T70" s="35">
        <v>497.81</v>
      </c>
      <c r="V70" s="67"/>
      <c r="W70" s="67"/>
    </row>
    <row r="71" spans="2:23" ht="21.95" customHeight="1" x14ac:dyDescent="0.25">
      <c r="B71" s="13">
        <f t="shared" si="3"/>
        <v>19</v>
      </c>
      <c r="D71" s="32" t="str">
        <f t="shared" si="2"/>
        <v>TRP-S50-R19</v>
      </c>
      <c r="E71" s="10">
        <v>11430</v>
      </c>
      <c r="F71" s="11">
        <v>11430</v>
      </c>
      <c r="G71" s="33">
        <v>11430</v>
      </c>
      <c r="H71" s="34">
        <v>0</v>
      </c>
      <c r="I71" s="35">
        <v>0.32600000000000001</v>
      </c>
      <c r="N71" s="36" t="s">
        <v>140</v>
      </c>
      <c r="O71" s="12">
        <v>1779248</v>
      </c>
      <c r="P71" s="35">
        <v>1602.87</v>
      </c>
      <c r="Q71" s="64">
        <v>1825407</v>
      </c>
      <c r="R71" s="33">
        <v>1828812</v>
      </c>
      <c r="S71" s="34">
        <v>2.7856712498763523</v>
      </c>
      <c r="T71" s="35">
        <v>501.49</v>
      </c>
      <c r="V71" s="67"/>
      <c r="W71" s="67"/>
    </row>
    <row r="72" spans="2:23" ht="21.95" customHeight="1" thickBot="1" x14ac:dyDescent="0.3">
      <c r="B72" s="13">
        <f t="shared" si="3"/>
        <v>20</v>
      </c>
      <c r="D72" s="40" t="str">
        <f t="shared" si="2"/>
        <v>TRP-S50-R20</v>
      </c>
      <c r="E72" s="60">
        <v>11935</v>
      </c>
      <c r="F72" s="56">
        <v>11935</v>
      </c>
      <c r="G72" s="47">
        <v>11937.7</v>
      </c>
      <c r="H72" s="48">
        <v>2.2623000000000001E-2</v>
      </c>
      <c r="I72" s="46">
        <v>0.30020000000000002</v>
      </c>
      <c r="N72" s="45" t="s">
        <v>142</v>
      </c>
      <c r="O72" s="62">
        <v>1820813</v>
      </c>
      <c r="P72" s="46">
        <v>1507.96</v>
      </c>
      <c r="Q72" s="65">
        <v>1847916</v>
      </c>
      <c r="R72" s="47">
        <v>1849547</v>
      </c>
      <c r="S72" s="48">
        <v>1.5780862724508227</v>
      </c>
      <c r="T72" s="46">
        <v>455.57</v>
      </c>
      <c r="V72" s="67"/>
      <c r="W72" s="67"/>
    </row>
    <row r="73" spans="2:23" ht="15.75" thickTop="1" x14ac:dyDescent="0.25">
      <c r="S73" s="66"/>
    </row>
    <row r="89" spans="4:7" x14ac:dyDescent="0.25">
      <c r="D89" s="13" t="s">
        <v>26</v>
      </c>
      <c r="E89" s="13">
        <v>1303</v>
      </c>
      <c r="F89" s="13">
        <v>3175</v>
      </c>
      <c r="G89" s="13">
        <v>12.198</v>
      </c>
    </row>
    <row r="90" spans="4:7" x14ac:dyDescent="0.25">
      <c r="D90" s="13" t="s">
        <v>27</v>
      </c>
      <c r="E90" s="13">
        <v>1517</v>
      </c>
      <c r="F90" s="13">
        <v>3248</v>
      </c>
      <c r="G90" s="13">
        <v>11.621</v>
      </c>
    </row>
    <row r="91" spans="4:7" x14ac:dyDescent="0.25">
      <c r="D91" s="13" t="s">
        <v>28</v>
      </c>
      <c r="E91" s="13">
        <v>1233</v>
      </c>
      <c r="F91" s="13">
        <v>3570</v>
      </c>
      <c r="G91" s="13">
        <v>12.138999999999999</v>
      </c>
    </row>
    <row r="92" spans="4:7" x14ac:dyDescent="0.25">
      <c r="D92" s="13" t="s">
        <v>29</v>
      </c>
      <c r="E92" s="13">
        <v>1386</v>
      </c>
      <c r="F92" s="13">
        <v>2983</v>
      </c>
      <c r="G92" s="13">
        <v>13.071</v>
      </c>
    </row>
    <row r="93" spans="4:7" x14ac:dyDescent="0.25">
      <c r="D93" s="13" t="s">
        <v>30</v>
      </c>
      <c r="E93" s="13">
        <v>978</v>
      </c>
      <c r="F93" s="13">
        <v>3248</v>
      </c>
      <c r="G93" s="13">
        <v>12.125999999999999</v>
      </c>
    </row>
    <row r="94" spans="4:7" x14ac:dyDescent="0.25">
      <c r="D94" s="13" t="s">
        <v>31</v>
      </c>
      <c r="E94" s="13">
        <v>1477</v>
      </c>
      <c r="F94" s="13">
        <v>3328</v>
      </c>
      <c r="G94" s="13">
        <v>12.683999999999999</v>
      </c>
    </row>
    <row r="95" spans="4:7" x14ac:dyDescent="0.25">
      <c r="D95" s="13" t="s">
        <v>32</v>
      </c>
      <c r="E95" s="13">
        <v>1163</v>
      </c>
      <c r="F95" s="13">
        <v>2809</v>
      </c>
      <c r="G95" s="13">
        <v>11.176</v>
      </c>
    </row>
    <row r="96" spans="4:7" x14ac:dyDescent="0.25">
      <c r="D96" s="13" t="s">
        <v>33</v>
      </c>
      <c r="E96" s="13">
        <v>1234</v>
      </c>
      <c r="F96" s="13">
        <v>3461</v>
      </c>
      <c r="G96" s="13">
        <v>12.91</v>
      </c>
    </row>
    <row r="97" spans="4:7" x14ac:dyDescent="0.25">
      <c r="D97" s="13" t="s">
        <v>34</v>
      </c>
      <c r="E97" s="13">
        <v>1402</v>
      </c>
      <c r="F97" s="13">
        <v>3475</v>
      </c>
      <c r="G97" s="13">
        <v>13.148999999999999</v>
      </c>
    </row>
    <row r="98" spans="4:7" x14ac:dyDescent="0.25">
      <c r="D98" s="13" t="s">
        <v>35</v>
      </c>
      <c r="E98" s="13">
        <v>1388</v>
      </c>
      <c r="F98" s="13">
        <v>3359</v>
      </c>
      <c r="G98" s="13">
        <v>12.891999999999999</v>
      </c>
    </row>
    <row r="99" spans="4:7" x14ac:dyDescent="0.25">
      <c r="D99" s="13" t="s">
        <v>36</v>
      </c>
      <c r="E99" s="13">
        <v>1405</v>
      </c>
      <c r="F99" s="13">
        <v>2916</v>
      </c>
      <c r="G99" s="13">
        <v>12.103</v>
      </c>
    </row>
    <row r="100" spans="4:7" x14ac:dyDescent="0.25">
      <c r="D100" s="13" t="s">
        <v>37</v>
      </c>
      <c r="E100" s="13">
        <v>1150</v>
      </c>
      <c r="F100" s="13">
        <v>3314</v>
      </c>
      <c r="G100" s="13">
        <v>10.632999999999999</v>
      </c>
    </row>
    <row r="101" spans="4:7" x14ac:dyDescent="0.25">
      <c r="D101" s="13" t="s">
        <v>38</v>
      </c>
      <c r="E101" s="13">
        <v>1531</v>
      </c>
      <c r="F101" s="13">
        <v>3412</v>
      </c>
      <c r="G101" s="13">
        <v>12.115</v>
      </c>
    </row>
    <row r="102" spans="4:7" x14ac:dyDescent="0.25">
      <c r="D102" s="13" t="s">
        <v>39</v>
      </c>
      <c r="E102" s="13">
        <v>1219</v>
      </c>
      <c r="F102" s="13">
        <v>3297</v>
      </c>
      <c r="G102" s="13">
        <v>13.117000000000001</v>
      </c>
    </row>
    <row r="103" spans="4:7" x14ac:dyDescent="0.25">
      <c r="D103" s="13" t="s">
        <v>40</v>
      </c>
      <c r="E103" s="13">
        <v>1087</v>
      </c>
      <c r="F103" s="13">
        <v>2862</v>
      </c>
      <c r="G103" s="13">
        <v>11.986000000000001</v>
      </c>
    </row>
    <row r="104" spans="4:7" x14ac:dyDescent="0.25">
      <c r="D104" s="13" t="s">
        <v>41</v>
      </c>
      <c r="E104" s="13">
        <v>1264</v>
      </c>
      <c r="F104" s="13">
        <v>3433</v>
      </c>
      <c r="G104" s="13">
        <v>12.138</v>
      </c>
    </row>
    <row r="105" spans="4:7" x14ac:dyDescent="0.25">
      <c r="D105" s="13" t="s">
        <v>42</v>
      </c>
      <c r="E105" s="13">
        <v>1058</v>
      </c>
      <c r="F105" s="13">
        <v>2913</v>
      </c>
      <c r="G105" s="13">
        <v>12.176</v>
      </c>
    </row>
    <row r="106" spans="4:7" x14ac:dyDescent="0.25">
      <c r="D106" s="13" t="s">
        <v>43</v>
      </c>
      <c r="E106" s="13">
        <v>1083</v>
      </c>
      <c r="F106" s="13">
        <v>3124</v>
      </c>
      <c r="G106" s="13">
        <v>13.356999999999999</v>
      </c>
    </row>
    <row r="107" spans="4:7" x14ac:dyDescent="0.25">
      <c r="D107" s="13" t="s">
        <v>44</v>
      </c>
      <c r="E107" s="13">
        <v>1394</v>
      </c>
      <c r="F107" s="13">
        <v>3299</v>
      </c>
      <c r="G107" s="13">
        <v>11.43</v>
      </c>
    </row>
    <row r="108" spans="4:7" x14ac:dyDescent="0.25">
      <c r="D108" s="13" t="s">
        <v>45</v>
      </c>
      <c r="E108" s="13">
        <v>951</v>
      </c>
      <c r="F108" s="13">
        <v>2796</v>
      </c>
      <c r="G108" s="13">
        <v>11.935</v>
      </c>
    </row>
  </sheetData>
  <mergeCells count="14">
    <mergeCell ref="D3:E3"/>
    <mergeCell ref="Z3:AC3"/>
    <mergeCell ref="F3:I3"/>
    <mergeCell ref="F27:I27"/>
    <mergeCell ref="F51:I51"/>
    <mergeCell ref="O3:P3"/>
    <mergeCell ref="Q3:T3"/>
    <mergeCell ref="X3:Y3"/>
    <mergeCell ref="D27:E27"/>
    <mergeCell ref="D51:E51"/>
    <mergeCell ref="O27:P27"/>
    <mergeCell ref="Q27:T27"/>
    <mergeCell ref="O51:P51"/>
    <mergeCell ref="Q51:T5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tsplib</vt:lpstr>
      <vt:lpstr>tsplib2</vt:lpstr>
      <vt:lpstr>random_raw</vt:lpstr>
      <vt:lpstr>Sheet3</vt:lpstr>
      <vt:lpstr>random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</dc:creator>
  <cp:lastModifiedBy>Marko</cp:lastModifiedBy>
  <dcterms:created xsi:type="dcterms:W3CDTF">2014-09-23T19:07:43Z</dcterms:created>
  <dcterms:modified xsi:type="dcterms:W3CDTF">2014-09-25T10:51:37Z</dcterms:modified>
</cp:coreProperties>
</file>