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milos\gamry_post_processing_\"/>
    </mc:Choice>
  </mc:AlternateContent>
  <xr:revisionPtr revIDLastSave="0" documentId="13_ncr:1_{8CB54B24-7A34-4E9B-B95A-3D4F838D3BF9}" xr6:coauthVersionLast="47" xr6:coauthVersionMax="47" xr10:uidLastSave="{00000000-0000-0000-0000-000000000000}"/>
  <bookViews>
    <workbookView xWindow="-120" yWindow="-16320" windowWidth="29040" windowHeight="15990" activeTab="1" xr2:uid="{00000000-000D-0000-FFFF-FFFF00000000}"/>
  </bookViews>
  <sheets>
    <sheet name="Pellets" sheetId="1" r:id="rId1"/>
    <sheet name="G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7" i="1" l="1"/>
  <c r="P27" i="1"/>
  <c r="Q27" i="1"/>
  <c r="R27" i="1"/>
  <c r="S27" i="1"/>
  <c r="T27" i="1"/>
  <c r="U27" i="1"/>
  <c r="V27" i="1"/>
  <c r="W27" i="1"/>
  <c r="X27" i="1"/>
  <c r="O28" i="1"/>
  <c r="P28" i="1"/>
  <c r="Q28" i="1"/>
  <c r="R28" i="1"/>
  <c r="S28" i="1"/>
  <c r="T28" i="1"/>
  <c r="U28" i="1"/>
  <c r="V28" i="1"/>
  <c r="W28" i="1"/>
  <c r="X28" i="1"/>
  <c r="O30" i="1"/>
  <c r="P30" i="1"/>
  <c r="Q30" i="1"/>
  <c r="R30" i="1"/>
  <c r="S30" i="1"/>
  <c r="T30" i="1"/>
  <c r="U30" i="1"/>
  <c r="V30" i="1"/>
  <c r="W30" i="1"/>
  <c r="X30" i="1"/>
  <c r="O31" i="1"/>
  <c r="P31" i="1"/>
  <c r="Q31" i="1"/>
  <c r="R31" i="1"/>
  <c r="S31" i="1"/>
  <c r="T31" i="1"/>
  <c r="U31" i="1"/>
  <c r="V31" i="1"/>
  <c r="W31" i="1"/>
  <c r="X31" i="1"/>
  <c r="N31" i="1"/>
  <c r="N30" i="1"/>
  <c r="N28" i="1"/>
  <c r="N27" i="1"/>
  <c r="O15" i="1"/>
  <c r="P15" i="1"/>
  <c r="Q15" i="1"/>
  <c r="R15" i="1"/>
  <c r="S15" i="1"/>
  <c r="T15" i="1"/>
  <c r="U15" i="1"/>
  <c r="V15" i="1"/>
  <c r="W15" i="1"/>
  <c r="X15" i="1"/>
  <c r="O16" i="1"/>
  <c r="P16" i="1"/>
  <c r="Q16" i="1"/>
  <c r="R16" i="1"/>
  <c r="S16" i="1"/>
  <c r="T16" i="1"/>
  <c r="U16" i="1"/>
  <c r="V16" i="1"/>
  <c r="W16" i="1"/>
  <c r="X16" i="1"/>
  <c r="O18" i="1"/>
  <c r="P18" i="1"/>
  <c r="Q18" i="1"/>
  <c r="R18" i="1"/>
  <c r="S18" i="1"/>
  <c r="T18" i="1"/>
  <c r="U18" i="1"/>
  <c r="V18" i="1"/>
  <c r="W18" i="1"/>
  <c r="X18" i="1"/>
  <c r="O19" i="1"/>
  <c r="P19" i="1"/>
  <c r="Q19" i="1"/>
  <c r="R19" i="1"/>
  <c r="S19" i="1"/>
  <c r="T19" i="1"/>
  <c r="U19" i="1"/>
  <c r="V19" i="1"/>
  <c r="W19" i="1"/>
  <c r="X19" i="1"/>
  <c r="N19" i="1"/>
  <c r="N18" i="1"/>
  <c r="N16" i="1"/>
  <c r="N15" i="1"/>
  <c r="O6" i="1"/>
  <c r="P6" i="1"/>
  <c r="Q6" i="1"/>
  <c r="R6" i="1"/>
  <c r="S6" i="1"/>
  <c r="T6" i="1"/>
  <c r="U6" i="1"/>
  <c r="V6" i="1"/>
  <c r="W6" i="1"/>
  <c r="X6" i="1"/>
  <c r="O7" i="1"/>
  <c r="P7" i="1"/>
  <c r="Q7" i="1"/>
  <c r="R7" i="1"/>
  <c r="S7" i="1"/>
  <c r="T7" i="1"/>
  <c r="U7" i="1"/>
  <c r="V7" i="1"/>
  <c r="W7" i="1"/>
  <c r="X7" i="1"/>
  <c r="N6" i="1"/>
  <c r="N7" i="1"/>
  <c r="W3" i="1"/>
  <c r="X3" i="1"/>
  <c r="W4" i="1"/>
  <c r="X4" i="1"/>
  <c r="O3" i="1"/>
  <c r="P3" i="1"/>
  <c r="Q3" i="1"/>
  <c r="R3" i="1"/>
  <c r="S3" i="1"/>
  <c r="T3" i="1"/>
  <c r="U3" i="1"/>
  <c r="V3" i="1"/>
  <c r="O4" i="1"/>
  <c r="P4" i="1"/>
  <c r="Q4" i="1"/>
  <c r="R4" i="1"/>
  <c r="S4" i="1"/>
  <c r="T4" i="1"/>
  <c r="U4" i="1"/>
  <c r="V4" i="1"/>
  <c r="N3" i="1"/>
  <c r="N4" i="1"/>
</calcChain>
</file>

<file path=xl/sharedStrings.xml><?xml version="1.0" encoding="utf-8"?>
<sst xmlns="http://schemas.openxmlformats.org/spreadsheetml/2006/main" count="54" uniqueCount="51">
  <si>
    <t>10</t>
  </si>
  <si>
    <t>20</t>
  </si>
  <si>
    <t>30</t>
  </si>
  <si>
    <t>40</t>
  </si>
  <si>
    <t>50</t>
  </si>
  <si>
    <t>60</t>
  </si>
  <si>
    <t>70</t>
  </si>
  <si>
    <t>80</t>
  </si>
  <si>
    <t>90</t>
  </si>
  <si>
    <t>100</t>
  </si>
  <si>
    <t>21_07_2025_F2N_PELLET_EIS_ECSA_TESTS_1</t>
  </si>
  <si>
    <t>21_07_2025_F2N_PELLET_EIS_ECSA_TESTS_2</t>
  </si>
  <si>
    <t>F2N_PELLET_STRONA_1_POMIAR_1_AM_REDOXME_01_07_2025_1</t>
  </si>
  <si>
    <t>F2N_PELLET_STRONA_1_POMIAR_1_AM_REDOXME_01_07_2025_2</t>
  </si>
  <si>
    <t>F2N_PELLET_STRONA_1_POMIAR_2_AM_REDOXME_03_07_2025_1</t>
  </si>
  <si>
    <t>F2N_PELLET_STRONA_1_POMIAR_2_AM_REDOXME_03_07_2025_2</t>
  </si>
  <si>
    <t>F2N_PELLET_STRONA_1_POMIAR_3_AM_REDOXME_08_07_2025_1</t>
  </si>
  <si>
    <t>F2N_PELLET_STRONA_1_POMIAR_3_AM_REDOXME_08_07_2025_2</t>
  </si>
  <si>
    <t>F2N_PELLET_STRONA_2_POMIAR_1_AM_REDOXME_01_07_2025_1</t>
  </si>
  <si>
    <t>F2N_PELLET_STRONA_2_POMIAR_1_AM_REDOXME_01_07_2025_2</t>
  </si>
  <si>
    <t>F2N_PELLET_STRONA_2_POMIAR_2_AM_REDOXME_04_07_2025_1</t>
  </si>
  <si>
    <t>F2N_PELLET_STRONA_2_POMIAR_2_AM_REDOXME_04_07_2025_2</t>
  </si>
  <si>
    <t>F2N_PELLET_STRONA_2_POMIAR_3_AM_REDOXME_08_07_2025_1</t>
  </si>
  <si>
    <t>F2N_PELLET_STRONA_2_POMIAR_3_AM_REDOXME_08_07_2025_2</t>
  </si>
  <si>
    <t>FN2_PELLET_STRONA_1_POMIAR_1_AM_REDOXME_30_06_2025_1</t>
  </si>
  <si>
    <t>FN2_PELLET_STRONA_1_POMIAR_1_AM_REDOXME_30_06_2025_2</t>
  </si>
  <si>
    <t>FN2_PELLET_STRONA_1_POMIAR_2_AM_REDOXME_03_07_2025_1</t>
  </si>
  <si>
    <t>FN2_PELLET_STRONA_1_POMIAR_2_AM_REDOXME_03_07_2025_2</t>
  </si>
  <si>
    <t>FN2_PELLET_STRONA_1_POMIAR_3_AM_REDOXME_07_07_2025_1</t>
  </si>
  <si>
    <t>FN2_PELLET_STRONA_1_POMIAR_3_AM_REDOXME_07_07_2025_2</t>
  </si>
  <si>
    <t>FN2_PELLET_STRONA_2_POMIAR_1_AM_REDOXME_30_06_2025_1</t>
  </si>
  <si>
    <t>FN2_PELLET_STRONA_2_POMIAR_1_AM_REDOXME_30_06_2025_2</t>
  </si>
  <si>
    <t>FN2_PELLET_STRONA_2_POMIAR_2_AM_REDOXME_03_07_2025_1</t>
  </si>
  <si>
    <t>FN2_PELLET_STRONA_2_POMIAR_2_AM_REDOXME_03_07_2025_2</t>
  </si>
  <si>
    <t>FN2_PELLET_STRONA_2_POMIAR_3_AM_REDOXME_08_07_2025_1</t>
  </si>
  <si>
    <t>FN2_PELLET_STRONA_2_POMIAR_3_AM_REDOXME_08_07_2025_2</t>
  </si>
  <si>
    <t>FN_PELLET_STRONA_1_POMIAR_1_AM_REDOXME_02_07_2025_1</t>
  </si>
  <si>
    <t>FN_PELLET_STRONA_1_POMIAR_1_AM_REDOXME_02_07_2025_2</t>
  </si>
  <si>
    <t>FN_PELLET_STRONA_1_POMIAR_2_AM_REDOXME_07_07_2025_1</t>
  </si>
  <si>
    <t>FN_PELLET_STRONA_1_POMIAR_2_AM_REDOXME_07_07_2025_2</t>
  </si>
  <si>
    <t>FN_PELLET_STRONA_1_POMIAR_3_AM_REDOXME_09_07_2025_1</t>
  </si>
  <si>
    <t>FN_PELLET_STRONA_1_POMIAR_3_AM_REDOXME_09_07_2025_2</t>
  </si>
  <si>
    <t>FN_PELLET_STRONA_2_POMIAR_1_AM_REDOXME_02_07_2025_1</t>
  </si>
  <si>
    <t>FN_PELLET_STRONA_2_POMIAR_1_AM_REDOXME_02_07_2025_2</t>
  </si>
  <si>
    <t>FN_PELLET_STRONA_2_POMIAR_2_AM_REDOXME_07_07_2025_1</t>
  </si>
  <si>
    <t>FN_PELLET_STRONA_2_POMIAR_2_AM_REDOXME_07_07_2025_2</t>
  </si>
  <si>
    <t>FN_PELLET_STRONA_2_POMIAR_3_AM_REDOXME_09_07_2025_1</t>
  </si>
  <si>
    <t>FN_PELLET_STRONA_2_POMIAR_3_AM_REDOXME_09_07_2025_2</t>
  </si>
  <si>
    <t>F2N</t>
  </si>
  <si>
    <t>FN2</t>
  </si>
  <si>
    <t>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</si>
</sst>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9"/>
  <sheetViews>
    <sheetView topLeftCell="A16" zoomScale="70" zoomScaleNormal="70" workbookViewId="0">
      <selection activeCell="M47" sqref="M47:Y59"/>
    </sheetView>
  </sheetViews>
  <sheetFormatPr defaultRowHeight="15" x14ac:dyDescent="0.25"/>
  <cols>
    <col min="1" max="1" width="60.7109375" bestFit="1" customWidth="1"/>
    <col min="14" max="14" width="12" bestFit="1" customWidth="1"/>
  </cols>
  <sheetData>
    <row r="1" spans="1:2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>
        <v>0.255</v>
      </c>
    </row>
    <row r="2" spans="1:24" x14ac:dyDescent="0.25">
      <c r="A2" s="1" t="s">
        <v>10</v>
      </c>
      <c r="B2">
        <v>1.3575540433817331E-4</v>
      </c>
      <c r="C2">
        <v>3.5887787926870732E-5</v>
      </c>
      <c r="D2">
        <v>8.9718569069123378E-5</v>
      </c>
      <c r="E2">
        <v>6.9361819899348164E-5</v>
      </c>
      <c r="F2">
        <v>5.7543067843386583E-5</v>
      </c>
      <c r="G2">
        <v>5.0191355982311982E-5</v>
      </c>
      <c r="H2">
        <v>4.5327013855463849E-5</v>
      </c>
      <c r="I2">
        <v>4.1888561183652509E-5</v>
      </c>
      <c r="J2">
        <v>3.9357761164528728E-5</v>
      </c>
      <c r="K2">
        <v>3.7433244975726119E-5</v>
      </c>
      <c r="L2">
        <v>5.8389111744504322E-5</v>
      </c>
    </row>
    <row r="3" spans="1:24" x14ac:dyDescent="0.25">
      <c r="A3" s="1" t="s">
        <v>11</v>
      </c>
      <c r="B3">
        <v>6.6648021508333331E-4</v>
      </c>
      <c r="C3">
        <v>6.1767390174392151E-5</v>
      </c>
      <c r="D3">
        <v>1.6187249198920079E-4</v>
      </c>
      <c r="E3">
        <v>9.2442103247549596E-5</v>
      </c>
      <c r="F3">
        <v>7.6971091301808852E-5</v>
      </c>
      <c r="G3">
        <v>7.1362841554978683E-5</v>
      </c>
      <c r="H3">
        <v>6.8230730297586634E-5</v>
      </c>
      <c r="I3">
        <v>6.6021488881886359E-5</v>
      </c>
      <c r="J3">
        <v>6.4371128180343521E-5</v>
      </c>
      <c r="K3">
        <v>6.3069261296062155E-5</v>
      </c>
      <c r="L3">
        <v>1.1403188151682771E-4</v>
      </c>
      <c r="N3" s="2">
        <f>AVERAGE(B4,B6,B8,B10,B12,B14)</f>
        <v>1.8484635611706817E-4</v>
      </c>
      <c r="O3">
        <f t="shared" ref="O3:V3" si="0">AVERAGE(C4,C6,C8,C10,C12,C14)</f>
        <v>3.4257425974452151E-5</v>
      </c>
      <c r="P3">
        <f t="shared" si="0"/>
        <v>1.1163804428957021E-4</v>
      </c>
      <c r="Q3">
        <f t="shared" si="0"/>
        <v>8.0590087313026139E-5</v>
      </c>
      <c r="R3">
        <f t="shared" si="0"/>
        <v>6.4317921313987531E-5</v>
      </c>
      <c r="S3">
        <f t="shared" si="0"/>
        <v>5.4346317181484275E-5</v>
      </c>
      <c r="T3">
        <f t="shared" si="0"/>
        <v>4.7643804249060589E-5</v>
      </c>
      <c r="U3">
        <f t="shared" si="0"/>
        <v>4.2896798368485062E-5</v>
      </c>
      <c r="V3">
        <f t="shared" si="0"/>
        <v>3.9306887547551742E-5</v>
      </c>
      <c r="W3">
        <f t="shared" ref="W3:W4" si="1">AVERAGE(K4,K6,K8,K10,K12,K14)</f>
        <v>3.6522485666771746E-5</v>
      </c>
      <c r="X3">
        <f t="shared" ref="X3:X4" si="2">AVERAGE(L4,L6,L8,L10,L12,L14)</f>
        <v>4.5945919498095816E-5</v>
      </c>
    </row>
    <row r="4" spans="1:24" x14ac:dyDescent="0.25">
      <c r="A4" s="1" t="s">
        <v>12</v>
      </c>
      <c r="B4">
        <v>2.9761936239836668E-4</v>
      </c>
      <c r="C4">
        <v>5.4220172760614583E-5</v>
      </c>
      <c r="D4">
        <v>1.815757754519728E-4</v>
      </c>
      <c r="E4">
        <v>1.3113306131545561E-4</v>
      </c>
      <c r="F4">
        <v>1.0429370759133011E-4</v>
      </c>
      <c r="G4">
        <v>8.7738391180869075E-5</v>
      </c>
      <c r="H4">
        <v>7.667283355986298E-5</v>
      </c>
      <c r="I4">
        <v>6.8752978358181804E-5</v>
      </c>
      <c r="J4">
        <v>6.2785107821856738E-5</v>
      </c>
      <c r="K4">
        <v>5.8055191373266042E-5</v>
      </c>
      <c r="L4">
        <v>6.8454590741421552E-5</v>
      </c>
      <c r="N4" s="2">
        <f>AVERAGE(B5,B7,B9,B11,B13,B15)</f>
        <v>2.6074106211220377E-4</v>
      </c>
      <c r="O4">
        <f t="shared" ref="O4:V4" si="3">AVERAGE(C5,C7,C9,C11,C13,C15)</f>
        <v>3.3140194158578868E-5</v>
      </c>
      <c r="P4">
        <f t="shared" si="3"/>
        <v>9.0516148939629237E-5</v>
      </c>
      <c r="Q4">
        <f t="shared" si="3"/>
        <v>5.5131411307491766E-5</v>
      </c>
      <c r="R4">
        <f t="shared" si="3"/>
        <v>4.370666656401063E-5</v>
      </c>
      <c r="S4">
        <f t="shared" si="3"/>
        <v>3.9269834070037998E-5</v>
      </c>
      <c r="T4">
        <f t="shared" si="3"/>
        <v>3.7031387172532084E-5</v>
      </c>
      <c r="U4">
        <f t="shared" si="3"/>
        <v>3.5620682761138982E-5</v>
      </c>
      <c r="V4">
        <f t="shared" si="3"/>
        <v>3.4625116053492501E-5</v>
      </c>
      <c r="W4">
        <f t="shared" si="1"/>
        <v>3.3848125010175997E-5</v>
      </c>
      <c r="X4">
        <f t="shared" si="2"/>
        <v>6.4235628263598546E-5</v>
      </c>
    </row>
    <row r="5" spans="1:24" x14ac:dyDescent="0.25">
      <c r="A5" s="1" t="s">
        <v>13</v>
      </c>
      <c r="B5">
        <v>3.6940038786999999E-4</v>
      </c>
      <c r="C5">
        <v>4.1453179536811773E-5</v>
      </c>
      <c r="D5">
        <v>1.3446281494927789E-4</v>
      </c>
      <c r="E5">
        <v>7.8349785977431148E-5</v>
      </c>
      <c r="F5">
        <v>5.8659400939041538E-5</v>
      </c>
      <c r="G5">
        <v>5.1055475076732387E-5</v>
      </c>
      <c r="H5">
        <v>4.7362008642973671E-5</v>
      </c>
      <c r="I5">
        <v>4.512806496268171E-5</v>
      </c>
      <c r="J5">
        <v>4.3615314434765302E-5</v>
      </c>
      <c r="K5">
        <v>4.2455529731710258E-5</v>
      </c>
      <c r="L5">
        <v>7.958888686089795E-5</v>
      </c>
    </row>
    <row r="6" spans="1:24" x14ac:dyDescent="0.25">
      <c r="A6" s="1" t="s">
        <v>14</v>
      </c>
      <c r="B6">
        <v>1.7061266496120459E-4</v>
      </c>
      <c r="C6">
        <v>3.1025558465565657E-5</v>
      </c>
      <c r="D6">
        <v>1.037326521580789E-4</v>
      </c>
      <c r="E6">
        <v>7.4804936921296322E-5</v>
      </c>
      <c r="F6">
        <v>5.951415126635985E-5</v>
      </c>
      <c r="G6">
        <v>5.0155434004893977E-5</v>
      </c>
      <c r="H6">
        <v>4.3824260532058308E-5</v>
      </c>
      <c r="I6">
        <v>3.9320299750600998E-5</v>
      </c>
      <c r="J6">
        <v>3.586812371130026E-5</v>
      </c>
      <c r="K6">
        <v>3.3200804807119338E-5</v>
      </c>
      <c r="L6">
        <v>3.9109197116435277E-5</v>
      </c>
      <c r="N6">
        <f>_xlfn.STDEV.S(B4,B6,B8,B10,B12,B14)</f>
        <v>8.599074655961626E-5</v>
      </c>
      <c r="O6">
        <f t="shared" ref="O6:X6" si="4">_xlfn.STDEV.S(C4,C6,C8,C10,C12,C14)</f>
        <v>1.2043721244657851E-5</v>
      </c>
      <c r="P6">
        <f t="shared" si="4"/>
        <v>4.9012880700041152E-5</v>
      </c>
      <c r="Q6">
        <f t="shared" si="4"/>
        <v>3.3922337886001762E-5</v>
      </c>
      <c r="R6">
        <f t="shared" si="4"/>
        <v>2.6080450851731739E-5</v>
      </c>
      <c r="S6">
        <f t="shared" si="4"/>
        <v>2.1311262890738715E-5</v>
      </c>
      <c r="T6">
        <f t="shared" si="4"/>
        <v>1.8219053768565368E-5</v>
      </c>
      <c r="U6">
        <f t="shared" si="4"/>
        <v>1.5992232659969885E-5</v>
      </c>
      <c r="V6">
        <f t="shared" si="4"/>
        <v>1.4348219549720955E-5</v>
      </c>
      <c r="W6">
        <f t="shared" si="4"/>
        <v>1.3067873247671385E-5</v>
      </c>
      <c r="X6">
        <f t="shared" si="4"/>
        <v>1.5003783378362328E-5</v>
      </c>
    </row>
    <row r="7" spans="1:24" x14ac:dyDescent="0.25">
      <c r="A7" s="1" t="s">
        <v>15</v>
      </c>
      <c r="B7">
        <v>3.4703417031999999E-4</v>
      </c>
      <c r="C7">
        <v>3.639373672072999E-5</v>
      </c>
      <c r="D7">
        <v>1.2404541995116671E-4</v>
      </c>
      <c r="E7">
        <v>7.1957911636606457E-5</v>
      </c>
      <c r="F7">
        <v>5.2902424264154878E-5</v>
      </c>
      <c r="G7">
        <v>4.5267840394603468E-5</v>
      </c>
      <c r="H7">
        <v>4.1698038550860007E-5</v>
      </c>
      <c r="I7">
        <v>3.9641426303543941E-5</v>
      </c>
      <c r="J7">
        <v>3.8287056138955322E-5</v>
      </c>
      <c r="K7">
        <v>3.727340386114193E-5</v>
      </c>
      <c r="L7">
        <v>6.9691406410744556E-5</v>
      </c>
      <c r="N7" s="2">
        <f>_xlfn.STDEV.S((B5,B7,B9,B11,B13,B15))</f>
        <v>1.2678991750005727E-4</v>
      </c>
      <c r="O7" s="2">
        <f>_xlfn.STDEV.S((C5,C7,C9,C11,C13,C15))</f>
        <v>1.332814034120283E-5</v>
      </c>
      <c r="P7" s="2">
        <f>_xlfn.STDEV.S((D5,D7,D9,D11,D13,D15))</f>
        <v>4.8267370102808911E-5</v>
      </c>
      <c r="Q7" s="2">
        <f>_xlfn.STDEV.S((E5,E7,E9,E11,E13,E15))</f>
        <v>2.6292745718363421E-5</v>
      </c>
      <c r="R7" s="2">
        <f>_xlfn.STDEV.S((F5,F7,F9,F11,F13,F15))</f>
        <v>1.8835507563910245E-5</v>
      </c>
      <c r="S7" s="2">
        <f>_xlfn.STDEV.S((G5,G7,G9,G11,G13,G15))</f>
        <v>1.6296283680347291E-5</v>
      </c>
      <c r="T7" s="2">
        <f>_xlfn.STDEV.S((H5,H7,H9,H11,H13,H15))</f>
        <v>1.515980753402155E-5</v>
      </c>
      <c r="U7" s="2">
        <f>_xlfn.STDEV.S((I5,I7,I9,I11,I13,I15))</f>
        <v>1.4485047683130018E-5</v>
      </c>
      <c r="V7" s="2">
        <f>_xlfn.STDEV.S((J5,J7,J9,J11,J13,J15))</f>
        <v>1.4011286885504604E-5</v>
      </c>
      <c r="W7" s="2">
        <f>_xlfn.STDEV.S((K5,K7,K9,K11,K13,K15))</f>
        <v>1.3673253647627508E-5</v>
      </c>
      <c r="X7" s="2">
        <f>_xlfn.STDEV.S((L5,L7,L9,L11,L13,L15))</f>
        <v>2.6369404258526317E-5</v>
      </c>
    </row>
    <row r="8" spans="1:24" x14ac:dyDescent="0.25">
      <c r="A8" s="1" t="s">
        <v>16</v>
      </c>
      <c r="B8">
        <v>1.4256761713285561E-4</v>
      </c>
      <c r="C8">
        <v>3.8264956833138131E-5</v>
      </c>
      <c r="D8">
        <v>9.5485525940954441E-5</v>
      </c>
      <c r="E8">
        <v>7.3765953819903711E-5</v>
      </c>
      <c r="F8">
        <v>6.1703085213785317E-5</v>
      </c>
      <c r="G8">
        <v>5.4155040346656259E-5</v>
      </c>
      <c r="H8">
        <v>4.898581877508501E-5</v>
      </c>
      <c r="I8">
        <v>4.5284398128511308E-5</v>
      </c>
      <c r="J8">
        <v>4.2421138907004361E-5</v>
      </c>
      <c r="K8">
        <v>4.0172579910908472E-5</v>
      </c>
      <c r="L8">
        <v>6.1065196710568718E-5</v>
      </c>
    </row>
    <row r="9" spans="1:24" x14ac:dyDescent="0.25">
      <c r="A9" s="1" t="s">
        <v>17</v>
      </c>
      <c r="B9">
        <v>4.043324489000001E-4</v>
      </c>
      <c r="C9">
        <v>5.2809359215627698E-5</v>
      </c>
      <c r="D9">
        <v>1.432492622052778E-4</v>
      </c>
      <c r="E9">
        <v>8.4943977633140759E-5</v>
      </c>
      <c r="F9">
        <v>6.7735207172194616E-5</v>
      </c>
      <c r="G9">
        <v>6.1680526050192995E-5</v>
      </c>
      <c r="H9">
        <v>5.8636580183072537E-5</v>
      </c>
      <c r="I9">
        <v>5.6626654432187298E-5</v>
      </c>
      <c r="J9">
        <v>5.5122852845407643E-5</v>
      </c>
      <c r="K9">
        <v>5.3976051551515802E-5</v>
      </c>
      <c r="L9">
        <v>1.0441689051346901E-4</v>
      </c>
    </row>
    <row r="10" spans="1:24" x14ac:dyDescent="0.25">
      <c r="A10" s="1" t="s">
        <v>18</v>
      </c>
      <c r="B10">
        <v>2.844828662165512E-4</v>
      </c>
      <c r="C10">
        <v>3.7323465180519377E-5</v>
      </c>
      <c r="D10">
        <v>1.600735986509389E-4</v>
      </c>
      <c r="E10">
        <v>1.0988114626316341E-4</v>
      </c>
      <c r="F10">
        <v>8.4173873671746746E-5</v>
      </c>
      <c r="G10">
        <v>6.8485792902854721E-5</v>
      </c>
      <c r="H10">
        <v>5.8059262923286368E-5</v>
      </c>
      <c r="I10">
        <v>5.0600592204323018E-5</v>
      </c>
      <c r="J10">
        <v>4.4995461802483683E-5</v>
      </c>
      <c r="K10">
        <v>4.0743455130715118E-5</v>
      </c>
      <c r="L10">
        <v>3.2889763979917513E-5</v>
      </c>
    </row>
    <row r="11" spans="1:24" x14ac:dyDescent="0.25">
      <c r="A11" s="1" t="s">
        <v>19</v>
      </c>
      <c r="B11">
        <v>1.4753075179600009E-4</v>
      </c>
      <c r="C11">
        <v>2.2115253153614331E-5</v>
      </c>
      <c r="D11">
        <v>4.8196363491502228E-5</v>
      </c>
      <c r="E11">
        <v>3.1245827216730387E-5</v>
      </c>
      <c r="F11">
        <v>2.6435938913835731E-5</v>
      </c>
      <c r="G11">
        <v>2.470044803607475E-5</v>
      </c>
      <c r="H11">
        <v>2.3767448918483388E-5</v>
      </c>
      <c r="I11">
        <v>2.3178845309681882E-5</v>
      </c>
      <c r="J11">
        <v>2.279390981646611E-5</v>
      </c>
      <c r="K11">
        <v>2.2424276576664011E-5</v>
      </c>
      <c r="L11">
        <v>4.2632706682780281E-5</v>
      </c>
    </row>
    <row r="12" spans="1:24" x14ac:dyDescent="0.25">
      <c r="A12" s="1" t="s">
        <v>20</v>
      </c>
      <c r="B12">
        <v>1.165107442793156E-4</v>
      </c>
      <c r="C12">
        <v>2.0417022258998851E-5</v>
      </c>
      <c r="D12">
        <v>6.5690552532106687E-5</v>
      </c>
      <c r="E12">
        <v>4.6127278703476673E-5</v>
      </c>
      <c r="F12">
        <v>3.6507383817953997E-5</v>
      </c>
      <c r="G12">
        <v>3.085338803927653E-5</v>
      </c>
      <c r="H12">
        <v>2.705849938915918E-5</v>
      </c>
      <c r="I12">
        <v>2.4657992530404569E-5</v>
      </c>
      <c r="J12">
        <v>2.284760500456393E-5</v>
      </c>
      <c r="K12">
        <v>2.14967330467406E-5</v>
      </c>
      <c r="L12">
        <v>3.4261966273042431E-5</v>
      </c>
    </row>
    <row r="13" spans="1:24" x14ac:dyDescent="0.25">
      <c r="A13" s="1" t="s">
        <v>21</v>
      </c>
      <c r="B13">
        <v>1.141448940225555E-4</v>
      </c>
      <c r="C13">
        <v>1.611229212712324E-5</v>
      </c>
      <c r="D13">
        <v>3.7650566367084057E-5</v>
      </c>
      <c r="E13">
        <v>2.445450471739556E-5</v>
      </c>
      <c r="F13">
        <v>2.0753952118451259E-5</v>
      </c>
      <c r="G13">
        <v>1.903638527559877E-5</v>
      </c>
      <c r="H13">
        <v>1.8097841269453039E-5</v>
      </c>
      <c r="I13">
        <v>1.741766110801206E-5</v>
      </c>
      <c r="J13">
        <v>1.6895779782604871E-5</v>
      </c>
      <c r="K13">
        <v>1.6468146886373821E-5</v>
      </c>
      <c r="L13">
        <v>3.1231482513137701E-5</v>
      </c>
    </row>
    <row r="14" spans="1:24" x14ac:dyDescent="0.25">
      <c r="A14" s="1" t="s">
        <v>22</v>
      </c>
      <c r="B14">
        <v>9.7284881714115564E-5</v>
      </c>
      <c r="C14">
        <v>2.4293380347876349E-5</v>
      </c>
      <c r="D14">
        <v>6.3270161003369459E-5</v>
      </c>
      <c r="E14">
        <v>4.782814685486112E-5</v>
      </c>
      <c r="F14">
        <v>3.9715326322749172E-5</v>
      </c>
      <c r="G14">
        <v>3.4689856614355017E-5</v>
      </c>
      <c r="H14">
        <v>3.1262150314911647E-5</v>
      </c>
      <c r="I14">
        <v>2.8764529238888609E-5</v>
      </c>
      <c r="J14">
        <v>2.6923888038101479E-5</v>
      </c>
      <c r="K14">
        <v>2.5466149731880889E-5</v>
      </c>
      <c r="L14">
        <v>3.9894802167189418E-5</v>
      </c>
      <c r="N14" s="2"/>
    </row>
    <row r="15" spans="1:24" x14ac:dyDescent="0.25">
      <c r="A15" s="1" t="s">
        <v>23</v>
      </c>
      <c r="B15">
        <v>1.820037197646667E-4</v>
      </c>
      <c r="C15">
        <v>2.9957344197566189E-5</v>
      </c>
      <c r="D15">
        <v>5.5492466673466699E-5</v>
      </c>
      <c r="E15">
        <v>3.9836460663646297E-5</v>
      </c>
      <c r="F15">
        <v>3.5753075976385788E-5</v>
      </c>
      <c r="G15">
        <v>3.3878329587025623E-5</v>
      </c>
      <c r="H15">
        <v>3.2626405470349857E-5</v>
      </c>
      <c r="I15">
        <v>3.1731444450727007E-5</v>
      </c>
      <c r="J15">
        <v>3.1035783302755778E-5</v>
      </c>
      <c r="K15">
        <v>3.0491341453650151E-5</v>
      </c>
      <c r="L15">
        <v>5.7852396600561848E-5</v>
      </c>
      <c r="N15" s="2">
        <f>AVERAGE(B16,B20,B22,B24,B26)</f>
        <v>2.2663675633248715E-4</v>
      </c>
      <c r="O15" s="2">
        <f t="shared" ref="O15:X15" si="5">AVERAGE(C16,C20,C22,C24,C26)</f>
        <v>4.622902020393301E-5</v>
      </c>
      <c r="P15" s="2">
        <f t="shared" si="5"/>
        <v>1.4563005449629005E-4</v>
      </c>
      <c r="Q15" s="2">
        <f t="shared" si="5"/>
        <v>1.0769859968569055E-4</v>
      </c>
      <c r="R15" s="2">
        <f t="shared" si="5"/>
        <v>8.6803608574379112E-5</v>
      </c>
      <c r="S15" s="2">
        <f t="shared" si="5"/>
        <v>7.3654881629832436E-5</v>
      </c>
      <c r="T15" s="2">
        <f t="shared" si="5"/>
        <v>6.461501008226585E-5</v>
      </c>
      <c r="U15" s="2">
        <f t="shared" si="5"/>
        <v>5.8141778535044752E-5</v>
      </c>
      <c r="V15" s="2">
        <f t="shared" si="5"/>
        <v>5.3234739988328519E-5</v>
      </c>
      <c r="W15" s="2">
        <f t="shared" si="5"/>
        <v>4.9365899516833455E-5</v>
      </c>
      <c r="X15" s="2">
        <f t="shared" si="5"/>
        <v>5.8647272778669819E-5</v>
      </c>
    </row>
    <row r="16" spans="1:24" x14ac:dyDescent="0.25">
      <c r="A16" s="1" t="s">
        <v>24</v>
      </c>
      <c r="B16">
        <v>2.6704525122125559E-4</v>
      </c>
      <c r="C16">
        <v>6.6324817694541388E-5</v>
      </c>
      <c r="D16">
        <v>1.7998427754957789E-4</v>
      </c>
      <c r="E16">
        <v>1.3745853482372231E-4</v>
      </c>
      <c r="F16">
        <v>1.134345822928641E-4</v>
      </c>
      <c r="G16">
        <v>9.8072098989169108E-5</v>
      </c>
      <c r="H16">
        <v>8.7607869956242573E-5</v>
      </c>
      <c r="I16">
        <v>8.0051153184693456E-5</v>
      </c>
      <c r="J16">
        <v>7.4412870900605028E-5</v>
      </c>
      <c r="K16">
        <v>6.9950206237584254E-5</v>
      </c>
      <c r="L16">
        <v>1.0032644976387359E-4</v>
      </c>
      <c r="N16" s="2">
        <f>AVERAGE(B17,B21,B23,B25,B27)</f>
        <v>1.236061236440467E-4</v>
      </c>
      <c r="O16" s="2">
        <f t="shared" ref="O16:X16" si="6">AVERAGE(C17,C21,C23,C25,C27)</f>
        <v>1.5567027934287813E-5</v>
      </c>
      <c r="P16" s="2">
        <f t="shared" si="6"/>
        <v>5.3465762540936567E-5</v>
      </c>
      <c r="Q16" s="2">
        <f t="shared" si="6"/>
        <v>3.474034597303334E-5</v>
      </c>
      <c r="R16" s="2">
        <f t="shared" si="6"/>
        <v>2.6613927121534476E-5</v>
      </c>
      <c r="S16" s="2">
        <f t="shared" si="6"/>
        <v>2.2349898240788348E-5</v>
      </c>
      <c r="T16" s="2">
        <f t="shared" si="6"/>
        <v>1.9782431266026889E-5</v>
      </c>
      <c r="U16" s="2">
        <f t="shared" si="6"/>
        <v>1.8086514855276874E-5</v>
      </c>
      <c r="V16" s="2">
        <f t="shared" si="6"/>
        <v>1.6953501799882396E-5</v>
      </c>
      <c r="W16" s="2">
        <f t="shared" si="6"/>
        <v>1.6194891875753529E-5</v>
      </c>
      <c r="X16" s="2">
        <f t="shared" si="6"/>
        <v>2.8733005885493062E-5</v>
      </c>
    </row>
    <row r="17" spans="1:24" x14ac:dyDescent="0.25">
      <c r="A17" s="1" t="s">
        <v>25</v>
      </c>
      <c r="B17">
        <v>1.5551759195222219E-4</v>
      </c>
      <c r="C17">
        <v>1.7032576812850521E-5</v>
      </c>
      <c r="D17">
        <v>6.6382689599000044E-5</v>
      </c>
      <c r="E17">
        <v>4.1216129987777777E-5</v>
      </c>
      <c r="F17">
        <v>2.9862294838298219E-5</v>
      </c>
      <c r="G17">
        <v>2.4388544025038381E-5</v>
      </c>
      <c r="H17">
        <v>2.1430012986630708E-5</v>
      </c>
      <c r="I17">
        <v>1.9656690119915861E-5</v>
      </c>
      <c r="J17">
        <v>1.8505639446079139E-5</v>
      </c>
      <c r="K17">
        <v>1.7709173094682921E-5</v>
      </c>
      <c r="L17">
        <v>3.1719902877961291E-5</v>
      </c>
    </row>
    <row r="18" spans="1:24" x14ac:dyDescent="0.25">
      <c r="A18" s="1" t="s">
        <v>26</v>
      </c>
      <c r="B18">
        <v>1.033196717954689E-4</v>
      </c>
      <c r="C18">
        <v>2.2827945933287409E-5</v>
      </c>
      <c r="D18">
        <v>6.5242563018211679E-5</v>
      </c>
      <c r="E18">
        <v>4.8592291039320748E-5</v>
      </c>
      <c r="F18">
        <v>3.9622959474528902E-5</v>
      </c>
      <c r="G18">
        <v>3.4084665196809068E-5</v>
      </c>
      <c r="H18">
        <v>3.0336176509704529E-5</v>
      </c>
      <c r="I18">
        <v>2.7644871421137989E-5</v>
      </c>
      <c r="J18">
        <v>2.5628134317122199E-5</v>
      </c>
      <c r="K18">
        <v>2.4085087438446661E-5</v>
      </c>
      <c r="L18">
        <v>3.3840142518439088E-5</v>
      </c>
      <c r="N18">
        <f>_xlfn.STDEV.S((B16,B20,B22,B24,B26))</f>
        <v>8.1818279045568399E-5</v>
      </c>
      <c r="O18">
        <f>_xlfn.STDEV.S((C16,C20,C22,C24,C26))</f>
        <v>2.2154329950518054E-5</v>
      </c>
      <c r="P18">
        <f>_xlfn.STDEV.S((D16,D20,D22,D24,D26))</f>
        <v>5.9429222755974544E-5</v>
      </c>
      <c r="Q18">
        <f>_xlfn.STDEV.S((E16,E20,E22,E24,E26))</f>
        <v>4.6481372280876385E-5</v>
      </c>
      <c r="R18">
        <f>_xlfn.STDEV.S((F16,F20,F22,F24,F26))</f>
        <v>3.845038780616242E-5</v>
      </c>
      <c r="S18">
        <f>_xlfn.STDEV.S((G16,G20,G22,G24,G26))</f>
        <v>3.3299379628385247E-5</v>
      </c>
      <c r="T18">
        <f>_xlfn.STDEV.S((H16,H20,H22,H24,H26))</f>
        <v>2.9667277310948309E-5</v>
      </c>
      <c r="U18">
        <f>_xlfn.STDEV.S((I16,I20,I22,I24,I26))</f>
        <v>2.7020469577626453E-5</v>
      </c>
      <c r="V18">
        <f>_xlfn.STDEV.S((J16,J20,J22,J24,J26))</f>
        <v>2.5014560449169991E-5</v>
      </c>
      <c r="W18">
        <f>_xlfn.STDEV.S((K16,K20,K22,K24,K26))</f>
        <v>2.3439055022613531E-5</v>
      </c>
      <c r="X18">
        <f>_xlfn.STDEV.S((L16,L20,L22,L24,L26))</f>
        <v>3.2632674784956917E-5</v>
      </c>
    </row>
    <row r="19" spans="1:24" x14ac:dyDescent="0.25">
      <c r="A19" s="1" t="s">
        <v>27</v>
      </c>
      <c r="B19">
        <v>5.3773726414380018E-5</v>
      </c>
      <c r="C19">
        <v>2.356888641734287E-5</v>
      </c>
      <c r="D19">
        <v>3.5567120036953901E-5</v>
      </c>
      <c r="E19">
        <v>3.0715064653526707E-5</v>
      </c>
      <c r="F19">
        <v>2.815010029629798E-5</v>
      </c>
      <c r="G19">
        <v>2.6659594606893891E-5</v>
      </c>
      <c r="H19">
        <v>2.5568056155255081E-5</v>
      </c>
      <c r="I19">
        <v>2.487759807174995E-5</v>
      </c>
      <c r="J19">
        <v>2.4361312124058559E-5</v>
      </c>
      <c r="K19">
        <v>2.395417473375127E-5</v>
      </c>
      <c r="L19">
        <v>4.4792719422511338E-5</v>
      </c>
      <c r="N19">
        <f>_xlfn.STDEV.S((B17,B21,B23,B25,B27))</f>
        <v>1.0240939639767978E-4</v>
      </c>
      <c r="O19">
        <f>_xlfn.STDEV.S((C17,C21,C23,C25,C27))</f>
        <v>7.9551320115582646E-6</v>
      </c>
      <c r="P19">
        <f>_xlfn.STDEV.S((D17,D21,D23,D25,D27))</f>
        <v>4.1801547772219777E-5</v>
      </c>
      <c r="Q19">
        <f>_xlfn.STDEV.S((E17,E21,E23,E25,E27))</f>
        <v>2.5191394369947495E-5</v>
      </c>
      <c r="R19">
        <f>_xlfn.STDEV.S((F17,F21,F23,F25,F27))</f>
        <v>1.775039697928377E-5</v>
      </c>
      <c r="S19">
        <f>_xlfn.STDEV.S((G17,G21,G23,G25,G27))</f>
        <v>1.3751662176482811E-5</v>
      </c>
      <c r="T19">
        <f>_xlfn.STDEV.S((H17,H21,H23,H25,H27))</f>
        <v>1.1358221450617655E-5</v>
      </c>
      <c r="U19">
        <f>_xlfn.STDEV.S((I17,I21,I23,I25,I27))</f>
        <v>9.8241424080149368E-6</v>
      </c>
      <c r="V19">
        <f>_xlfn.STDEV.S((J17,J21,J23,J25,J27))</f>
        <v>8.9206375229858177E-6</v>
      </c>
      <c r="W19">
        <f>_xlfn.STDEV.S((K17,K21,K23,K25,K27))</f>
        <v>8.3769751523225867E-6</v>
      </c>
      <c r="X19">
        <f>_xlfn.STDEV.S((L17,L21,L23,L25,L27))</f>
        <v>1.4587085116465553E-5</v>
      </c>
    </row>
    <row r="20" spans="1:24" x14ac:dyDescent="0.25">
      <c r="A20" s="1" t="s">
        <v>28</v>
      </c>
      <c r="B20">
        <v>9.1024765021444469E-5</v>
      </c>
      <c r="C20">
        <v>1.173408641333766E-5</v>
      </c>
      <c r="D20">
        <v>4.8431512148933347E-5</v>
      </c>
      <c r="E20">
        <v>3.2293381698017408E-5</v>
      </c>
      <c r="F20">
        <v>2.4843219499243342E-5</v>
      </c>
      <c r="G20">
        <v>2.0215129802763162E-5</v>
      </c>
      <c r="H20">
        <v>1.7276459578574939E-5</v>
      </c>
      <c r="I20">
        <v>1.52561976306263E-5</v>
      </c>
      <c r="J20">
        <v>1.380833918785786E-5</v>
      </c>
      <c r="K20">
        <v>1.2666915099567259E-5</v>
      </c>
      <c r="L20">
        <v>1.5554145601811739E-5</v>
      </c>
    </row>
    <row r="21" spans="1:24" x14ac:dyDescent="0.25">
      <c r="A21" s="1" t="s">
        <v>29</v>
      </c>
      <c r="B21">
        <v>1.2173489948738E-5</v>
      </c>
      <c r="C21">
        <v>6.3944361969821471E-6</v>
      </c>
      <c r="D21">
        <v>8.5670067357637779E-6</v>
      </c>
      <c r="E21">
        <v>7.7307499241936671E-6</v>
      </c>
      <c r="F21">
        <v>7.2862809549265577E-6</v>
      </c>
      <c r="G21">
        <v>7.0151818012574283E-6</v>
      </c>
      <c r="H21">
        <v>6.8412479931670287E-6</v>
      </c>
      <c r="I21">
        <v>6.6988450610513599E-6</v>
      </c>
      <c r="J21">
        <v>6.5924489571657434E-6</v>
      </c>
      <c r="K21">
        <v>6.4890831678613629E-6</v>
      </c>
      <c r="L21">
        <v>1.2485464070102091E-5</v>
      </c>
    </row>
    <row r="22" spans="1:24" x14ac:dyDescent="0.25">
      <c r="A22" s="1" t="s">
        <v>30</v>
      </c>
      <c r="B22">
        <v>2.3527201713373339E-4</v>
      </c>
      <c r="C22">
        <v>3.8792050064956023E-5</v>
      </c>
      <c r="D22">
        <v>1.4442568902451011E-4</v>
      </c>
      <c r="E22">
        <v>1.036747069449408E-4</v>
      </c>
      <c r="F22">
        <v>8.1364844777802821E-5</v>
      </c>
      <c r="G22">
        <v>6.7722508261745421E-5</v>
      </c>
      <c r="H22">
        <v>5.8162167707911939E-5</v>
      </c>
      <c r="I22">
        <v>5.1381763570971481E-5</v>
      </c>
      <c r="J22">
        <v>4.6161711407183712E-5</v>
      </c>
      <c r="K22">
        <v>4.2032960418331683E-5</v>
      </c>
      <c r="L22">
        <v>3.8882868262683137E-5</v>
      </c>
    </row>
    <row r="23" spans="1:24" x14ac:dyDescent="0.25">
      <c r="A23" s="1" t="s">
        <v>31</v>
      </c>
      <c r="B23">
        <v>2.1082927213606569E-5</v>
      </c>
      <c r="C23">
        <v>8.7379284941249027E-6</v>
      </c>
      <c r="D23">
        <v>1.297900065160778E-5</v>
      </c>
      <c r="E23">
        <v>1.110186483174334E-5</v>
      </c>
      <c r="F23">
        <v>1.02824007116962E-5</v>
      </c>
      <c r="G23">
        <v>9.7527930359615004E-6</v>
      </c>
      <c r="H23">
        <v>9.3861763261438795E-6</v>
      </c>
      <c r="I23">
        <v>9.2162849148208345E-6</v>
      </c>
      <c r="J23">
        <v>9.0099850027464153E-6</v>
      </c>
      <c r="K23">
        <v>8.866273024889441E-6</v>
      </c>
      <c r="L23">
        <v>1.696469929752667E-5</v>
      </c>
    </row>
    <row r="24" spans="1:24" x14ac:dyDescent="0.25">
      <c r="A24" s="1" t="s">
        <v>32</v>
      </c>
      <c r="B24">
        <v>3.0820838554696678E-4</v>
      </c>
      <c r="C24">
        <v>6.3303351161207087E-5</v>
      </c>
      <c r="D24">
        <v>2.045522898000723E-4</v>
      </c>
      <c r="E24">
        <v>1.527910997938778E-4</v>
      </c>
      <c r="F24">
        <v>1.2307524589868699E-4</v>
      </c>
      <c r="G24">
        <v>1.041183147358073E-4</v>
      </c>
      <c r="H24">
        <v>9.0855526763463181E-5</v>
      </c>
      <c r="I24">
        <v>8.1253334705209921E-5</v>
      </c>
      <c r="J24">
        <v>7.3937367134167557E-5</v>
      </c>
      <c r="K24">
        <v>6.8102578171034479E-5</v>
      </c>
      <c r="L24">
        <v>6.4211442147155191E-5</v>
      </c>
    </row>
    <row r="25" spans="1:24" x14ac:dyDescent="0.25">
      <c r="A25" s="1" t="s">
        <v>33</v>
      </c>
      <c r="B25">
        <v>2.4140594055000001E-4</v>
      </c>
      <c r="C25">
        <v>2.0136403754523489E-5</v>
      </c>
      <c r="D25">
        <v>1.061576716661112E-4</v>
      </c>
      <c r="E25">
        <v>6.761068958759262E-5</v>
      </c>
      <c r="F25">
        <v>4.9309617750766622E-5</v>
      </c>
      <c r="G25">
        <v>3.8702943857887731E-5</v>
      </c>
      <c r="H25">
        <v>3.1754518320213858E-5</v>
      </c>
      <c r="I25">
        <v>2.687624697148442E-5</v>
      </c>
      <c r="J25">
        <v>2.3728296548835839E-5</v>
      </c>
      <c r="K25">
        <v>2.17129843298421E-5</v>
      </c>
      <c r="L25">
        <v>3.3294155375420859E-5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5">
      <c r="A26" s="1" t="s">
        <v>34</v>
      </c>
      <c r="B26">
        <v>2.3163336273903561E-4</v>
      </c>
      <c r="C26">
        <v>5.0990795685622911E-5</v>
      </c>
      <c r="D26">
        <v>1.507565039583567E-4</v>
      </c>
      <c r="E26">
        <v>1.122752751678945E-4</v>
      </c>
      <c r="F26">
        <v>9.1300150403298252E-5</v>
      </c>
      <c r="G26">
        <v>7.814635635967718E-5</v>
      </c>
      <c r="H26">
        <v>6.9173026405136619E-5</v>
      </c>
      <c r="I26">
        <v>6.2766443583722598E-5</v>
      </c>
      <c r="J26">
        <v>5.7853411311828411E-5</v>
      </c>
      <c r="K26">
        <v>5.4076837657649633E-5</v>
      </c>
      <c r="L26">
        <v>7.4261458117825399E-5</v>
      </c>
    </row>
    <row r="27" spans="1:24" x14ac:dyDescent="0.25">
      <c r="A27" s="1" t="s">
        <v>35</v>
      </c>
      <c r="B27">
        <v>1.878506685556667E-4</v>
      </c>
      <c r="C27">
        <v>2.5533794412958001E-5</v>
      </c>
      <c r="D27">
        <v>7.3242444052200027E-5</v>
      </c>
      <c r="E27">
        <v>4.6042295533859277E-5</v>
      </c>
      <c r="F27">
        <v>3.6329041351984788E-5</v>
      </c>
      <c r="G27">
        <v>3.1890028483796703E-5</v>
      </c>
      <c r="H27">
        <v>2.9500200703978961E-5</v>
      </c>
      <c r="I27">
        <v>2.7984507209111901E-5</v>
      </c>
      <c r="J27">
        <v>2.693113904458485E-5</v>
      </c>
      <c r="K27">
        <v>2.6196945761491832E-5</v>
      </c>
      <c r="L27">
        <v>4.9200807806454381E-5</v>
      </c>
      <c r="N27" s="2">
        <f>AVERAGE(B28,B30,B32,B34,B36,B38)</f>
        <v>5.4412923141739942E-4</v>
      </c>
      <c r="O27" s="2">
        <f t="shared" ref="O27:X27" si="7">AVERAGE(C28,C30,C32,C34,C36,C38)</f>
        <v>9.1838702136976081E-5</v>
      </c>
      <c r="P27" s="2">
        <f t="shared" si="7"/>
        <v>3.1773260435090823E-4</v>
      </c>
      <c r="Q27" s="2">
        <f t="shared" si="7"/>
        <v>2.2726165764838148E-4</v>
      </c>
      <c r="R27" s="2">
        <f t="shared" si="7"/>
        <v>1.7987048585126533E-4</v>
      </c>
      <c r="S27" s="2">
        <f t="shared" si="7"/>
        <v>1.5095185143254271E-4</v>
      </c>
      <c r="T27" s="2">
        <f t="shared" si="7"/>
        <v>1.3143830393382041E-4</v>
      </c>
      <c r="U27" s="2">
        <f t="shared" si="7"/>
        <v>1.1733307577798681E-4</v>
      </c>
      <c r="V27" s="2">
        <f t="shared" si="7"/>
        <v>1.0678364018586887E-4</v>
      </c>
      <c r="W27" s="2">
        <f t="shared" si="7"/>
        <v>9.8557393547058533E-5</v>
      </c>
      <c r="X27" s="2">
        <f t="shared" si="7"/>
        <v>1.0878566279444144E-4</v>
      </c>
    </row>
    <row r="28" spans="1:24" x14ac:dyDescent="0.25">
      <c r="A28" s="1" t="s">
        <v>36</v>
      </c>
      <c r="B28">
        <v>3.656977733366579E-4</v>
      </c>
      <c r="C28">
        <v>8.3467943241117217E-5</v>
      </c>
      <c r="D28">
        <v>2.342869119383612E-4</v>
      </c>
      <c r="E28">
        <v>1.7767029729592971E-4</v>
      </c>
      <c r="F28">
        <v>1.4630395904165319E-4</v>
      </c>
      <c r="G28">
        <v>1.2631985439032431E-4</v>
      </c>
      <c r="H28">
        <v>1.125401672336751E-4</v>
      </c>
      <c r="I28">
        <v>1.023919065001141E-4</v>
      </c>
      <c r="J28">
        <v>9.4680856235425872E-5</v>
      </c>
      <c r="K28">
        <v>8.8535453571291913E-5</v>
      </c>
      <c r="L28">
        <v>1.0893673598876011E-4</v>
      </c>
      <c r="N28" s="2">
        <f>AVERAGE(B29,B31,B33,B35,B37,B39)</f>
        <v>7.2037279770648165E-4</v>
      </c>
      <c r="O28" s="2">
        <f t="shared" ref="O28:X28" si="8">AVERAGE(C29,C31,C33,C35,C37,C39)</f>
        <v>6.4339336119518389E-5</v>
      </c>
      <c r="P28" s="2">
        <f t="shared" si="8"/>
        <v>3.0454752967245283E-4</v>
      </c>
      <c r="Q28" s="2">
        <f t="shared" si="8"/>
        <v>1.8972250152538339E-4</v>
      </c>
      <c r="R28" s="2">
        <f t="shared" si="8"/>
        <v>1.3797793262194184E-4</v>
      </c>
      <c r="S28" s="2">
        <f t="shared" si="8"/>
        <v>1.102137994314614E-4</v>
      </c>
      <c r="T28" s="2">
        <f t="shared" si="8"/>
        <v>9.3612928268678976E-5</v>
      </c>
      <c r="U28" s="2">
        <f t="shared" si="8"/>
        <v>8.2613772721685307E-5</v>
      </c>
      <c r="V28" s="2">
        <f t="shared" si="8"/>
        <v>7.4831271807648751E-5</v>
      </c>
      <c r="W28" s="2">
        <f t="shared" si="8"/>
        <v>6.8965658161478796E-5</v>
      </c>
      <c r="X28" s="2">
        <f t="shared" si="8"/>
        <v>9.7224903371408213E-5</v>
      </c>
    </row>
    <row r="29" spans="1:24" x14ac:dyDescent="0.25">
      <c r="A29" s="1" t="s">
        <v>37</v>
      </c>
      <c r="B29">
        <v>6.8371838123777815E-4</v>
      </c>
      <c r="C29">
        <v>5.2594887213167047E-5</v>
      </c>
      <c r="D29">
        <v>2.8354711606666668E-4</v>
      </c>
      <c r="E29">
        <v>1.7423212817296299E-4</v>
      </c>
      <c r="F29">
        <v>1.240027672916405E-4</v>
      </c>
      <c r="G29">
        <v>9.5606976287377024E-5</v>
      </c>
      <c r="H29">
        <v>7.8929990020290794E-5</v>
      </c>
      <c r="I29">
        <v>6.8650883809399149E-5</v>
      </c>
      <c r="J29">
        <v>6.1660030357329215E-5</v>
      </c>
      <c r="K29">
        <v>5.651175601755783E-5</v>
      </c>
      <c r="L29">
        <v>7.70673284764897E-5</v>
      </c>
    </row>
    <row r="30" spans="1:24" x14ac:dyDescent="0.25">
      <c r="A30" s="1" t="s">
        <v>38</v>
      </c>
      <c r="B30">
        <v>5.7792352194244894E-4</v>
      </c>
      <c r="C30">
        <v>7.8230291299362874E-5</v>
      </c>
      <c r="D30">
        <v>3.1150397680440009E-4</v>
      </c>
      <c r="E30">
        <v>2.139223833796186E-4</v>
      </c>
      <c r="F30">
        <v>1.6492448639526431E-4</v>
      </c>
      <c r="G30">
        <v>1.3570661486127841E-4</v>
      </c>
      <c r="H30">
        <v>1.163078656299983E-4</v>
      </c>
      <c r="I30">
        <v>1.0242653411180419E-4</v>
      </c>
      <c r="J30">
        <v>9.2298859339124195E-5</v>
      </c>
      <c r="K30">
        <v>8.4502876987610636E-5</v>
      </c>
      <c r="L30">
        <v>9.1521393269717661E-5</v>
      </c>
      <c r="N30">
        <f>_xlfn.STDEV.S(B28,B30,B32,B34,B36,B38)</f>
        <v>1.0565071603140221E-4</v>
      </c>
      <c r="O30">
        <f t="shared" ref="O30:X30" si="9">_xlfn.STDEV.S(C28,C30,C32,C34,C36,C38)</f>
        <v>2.19749281426397E-5</v>
      </c>
      <c r="P30">
        <f t="shared" si="9"/>
        <v>6.4366661027820507E-5</v>
      </c>
      <c r="Q30">
        <f t="shared" si="9"/>
        <v>4.7950718508567205E-5</v>
      </c>
      <c r="R30">
        <f t="shared" si="9"/>
        <v>3.9472919176250634E-5</v>
      </c>
      <c r="S30">
        <f t="shared" si="9"/>
        <v>3.3979783956895475E-5</v>
      </c>
      <c r="T30">
        <f t="shared" si="9"/>
        <v>3.0181508046616039E-5</v>
      </c>
      <c r="U30">
        <f t="shared" si="9"/>
        <v>2.7397798913246372E-5</v>
      </c>
      <c r="V30">
        <f t="shared" si="9"/>
        <v>2.5217493236858271E-5</v>
      </c>
      <c r="W30">
        <f t="shared" si="9"/>
        <v>2.3466095229097064E-5</v>
      </c>
      <c r="X30">
        <f t="shared" si="9"/>
        <v>2.3599671948357743E-5</v>
      </c>
    </row>
    <row r="31" spans="1:24" x14ac:dyDescent="0.25">
      <c r="A31" s="1" t="s">
        <v>39</v>
      </c>
      <c r="B31">
        <v>6.209811169766669E-4</v>
      </c>
      <c r="C31">
        <v>6.077519505211024E-5</v>
      </c>
      <c r="D31">
        <v>2.5398469358166672E-4</v>
      </c>
      <c r="E31">
        <v>1.556830230913296E-4</v>
      </c>
      <c r="F31">
        <v>1.13350380584252E-4</v>
      </c>
      <c r="G31">
        <v>9.3038143241253154E-5</v>
      </c>
      <c r="H31">
        <v>8.1311991838031798E-5</v>
      </c>
      <c r="I31">
        <v>7.3505935005042095E-5</v>
      </c>
      <c r="J31">
        <v>6.806818867188565E-5</v>
      </c>
      <c r="K31">
        <v>6.3978860634406341E-5</v>
      </c>
      <c r="L31">
        <v>1.008932274536084E-4</v>
      </c>
      <c r="N31" s="2">
        <f>_xlfn.STDEV.S((B29,B31,B33,B35,B37,B39))</f>
        <v>2.9701286660052689E-4</v>
      </c>
      <c r="O31" s="2">
        <f>_xlfn.STDEV.S((C29,C31,C33,C35,C37,C39))</f>
        <v>1.5749372609857642E-5</v>
      </c>
      <c r="P31" s="2">
        <f>_xlfn.STDEV.S((D29,D31,D33,D35,D37,D39))</f>
        <v>1.3219400214150751E-4</v>
      </c>
      <c r="Q31" s="2">
        <f>_xlfn.STDEV.S((E29,E31,E33,E35,E37,E39))</f>
        <v>8.2519416194404177E-5</v>
      </c>
      <c r="R31" s="2">
        <f>_xlfn.STDEV.S((F29,F31,F33,F35,F37,F39))</f>
        <v>5.7747987399227398E-5</v>
      </c>
      <c r="S31" s="2">
        <f>_xlfn.STDEV.S((G29,G31,G33,G35,G37,G39))</f>
        <v>4.3008884381780094E-5</v>
      </c>
      <c r="T31" s="2">
        <f>_xlfn.STDEV.S((H29,H31,H33,H35,H37,H39))</f>
        <v>3.3419959500783886E-5</v>
      </c>
      <c r="U31" s="2">
        <f>_xlfn.STDEV.S((I29,I31,I33,I35,I37,I39))</f>
        <v>2.6765457774420474E-5</v>
      </c>
      <c r="V31" s="2">
        <f>_xlfn.STDEV.S((J29,J31,J33,J35,J37,J39))</f>
        <v>2.1960264248220856E-5</v>
      </c>
      <c r="W31" s="2">
        <f>_xlfn.STDEV.S((K29,K31,K33,K35,K37,K39))</f>
        <v>1.8406325006431977E-5</v>
      </c>
      <c r="X31" s="2">
        <f>_xlfn.STDEV.S((L29,L31,L33,L35,L37,L39))</f>
        <v>1.9584304246815822E-5</v>
      </c>
    </row>
    <row r="32" spans="1:24" x14ac:dyDescent="0.25">
      <c r="A32" s="1" t="s">
        <v>40</v>
      </c>
      <c r="B32">
        <v>6.2103862558638898E-4</v>
      </c>
      <c r="C32">
        <v>1.024840871438223E-4</v>
      </c>
      <c r="D32">
        <v>3.5412840324918903E-4</v>
      </c>
      <c r="E32">
        <v>2.5349559433044229E-4</v>
      </c>
      <c r="F32">
        <v>2.01617996961923E-4</v>
      </c>
      <c r="G32">
        <v>1.6971189976037511E-4</v>
      </c>
      <c r="H32">
        <v>1.478682524523875E-4</v>
      </c>
      <c r="I32">
        <v>1.3194099235404791E-4</v>
      </c>
      <c r="J32">
        <v>1.1981711931271971E-4</v>
      </c>
      <c r="K32">
        <v>1.10343121785688E-4</v>
      </c>
      <c r="L32">
        <v>1.088197900702282E-4</v>
      </c>
    </row>
    <row r="33" spans="1:24" x14ac:dyDescent="0.25">
      <c r="A33" s="1" t="s">
        <v>41</v>
      </c>
      <c r="B33">
        <v>7.1496204932888904E-4</v>
      </c>
      <c r="C33">
        <v>7.0581552344981067E-5</v>
      </c>
      <c r="D33">
        <v>3.0259679950555581E-4</v>
      </c>
      <c r="E33">
        <v>1.879643818923705E-4</v>
      </c>
      <c r="F33">
        <v>1.3628693781296791E-4</v>
      </c>
      <c r="G33">
        <v>1.106526475565329E-4</v>
      </c>
      <c r="H33">
        <v>9.5959609620232001E-5</v>
      </c>
      <c r="I33">
        <v>8.6384336216658103E-5</v>
      </c>
      <c r="J33">
        <v>7.9683369445279764E-5</v>
      </c>
      <c r="K33">
        <v>7.4672625248283303E-5</v>
      </c>
      <c r="L33">
        <v>1.155005019460856E-4</v>
      </c>
    </row>
    <row r="34" spans="1:24" x14ac:dyDescent="0.25">
      <c r="A34" s="1" t="s">
        <v>42</v>
      </c>
      <c r="B34">
        <v>6.6293950354490031E-4</v>
      </c>
      <c r="C34">
        <v>1.16786507093384E-4</v>
      </c>
      <c r="D34">
        <v>4.0613623074120449E-4</v>
      </c>
      <c r="E34">
        <v>2.9286997998604448E-4</v>
      </c>
      <c r="F34">
        <v>2.3204378692223961E-4</v>
      </c>
      <c r="G34">
        <v>1.9426039168242781E-4</v>
      </c>
      <c r="H34">
        <v>1.6878346993913319E-4</v>
      </c>
      <c r="I34">
        <v>1.503302313126696E-4</v>
      </c>
      <c r="J34">
        <v>1.3648255047279121E-4</v>
      </c>
      <c r="K34">
        <v>1.2565070606737651E-4</v>
      </c>
      <c r="L34">
        <v>1.2726072317228711E-4</v>
      </c>
    </row>
    <row r="35" spans="1:24" x14ac:dyDescent="0.25">
      <c r="A35" s="1" t="s">
        <v>43</v>
      </c>
      <c r="B35">
        <v>1.2251936156700001E-3</v>
      </c>
      <c r="C35">
        <v>8.6932671523638915E-5</v>
      </c>
      <c r="D35">
        <v>5.3239902146888908E-4</v>
      </c>
      <c r="E35">
        <v>3.3401768683185212E-4</v>
      </c>
      <c r="F35">
        <v>2.4115545842503511E-4</v>
      </c>
      <c r="G35">
        <v>1.8761145610002341E-4</v>
      </c>
      <c r="H35">
        <v>1.530658689638557E-4</v>
      </c>
      <c r="I35">
        <v>1.289535865094093E-4</v>
      </c>
      <c r="J35">
        <v>1.112636252971969E-4</v>
      </c>
      <c r="K35">
        <v>9.7666297684229476E-5</v>
      </c>
      <c r="L35">
        <v>8.9605668137481979E-5</v>
      </c>
    </row>
    <row r="36" spans="1:24" x14ac:dyDescent="0.25">
      <c r="A36" s="1" t="s">
        <v>44</v>
      </c>
      <c r="B36">
        <v>5.4592735998044474E-4</v>
      </c>
      <c r="C36">
        <v>1.1082743698959481E-4</v>
      </c>
      <c r="D36">
        <v>3.4464821502179461E-4</v>
      </c>
      <c r="E36">
        <v>2.5432996712155929E-4</v>
      </c>
      <c r="F36">
        <v>2.0539371553988901E-4</v>
      </c>
      <c r="G36">
        <v>1.7492880489659141E-4</v>
      </c>
      <c r="H36">
        <v>1.5403794489991199E-4</v>
      </c>
      <c r="I36">
        <v>1.3885084206547281E-4</v>
      </c>
      <c r="J36">
        <v>1.2735646342290521E-4</v>
      </c>
      <c r="K36">
        <v>1.182928863094066E-4</v>
      </c>
      <c r="L36">
        <v>1.4083168443748139E-4</v>
      </c>
    </row>
    <row r="37" spans="1:24" x14ac:dyDescent="0.25">
      <c r="A37" s="1" t="s">
        <v>45</v>
      </c>
      <c r="B37">
        <v>7.7211203968666675E-4</v>
      </c>
      <c r="C37">
        <v>7.255359030813707E-5</v>
      </c>
      <c r="D37">
        <v>3.2874077790111131E-4</v>
      </c>
      <c r="E37">
        <v>2.0445315820074081E-4</v>
      </c>
      <c r="F37">
        <v>1.4682672185370609E-4</v>
      </c>
      <c r="G37">
        <v>1.162503528537066E-4</v>
      </c>
      <c r="H37">
        <v>9.9349595511774767E-5</v>
      </c>
      <c r="I37">
        <v>8.8802661584626663E-5</v>
      </c>
      <c r="J37">
        <v>8.1667232928632616E-5</v>
      </c>
      <c r="K37">
        <v>7.6509712688608103E-5</v>
      </c>
      <c r="L37">
        <v>1.234745734166699E-4</v>
      </c>
    </row>
    <row r="38" spans="1:24" x14ac:dyDescent="0.25">
      <c r="A38" s="1" t="s">
        <v>46</v>
      </c>
      <c r="B38">
        <v>4.9124860411355574E-4</v>
      </c>
      <c r="C38">
        <v>5.9235947054575337E-5</v>
      </c>
      <c r="D38">
        <v>2.556918883505001E-4</v>
      </c>
      <c r="E38">
        <v>1.7128172377669449E-4</v>
      </c>
      <c r="F38">
        <v>1.2893897024662289E-4</v>
      </c>
      <c r="G38">
        <v>1.047835430042593E-4</v>
      </c>
      <c r="H38">
        <v>8.909212344781651E-5</v>
      </c>
      <c r="I38">
        <v>7.8057948323812234E-5</v>
      </c>
      <c r="J38">
        <v>7.0065992332247028E-5</v>
      </c>
      <c r="K38">
        <v>6.401931656097757E-5</v>
      </c>
      <c r="L38">
        <v>7.5343649828174167E-5</v>
      </c>
    </row>
    <row r="39" spans="1:24" x14ac:dyDescent="0.25">
      <c r="A39" s="1" t="s">
        <v>47</v>
      </c>
      <c r="B39">
        <v>3.0526958333888891E-4</v>
      </c>
      <c r="C39">
        <v>4.2598120275075999E-5</v>
      </c>
      <c r="D39">
        <v>1.2601676951082779E-4</v>
      </c>
      <c r="E39">
        <v>8.1984630963044473E-5</v>
      </c>
      <c r="F39">
        <v>6.6245329764049414E-5</v>
      </c>
      <c r="G39">
        <v>5.8123220549875352E-5</v>
      </c>
      <c r="H39">
        <v>5.3060513657888708E-5</v>
      </c>
      <c r="I39">
        <v>4.9385233204976498E-5</v>
      </c>
      <c r="J39">
        <v>4.6645184145568387E-5</v>
      </c>
      <c r="K39">
        <v>4.4454696695787743E-5</v>
      </c>
      <c r="L39">
        <v>7.6808120798113741E-5</v>
      </c>
    </row>
    <row r="47" spans="1:24" x14ac:dyDescent="0.25">
      <c r="N47" t="s">
        <v>48</v>
      </c>
      <c r="P47" t="s">
        <v>48</v>
      </c>
      <c r="R47" t="s">
        <v>49</v>
      </c>
      <c r="T47" t="s">
        <v>49</v>
      </c>
      <c r="V47" t="s">
        <v>50</v>
      </c>
      <c r="X47" t="s">
        <v>50</v>
      </c>
    </row>
    <row r="48" spans="1:24" x14ac:dyDescent="0.25">
      <c r="N48">
        <v>1</v>
      </c>
      <c r="P48">
        <v>2</v>
      </c>
      <c r="R48">
        <v>1</v>
      </c>
      <c r="T48">
        <v>2</v>
      </c>
      <c r="V48">
        <v>1</v>
      </c>
      <c r="X48">
        <v>2</v>
      </c>
    </row>
    <row r="49" spans="13:25" x14ac:dyDescent="0.25">
      <c r="M49">
        <v>10</v>
      </c>
      <c r="N49">
        <v>1.8484635611706817E-4</v>
      </c>
      <c r="O49">
        <v>8.599074655961626E-5</v>
      </c>
      <c r="P49">
        <v>2.6074106211220377E-4</v>
      </c>
      <c r="Q49">
        <v>1.2678991750005727E-4</v>
      </c>
      <c r="R49">
        <v>2.2663675633248715E-4</v>
      </c>
      <c r="S49">
        <v>8.1818279045568399E-5</v>
      </c>
      <c r="T49">
        <v>1.236061236440467E-4</v>
      </c>
      <c r="U49">
        <v>1.0240939639767978E-4</v>
      </c>
      <c r="V49">
        <v>5.4412923141739942E-4</v>
      </c>
      <c r="W49">
        <v>1.0565071603140221E-4</v>
      </c>
      <c r="X49">
        <v>7.2037279770648165E-4</v>
      </c>
      <c r="Y49">
        <v>2.9701286660052689E-4</v>
      </c>
    </row>
    <row r="50" spans="13:25" x14ac:dyDescent="0.25">
      <c r="M50">
        <v>20</v>
      </c>
      <c r="N50">
        <v>3.4257425974452151E-5</v>
      </c>
      <c r="O50">
        <v>1.2043721244657851E-5</v>
      </c>
      <c r="P50">
        <v>3.3140194158578868E-5</v>
      </c>
      <c r="Q50">
        <v>1.332814034120283E-5</v>
      </c>
      <c r="R50">
        <v>4.622902020393301E-5</v>
      </c>
      <c r="S50">
        <v>2.2154329950518054E-5</v>
      </c>
      <c r="T50">
        <v>1.5567027934287813E-5</v>
      </c>
      <c r="U50">
        <v>7.9551320115582646E-6</v>
      </c>
      <c r="V50">
        <v>9.1838702136976081E-5</v>
      </c>
      <c r="W50">
        <v>2.19749281426397E-5</v>
      </c>
      <c r="X50">
        <v>6.4339336119518389E-5</v>
      </c>
      <c r="Y50">
        <v>1.5749372609857642E-5</v>
      </c>
    </row>
    <row r="51" spans="13:25" x14ac:dyDescent="0.25">
      <c r="M51">
        <v>30</v>
      </c>
      <c r="N51">
        <v>1.1163804428957021E-4</v>
      </c>
      <c r="O51">
        <v>4.9012880700041152E-5</v>
      </c>
      <c r="P51">
        <v>9.0516148939629237E-5</v>
      </c>
      <c r="Q51">
        <v>4.8267370102808911E-5</v>
      </c>
      <c r="R51">
        <v>1.4563005449629005E-4</v>
      </c>
      <c r="S51">
        <v>5.9429222755974544E-5</v>
      </c>
      <c r="T51">
        <v>5.3465762540936567E-5</v>
      </c>
      <c r="U51">
        <v>4.1801547772219777E-5</v>
      </c>
      <c r="V51">
        <v>3.1773260435090823E-4</v>
      </c>
      <c r="W51">
        <v>6.4366661027820507E-5</v>
      </c>
      <c r="X51">
        <v>3.0454752967245283E-4</v>
      </c>
      <c r="Y51">
        <v>1.3219400214150751E-4</v>
      </c>
    </row>
    <row r="52" spans="13:25" x14ac:dyDescent="0.25">
      <c r="M52">
        <v>40</v>
      </c>
      <c r="N52">
        <v>8.0590087313026139E-5</v>
      </c>
      <c r="O52">
        <v>3.3922337886001762E-5</v>
      </c>
      <c r="P52">
        <v>5.5131411307491766E-5</v>
      </c>
      <c r="Q52">
        <v>2.6292745718363421E-5</v>
      </c>
      <c r="R52">
        <v>1.0769859968569055E-4</v>
      </c>
      <c r="S52">
        <v>4.6481372280876385E-5</v>
      </c>
      <c r="T52">
        <v>3.474034597303334E-5</v>
      </c>
      <c r="U52">
        <v>2.5191394369947495E-5</v>
      </c>
      <c r="V52">
        <v>2.2726165764838148E-4</v>
      </c>
      <c r="W52">
        <v>4.7950718508567205E-5</v>
      </c>
      <c r="X52">
        <v>1.8972250152538339E-4</v>
      </c>
      <c r="Y52">
        <v>8.2519416194404177E-5</v>
      </c>
    </row>
    <row r="53" spans="13:25" x14ac:dyDescent="0.25">
      <c r="M53">
        <v>50</v>
      </c>
      <c r="N53">
        <v>6.4317921313987531E-5</v>
      </c>
      <c r="O53">
        <v>2.6080450851731739E-5</v>
      </c>
      <c r="P53">
        <v>4.370666656401063E-5</v>
      </c>
      <c r="Q53">
        <v>1.8835507563910245E-5</v>
      </c>
      <c r="R53">
        <v>8.6803608574379112E-5</v>
      </c>
      <c r="S53">
        <v>3.845038780616242E-5</v>
      </c>
      <c r="T53">
        <v>2.6613927121534476E-5</v>
      </c>
      <c r="U53">
        <v>1.775039697928377E-5</v>
      </c>
      <c r="V53">
        <v>1.7987048585126533E-4</v>
      </c>
      <c r="W53">
        <v>3.9472919176250634E-5</v>
      </c>
      <c r="X53">
        <v>1.3797793262194184E-4</v>
      </c>
      <c r="Y53">
        <v>5.7747987399227398E-5</v>
      </c>
    </row>
    <row r="54" spans="13:25" x14ac:dyDescent="0.25">
      <c r="M54">
        <v>60</v>
      </c>
      <c r="N54">
        <v>5.4346317181484275E-5</v>
      </c>
      <c r="O54">
        <v>2.1311262890738715E-5</v>
      </c>
      <c r="P54">
        <v>3.9269834070037998E-5</v>
      </c>
      <c r="Q54">
        <v>1.6296283680347291E-5</v>
      </c>
      <c r="R54">
        <v>7.3654881629832436E-5</v>
      </c>
      <c r="S54">
        <v>3.3299379628385247E-5</v>
      </c>
      <c r="T54">
        <v>2.2349898240788348E-5</v>
      </c>
      <c r="U54">
        <v>1.3751662176482811E-5</v>
      </c>
      <c r="V54">
        <v>1.5095185143254271E-4</v>
      </c>
      <c r="W54">
        <v>3.3979783956895475E-5</v>
      </c>
      <c r="X54">
        <v>1.102137994314614E-4</v>
      </c>
      <c r="Y54">
        <v>4.3008884381780094E-5</v>
      </c>
    </row>
    <row r="55" spans="13:25" x14ac:dyDescent="0.25">
      <c r="M55">
        <v>70</v>
      </c>
      <c r="N55">
        <v>4.7643804249060589E-5</v>
      </c>
      <c r="O55">
        <v>1.8219053768565368E-5</v>
      </c>
      <c r="P55">
        <v>3.7031387172532084E-5</v>
      </c>
      <c r="Q55">
        <v>1.515980753402155E-5</v>
      </c>
      <c r="R55">
        <v>6.461501008226585E-5</v>
      </c>
      <c r="S55">
        <v>2.9667277310948309E-5</v>
      </c>
      <c r="T55">
        <v>1.9782431266026889E-5</v>
      </c>
      <c r="U55">
        <v>1.1358221450617655E-5</v>
      </c>
      <c r="V55">
        <v>1.3143830393382041E-4</v>
      </c>
      <c r="W55">
        <v>3.0181508046616039E-5</v>
      </c>
      <c r="X55">
        <v>9.3612928268678976E-5</v>
      </c>
      <c r="Y55">
        <v>3.3419959500783886E-5</v>
      </c>
    </row>
    <row r="56" spans="13:25" x14ac:dyDescent="0.25">
      <c r="M56">
        <v>80</v>
      </c>
      <c r="N56">
        <v>4.2896798368485062E-5</v>
      </c>
      <c r="O56">
        <v>1.5992232659969885E-5</v>
      </c>
      <c r="P56">
        <v>3.5620682761138982E-5</v>
      </c>
      <c r="Q56">
        <v>1.4485047683130018E-5</v>
      </c>
      <c r="R56">
        <v>5.8141778535044752E-5</v>
      </c>
      <c r="S56">
        <v>2.7020469577626453E-5</v>
      </c>
      <c r="T56">
        <v>1.8086514855276874E-5</v>
      </c>
      <c r="U56">
        <v>9.8241424080149368E-6</v>
      </c>
      <c r="V56">
        <v>1.1733307577798681E-4</v>
      </c>
      <c r="W56">
        <v>2.7397798913246372E-5</v>
      </c>
      <c r="X56">
        <v>8.2613772721685307E-5</v>
      </c>
      <c r="Y56">
        <v>2.6765457774420474E-5</v>
      </c>
    </row>
    <row r="57" spans="13:25" x14ac:dyDescent="0.25">
      <c r="M57">
        <v>90</v>
      </c>
      <c r="N57">
        <v>3.9306887547551742E-5</v>
      </c>
      <c r="O57">
        <v>1.4348219549720955E-5</v>
      </c>
      <c r="P57">
        <v>3.4625116053492501E-5</v>
      </c>
      <c r="Q57">
        <v>1.4011286885504604E-5</v>
      </c>
      <c r="R57">
        <v>5.3234739988328519E-5</v>
      </c>
      <c r="S57">
        <v>2.5014560449169991E-5</v>
      </c>
      <c r="T57">
        <v>1.6953501799882396E-5</v>
      </c>
      <c r="U57">
        <v>8.9206375229858177E-6</v>
      </c>
      <c r="V57">
        <v>1.0678364018586887E-4</v>
      </c>
      <c r="W57">
        <v>2.5217493236858271E-5</v>
      </c>
      <c r="X57">
        <v>7.4831271807648751E-5</v>
      </c>
      <c r="Y57">
        <v>2.1960264248220856E-5</v>
      </c>
    </row>
    <row r="58" spans="13:25" x14ac:dyDescent="0.25">
      <c r="M58">
        <v>100</v>
      </c>
      <c r="N58">
        <v>3.6522485666771746E-5</v>
      </c>
      <c r="O58">
        <v>1.3067873247671385E-5</v>
      </c>
      <c r="P58">
        <v>3.3848125010175997E-5</v>
      </c>
      <c r="Q58">
        <v>1.3673253647627508E-5</v>
      </c>
      <c r="R58">
        <v>4.9365899516833455E-5</v>
      </c>
      <c r="S58">
        <v>2.3439055022613531E-5</v>
      </c>
      <c r="T58">
        <v>1.6194891875753529E-5</v>
      </c>
      <c r="U58">
        <v>8.3769751523225867E-6</v>
      </c>
      <c r="V58">
        <v>9.8557393547058533E-5</v>
      </c>
      <c r="W58">
        <v>2.3466095229097064E-5</v>
      </c>
      <c r="X58">
        <v>6.8965658161478796E-5</v>
      </c>
      <c r="Y58">
        <v>1.8406325006431977E-5</v>
      </c>
    </row>
    <row r="59" spans="13:25" x14ac:dyDescent="0.25">
      <c r="M59">
        <v>0</v>
      </c>
      <c r="N59">
        <v>4.5945919498095816E-5</v>
      </c>
      <c r="O59">
        <v>1.5003783378362328E-5</v>
      </c>
      <c r="P59">
        <v>6.4235628263598546E-5</v>
      </c>
      <c r="Q59">
        <v>2.6369404258526317E-5</v>
      </c>
      <c r="R59">
        <v>5.8647272778669819E-5</v>
      </c>
      <c r="S59">
        <v>3.2632674784956917E-5</v>
      </c>
      <c r="T59">
        <v>2.8733005885493062E-5</v>
      </c>
      <c r="U59">
        <v>1.4587085116465553E-5</v>
      </c>
      <c r="V59">
        <v>1.0878566279444144E-4</v>
      </c>
      <c r="W59">
        <v>2.3599671948357743E-5</v>
      </c>
      <c r="X59">
        <v>9.7224903371408213E-5</v>
      </c>
      <c r="Y59">
        <v>1.9584304246815822E-5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260E5-1514-491F-B1FD-252645F63EDF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Pellets</vt:lpstr>
      <vt:lpstr>GCE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Miłosz Kożusznik</cp:lastModifiedBy>
  <dcterms:created xsi:type="dcterms:W3CDTF">2025-07-22T12:13:52Z</dcterms:created>
  <dcterms:modified xsi:type="dcterms:W3CDTF">2025-07-22T12:46:51Z</dcterms:modified>
</cp:coreProperties>
</file>