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DRUGA GODINA - JANA\TRECI SEMESTAR\ORT2\SVE ZA PROJEKAT\"/>
    </mc:Choice>
  </mc:AlternateContent>
  <xr:revisionPtr revIDLastSave="0" documentId="13_ncr:1_{61F7EC61-CD67-4A16-8EC0-68A2A43557BC}" xr6:coauthVersionLast="45" xr6:coauthVersionMax="45" xr10:uidLastSave="{00000000-0000-0000-0000-000000000000}"/>
  <bookViews>
    <workbookView xWindow="-108" yWindow="-108" windowWidth="23256" windowHeight="12576" tabRatio="455" xr2:uid="{00000000-000D-0000-FFFF-FFFF00000000}"/>
  </bookViews>
  <sheets>
    <sheet name="ADDR_Resen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B19" i="1"/>
  <c r="C19" i="1"/>
  <c r="D19" i="1"/>
  <c r="B14" i="1" l="1"/>
  <c r="B31" i="1"/>
  <c r="B24" i="1" l="1"/>
  <c r="B25" i="1"/>
  <c r="B26" i="1"/>
  <c r="B27" i="1"/>
  <c r="B28" i="1"/>
  <c r="B29" i="1"/>
  <c r="B30" i="1"/>
  <c r="C24" i="1"/>
  <c r="C25" i="1"/>
  <c r="C26" i="1"/>
  <c r="C27" i="1"/>
  <c r="C28" i="1"/>
  <c r="C29" i="1"/>
  <c r="C30" i="1"/>
  <c r="C31" i="1"/>
  <c r="D24" i="1"/>
  <c r="D25" i="1"/>
  <c r="D26" i="1"/>
  <c r="D27" i="1"/>
  <c r="D28" i="1"/>
  <c r="D29" i="1"/>
  <c r="D30" i="1"/>
  <c r="D31" i="1"/>
  <c r="B12" i="1"/>
  <c r="B13" i="1"/>
  <c r="B15" i="1"/>
  <c r="B16" i="1"/>
  <c r="B17" i="1"/>
  <c r="B18" i="1"/>
  <c r="B20" i="1"/>
  <c r="B21" i="1"/>
  <c r="B22" i="1"/>
  <c r="B23" i="1"/>
  <c r="B11" i="1"/>
  <c r="D14" i="1" l="1"/>
  <c r="D11" i="1" l="1"/>
  <c r="D12" i="1"/>
  <c r="D13" i="1"/>
  <c r="D15" i="1"/>
  <c r="D16" i="1"/>
  <c r="D17" i="1"/>
  <c r="D18" i="1"/>
  <c r="D20" i="1"/>
  <c r="D21" i="1"/>
  <c r="D22" i="1"/>
  <c r="D23" i="1"/>
  <c r="C11" i="1" l="1"/>
  <c r="C12" i="1"/>
  <c r="C13" i="1"/>
  <c r="C14" i="1"/>
  <c r="C15" i="1"/>
  <c r="C16" i="1"/>
  <c r="C17" i="1"/>
  <c r="C18" i="1"/>
  <c r="C20" i="1"/>
  <c r="C21" i="1"/>
  <c r="C22" i="1"/>
  <c r="C23" i="1"/>
  <c r="A12" i="1" l="1"/>
  <c r="A13" i="1" s="1"/>
  <c r="A14" i="1" s="1"/>
  <c r="A15" i="1" s="1"/>
  <c r="A16" i="1" s="1"/>
  <c r="A17" i="1" s="1"/>
  <c r="A18" i="1" s="1"/>
  <c r="A19" i="1" l="1"/>
</calcChain>
</file>

<file path=xl/sharedStrings.xml><?xml version="1.0" encoding="utf-8"?>
<sst xmlns="http://schemas.openxmlformats.org/spreadsheetml/2006/main" count="34" uniqueCount="30">
  <si>
    <t>Б. С.</t>
  </si>
  <si>
    <t>CC[h]</t>
  </si>
  <si>
    <t>CC[b]</t>
  </si>
  <si>
    <t>С.В.У.С.</t>
  </si>
  <si>
    <t>bruncnd</t>
  </si>
  <si>
    <t>bradr</t>
  </si>
  <si>
    <t>С.У.С.</t>
  </si>
  <si>
    <t>brnotADDR</t>
  </si>
  <si>
    <t>brnotFCBUS</t>
  </si>
  <si>
    <t>Адреса</t>
  </si>
  <si>
    <t>Садржај [h]</t>
  </si>
  <si>
    <t>ba[h]</t>
  </si>
  <si>
    <t>cc[h]</t>
  </si>
  <si>
    <t>Коментар</t>
  </si>
  <si>
    <t>ba</t>
  </si>
  <si>
    <t>cc</t>
  </si>
  <si>
    <t>stEXEC</t>
  </si>
  <si>
    <t>clADDR</t>
  </si>
  <si>
    <t>ldMDR</t>
  </si>
  <si>
    <t>rdMEM</t>
  </si>
  <si>
    <t>mxMAR1</t>
  </si>
  <si>
    <t>mxB1</t>
  </si>
  <si>
    <t>mxMAR0</t>
  </si>
  <si>
    <t>ldMAR</t>
  </si>
  <si>
    <t>mxB0</t>
  </si>
  <si>
    <t>ldB</t>
  </si>
  <si>
    <t>0h</t>
  </si>
  <si>
    <t>ldP</t>
  </si>
  <si>
    <t>incMAR</t>
  </si>
  <si>
    <t>brSTJADR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</si>
</sst>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1" fillId="2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8" xfId="0" applyNumberFormat="1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 applyAlignment="1">
      <alignment vertical="center"/>
    </xf>
    <xf numFmtId="0" fontId="0" fillId="2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2" borderId="22" xfId="0" applyFont="1" applyFill="1" applyBorder="1" applyAlignment="1"/>
    <xf numFmtId="0" fontId="2" fillId="2" borderId="23" xfId="0" applyFont="1" applyFill="1" applyBorder="1" applyAlignment="1"/>
    <xf numFmtId="0" fontId="0" fillId="0" borderId="2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5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53"/>
      <tableStyleElement type="headerRow" dxfId="52"/>
      <tableStyleElement type="total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1:Y31" headerRowCount="0" totalsRowShown="0">
  <tableColumns count="25">
    <tableColumn id="25" xr3:uid="{00000000-0010-0000-0000-000019000000}" name="Column25" headerRowDxfId="48" dataDxfId="47">
      <calculatedColumnFormula>DEC2HEX(HEX2DEC(LEFT(A10,LEN(A10)-1))+1)&amp;"h"</calculatedColumnFormula>
    </tableColumn>
    <tableColumn id="26" xr3:uid="{00000000-0010-0000-0000-00001A000000}" name="Column26" headerRowDxfId="46" dataDxfId="45">
      <calculatedColumnFormula>CONCATENATE(BIN2HEX(F11&amp;G11&amp;H11&amp;I11),BIN2HEX(J11&amp;K11&amp;L11&amp;M11),BIN2HEX(N11&amp;O11&amp;P11&amp;Q11),BIN2HEX(R11&amp;S11&amp;T11&amp;U11),BIN2HEX(V11&amp;W11&amp;X11&amp;Y11))</calculatedColumnFormula>
    </tableColumn>
    <tableColumn id="30" xr3:uid="{00000000-0010-0000-0000-00001E000000}" name="Column30" headerRowDxfId="44" dataDxfId="43">
      <calculatedColumnFormula>BIN2HEX(Table5[[#This Row],[Column1]]&amp;Table5[[#This Row],[Column2]]&amp;Table5[[#This Row],[Column3]]&amp;Table5[[#This Row],[Column4]])</calculatedColumnFormula>
    </tableColumn>
    <tableColumn id="29" xr3:uid="{00000000-0010-0000-0000-00001D000000}" name="Column29" headerRowDxfId="42" dataDxfId="41">
      <calculatedColumnFormula>BIN2HEX(Table5[[#This Row],[Column5]]&amp;Table5[[#This Row],[Column6]]&amp;Table5[[#This Row],[Column7]])</calculatedColumnFormula>
    </tableColumn>
    <tableColumn id="27" xr3:uid="{00000000-0010-0000-0000-00001B000000}" name="Column27" headerRowDxfId="40" dataDxfId="39"/>
    <tableColumn id="18" xr3:uid="{8D2F29E8-C9AB-4393-B706-84000420CC25}" name="Column18" headerRowDxfId="38" dataDxfId="37"/>
    <tableColumn id="1" xr3:uid="{00000000-0010-0000-0000-000001000000}" name="Column1" headerRowDxfId="36" dataDxfId="35"/>
    <tableColumn id="2" xr3:uid="{00000000-0010-0000-0000-000002000000}" name="Column2" headerRowDxfId="34" dataDxfId="33"/>
    <tableColumn id="3" xr3:uid="{00000000-0010-0000-0000-000003000000}" name="Column3" headerRowDxfId="32" dataDxfId="31"/>
    <tableColumn id="4" xr3:uid="{00000000-0010-0000-0000-000004000000}" name="Column4" headerRowDxfId="30" dataDxfId="29"/>
    <tableColumn id="5" xr3:uid="{00000000-0010-0000-0000-000005000000}" name="Column5" headerRowDxfId="28" dataDxfId="27"/>
    <tableColumn id="6" xr3:uid="{00000000-0010-0000-0000-000006000000}" name="Column6" headerRowDxfId="26" dataDxfId="25"/>
    <tableColumn id="7" xr3:uid="{00000000-0010-0000-0000-000007000000}" name="Column7" headerRowDxfId="24" dataDxfId="23"/>
    <tableColumn id="22" xr3:uid="{AC69F7D8-E690-4357-81B6-2EFA786EB46E}" name="Column20" headerRowDxfId="22" dataDxfId="21"/>
    <tableColumn id="21" xr3:uid="{FCA1F8CE-F003-408A-BF79-04628C7C1CF7}" name="Column19" headerRowDxfId="20" dataDxfId="19"/>
    <tableColumn id="8" xr3:uid="{00000000-0010-0000-0000-000008000000}" name="Column8" headerRow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16" xr3:uid="{00000000-0010-0000-0000-000010000000}" name="Column16" headerRowDxfId="3" dataDxfId="2"/>
    <tableColumn id="17" xr3:uid="{00000000-0010-0000-0000-000011000000}" name="Column17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abSelected="1" topLeftCell="A7" workbookViewId="0">
      <pane xSplit="5" topLeftCell="F1" activePane="topRight" state="frozen"/>
      <selection pane="topRight" activeCell="B11" sqref="B11:B31"/>
    </sheetView>
  </sheetViews>
  <sheetFormatPr defaultRowHeight="14.4" x14ac:dyDescent="0.3"/>
  <cols>
    <col min="1" max="1" width="8.88671875" style="1" customWidth="1"/>
    <col min="2" max="2" width="10.77734375" style="1" bestFit="1" customWidth="1"/>
    <col min="3" max="4" width="11.6640625" style="1" customWidth="1"/>
    <col min="5" max="6" width="7.5546875" style="1" customWidth="1"/>
    <col min="7" max="7" width="11.44140625" style="1" customWidth="1"/>
    <col min="8" max="10" width="11.44140625" customWidth="1"/>
    <col min="11" max="11" width="15.6640625" customWidth="1"/>
    <col min="12" max="12" width="19.88671875" customWidth="1"/>
    <col min="13" max="13" width="18.33203125" customWidth="1"/>
    <col min="14" max="14" width="6.6640625" bestFit="1" customWidth="1"/>
    <col min="15" max="15" width="12.88671875" customWidth="1"/>
    <col min="16" max="16" width="7.5546875" bestFit="1" customWidth="1"/>
    <col min="17" max="25" width="11.44140625" customWidth="1"/>
  </cols>
  <sheetData>
    <row r="1" spans="1:27" x14ac:dyDescent="0.3">
      <c r="I1" s="71" t="s">
        <v>0</v>
      </c>
      <c r="J1" s="71"/>
      <c r="K1" s="71"/>
      <c r="L1" s="28" t="s">
        <v>1</v>
      </c>
      <c r="M1" s="49" t="s">
        <v>2</v>
      </c>
      <c r="N1" s="49"/>
      <c r="O1" s="49"/>
      <c r="P1" s="54"/>
      <c r="Q1" s="53"/>
      <c r="S1" s="69" t="s">
        <v>3</v>
      </c>
      <c r="T1" s="64"/>
      <c r="U1" s="65"/>
      <c r="V1" s="4" t="s">
        <v>1</v>
      </c>
      <c r="W1" s="63" t="s">
        <v>2</v>
      </c>
      <c r="X1" s="64"/>
      <c r="Y1" s="65"/>
    </row>
    <row r="2" spans="1:27" x14ac:dyDescent="0.3">
      <c r="I2" s="70" t="s">
        <v>4</v>
      </c>
      <c r="J2" s="70"/>
      <c r="K2" s="70"/>
      <c r="L2" s="30">
        <v>1</v>
      </c>
      <c r="M2" s="36">
        <v>0</v>
      </c>
      <c r="N2" s="36">
        <v>0</v>
      </c>
      <c r="O2" s="55">
        <v>1</v>
      </c>
      <c r="P2" s="51"/>
      <c r="Q2" s="51"/>
      <c r="S2" s="72" t="s">
        <v>5</v>
      </c>
      <c r="T2" s="73"/>
      <c r="U2" s="74"/>
      <c r="V2" s="5">
        <v>4</v>
      </c>
      <c r="W2" s="22">
        <v>1</v>
      </c>
      <c r="X2" s="22">
        <v>0</v>
      </c>
      <c r="Y2" s="22">
        <v>0</v>
      </c>
    </row>
    <row r="3" spans="1:27" x14ac:dyDescent="0.3">
      <c r="M3" s="43"/>
      <c r="N3" s="43"/>
      <c r="O3" s="43"/>
      <c r="P3" s="52"/>
      <c r="Q3" s="52"/>
      <c r="S3" s="43"/>
      <c r="T3" s="43" t="s">
        <v>29</v>
      </c>
      <c r="U3" s="43"/>
      <c r="V3" s="43">
        <v>5</v>
      </c>
      <c r="W3" s="43">
        <v>1</v>
      </c>
      <c r="X3" s="43">
        <v>0</v>
      </c>
      <c r="Y3" s="43">
        <v>1</v>
      </c>
    </row>
    <row r="4" spans="1:27" x14ac:dyDescent="0.3">
      <c r="I4" s="71" t="s">
        <v>6</v>
      </c>
      <c r="J4" s="71"/>
      <c r="K4" s="71"/>
      <c r="L4" s="28" t="s">
        <v>1</v>
      </c>
      <c r="M4" s="49" t="s">
        <v>2</v>
      </c>
      <c r="N4" s="49"/>
      <c r="O4" s="49"/>
      <c r="P4" s="50"/>
    </row>
    <row r="5" spans="1:27" x14ac:dyDescent="0.3">
      <c r="I5" s="70" t="s">
        <v>7</v>
      </c>
      <c r="J5" s="70"/>
      <c r="K5" s="70"/>
      <c r="L5" s="30">
        <v>2</v>
      </c>
      <c r="M5" s="29">
        <v>0</v>
      </c>
      <c r="N5" s="29">
        <v>1</v>
      </c>
      <c r="O5" s="29">
        <v>0</v>
      </c>
      <c r="P5" s="2"/>
      <c r="Q5" s="2"/>
    </row>
    <row r="6" spans="1:27" x14ac:dyDescent="0.3">
      <c r="I6" s="70"/>
      <c r="J6" s="70"/>
      <c r="K6" s="70"/>
      <c r="L6" s="30"/>
      <c r="M6" s="29"/>
      <c r="N6" s="29"/>
      <c r="O6" s="29"/>
      <c r="P6" s="2"/>
      <c r="Q6" s="2"/>
    </row>
    <row r="7" spans="1:27" x14ac:dyDescent="0.3">
      <c r="I7" s="70" t="s">
        <v>8</v>
      </c>
      <c r="J7" s="70"/>
      <c r="K7" s="70"/>
      <c r="L7" s="30">
        <v>3</v>
      </c>
      <c r="M7" s="29">
        <v>0</v>
      </c>
      <c r="N7" s="29">
        <v>1</v>
      </c>
      <c r="O7" s="29">
        <v>1</v>
      </c>
      <c r="P7" s="2"/>
      <c r="Q7" s="2"/>
    </row>
    <row r="9" spans="1:27" x14ac:dyDescent="0.3">
      <c r="A9" s="60" t="s">
        <v>9</v>
      </c>
      <c r="B9" s="60" t="s">
        <v>10</v>
      </c>
      <c r="C9" s="60" t="s">
        <v>11</v>
      </c>
      <c r="D9" s="60" t="s">
        <v>12</v>
      </c>
      <c r="E9" s="60" t="s">
        <v>13</v>
      </c>
      <c r="F9" s="57">
        <v>19</v>
      </c>
      <c r="G9" s="20">
        <v>18</v>
      </c>
      <c r="H9" s="23">
        <v>17</v>
      </c>
      <c r="I9" s="23">
        <v>16</v>
      </c>
      <c r="J9" s="4">
        <v>15</v>
      </c>
      <c r="K9" s="20">
        <v>14</v>
      </c>
      <c r="L9" s="23">
        <v>13</v>
      </c>
      <c r="M9" s="4">
        <v>12</v>
      </c>
      <c r="N9" s="24">
        <v>11</v>
      </c>
      <c r="O9" s="26">
        <v>10</v>
      </c>
      <c r="P9" s="20">
        <v>9</v>
      </c>
      <c r="Q9" s="20">
        <v>8</v>
      </c>
      <c r="R9" s="23">
        <v>7</v>
      </c>
      <c r="S9" s="21">
        <v>6</v>
      </c>
      <c r="T9" s="23">
        <v>5</v>
      </c>
      <c r="U9" s="20">
        <v>4</v>
      </c>
      <c r="V9" s="23">
        <v>3</v>
      </c>
      <c r="W9" s="23">
        <v>2</v>
      </c>
      <c r="X9" s="23">
        <v>1</v>
      </c>
      <c r="Y9" s="23">
        <v>0</v>
      </c>
    </row>
    <row r="10" spans="1:27" s="7" customFormat="1" ht="15" thickBot="1" x14ac:dyDescent="0.35">
      <c r="A10" s="62"/>
      <c r="B10" s="62"/>
      <c r="C10" s="62"/>
      <c r="D10" s="62"/>
      <c r="E10" s="61"/>
      <c r="F10" s="56"/>
      <c r="G10" s="66" t="s">
        <v>14</v>
      </c>
      <c r="H10" s="66"/>
      <c r="I10" s="66"/>
      <c r="J10" s="67"/>
      <c r="K10" s="68" t="s">
        <v>15</v>
      </c>
      <c r="L10" s="66"/>
      <c r="M10" s="67"/>
      <c r="N10" s="25" t="s">
        <v>16</v>
      </c>
      <c r="O10" s="27" t="s">
        <v>17</v>
      </c>
      <c r="P10" s="16" t="s">
        <v>28</v>
      </c>
      <c r="Q10" s="8" t="s">
        <v>27</v>
      </c>
      <c r="R10" s="8" t="s">
        <v>18</v>
      </c>
      <c r="S10" s="8" t="s">
        <v>19</v>
      </c>
      <c r="T10" s="8" t="s">
        <v>20</v>
      </c>
      <c r="U10" s="8" t="s">
        <v>21</v>
      </c>
      <c r="V10" s="8" t="s">
        <v>22</v>
      </c>
      <c r="W10" s="8" t="s">
        <v>23</v>
      </c>
      <c r="X10" s="8" t="s">
        <v>24</v>
      </c>
      <c r="Y10" s="8" t="s">
        <v>25</v>
      </c>
    </row>
    <row r="11" spans="1:27" ht="15" thickTop="1" x14ac:dyDescent="0.3">
      <c r="A11" s="3" t="s">
        <v>26</v>
      </c>
      <c r="B11" s="35" t="str">
        <f>CONCATENATE(BIN2HEX(F11&amp;G11&amp;H11&amp;I11),BIN2HEX(J11&amp;K11&amp;L11&amp;M11),BIN2HEX(N11&amp;O11&amp;P11&amp;Q11),BIN2HEX(R11&amp;S11&amp;T11&amp;U11),BIN2HEX(V11&amp;W11&amp;X11&amp;Y11))</f>
        <v>02000</v>
      </c>
      <c r="C11" s="17" t="str">
        <f>BIN2HEX(Table5[[#This Row],[Column1]]&amp;Table5[[#This Row],[Column2]]&amp;Table5[[#This Row],[Column3]]&amp;Table5[[#This Row],[Column4]])</f>
        <v>0</v>
      </c>
      <c r="D11" s="17" t="str">
        <f>BIN2HEX(Table5[[#This Row],[Column5]]&amp;Table5[[#This Row],[Column6]]&amp;Table5[[#This Row],[Column7]])</f>
        <v>2</v>
      </c>
      <c r="E11" s="29"/>
      <c r="F11" s="35">
        <v>0</v>
      </c>
      <c r="G11" s="33">
        <v>0</v>
      </c>
      <c r="H11" s="34">
        <v>0</v>
      </c>
      <c r="I11" s="34">
        <v>0</v>
      </c>
      <c r="J11" s="14">
        <v>0</v>
      </c>
      <c r="K11" s="15">
        <v>0</v>
      </c>
      <c r="L11" s="13">
        <v>1</v>
      </c>
      <c r="M11" s="14">
        <v>0</v>
      </c>
      <c r="N11" s="19">
        <v>0</v>
      </c>
      <c r="O11" s="9">
        <v>0</v>
      </c>
      <c r="P11" s="19">
        <v>0</v>
      </c>
      <c r="Q11" s="3">
        <v>0</v>
      </c>
      <c r="R11" s="3">
        <v>0</v>
      </c>
      <c r="S11" s="17">
        <v>0</v>
      </c>
      <c r="T11" s="3">
        <v>0</v>
      </c>
      <c r="U11" s="15">
        <v>0</v>
      </c>
      <c r="V11" s="13">
        <v>0</v>
      </c>
      <c r="W11" s="13">
        <v>0</v>
      </c>
      <c r="X11" s="13">
        <v>0</v>
      </c>
      <c r="Y11" s="13">
        <v>0</v>
      </c>
      <c r="Z11" s="6"/>
      <c r="AA11" s="6"/>
    </row>
    <row r="12" spans="1:27" x14ac:dyDescent="0.3">
      <c r="A12" s="22" t="str">
        <f t="shared" ref="A12:A18" si="0">DEC2HEX(HEX2DEC(LEFT(A11,LEN(A11)-1))+1)&amp;"h"</f>
        <v>1h</v>
      </c>
      <c r="B12" s="35" t="str">
        <f t="shared" ref="B12:B23" si="1">CONCATENATE(BIN2HEX(F12&amp;G12&amp;H12&amp;I12),BIN2HEX(J12&amp;K12&amp;L12&amp;M12),BIN2HEX(N12&amp;O12&amp;P12&amp;Q12),BIN2HEX(R12&amp;S12&amp;T12&amp;U12),BIN2HEX(V12&amp;W12&amp;X12&amp;Y12))</f>
        <v>04000</v>
      </c>
      <c r="C12" s="17" t="str">
        <f>BIN2HEX(Table5[[#This Row],[Column1]]&amp;Table5[[#This Row],[Column2]]&amp;Table5[[#This Row],[Column3]]&amp;Table5[[#This Row],[Column4]])</f>
        <v>0</v>
      </c>
      <c r="D12" s="17" t="str">
        <f>BIN2HEX(Table5[[#This Row],[Column5]]&amp;Table5[[#This Row],[Column6]]&amp;Table5[[#This Row],[Column7]])</f>
        <v>4</v>
      </c>
      <c r="E12" s="29"/>
      <c r="F12" s="29">
        <v>0</v>
      </c>
      <c r="G12" s="33">
        <v>0</v>
      </c>
      <c r="H12" s="9">
        <v>0</v>
      </c>
      <c r="I12" s="9">
        <v>0</v>
      </c>
      <c r="J12" s="14">
        <v>0</v>
      </c>
      <c r="K12" s="11">
        <v>1</v>
      </c>
      <c r="L12" s="9">
        <v>0</v>
      </c>
      <c r="M12" s="12">
        <v>0</v>
      </c>
      <c r="N12" s="19">
        <v>0</v>
      </c>
      <c r="O12" s="9">
        <v>0</v>
      </c>
      <c r="P12" s="19">
        <v>0</v>
      </c>
      <c r="Q12" s="3">
        <v>0</v>
      </c>
      <c r="R12" s="22">
        <v>0</v>
      </c>
      <c r="S12" s="17">
        <v>0</v>
      </c>
      <c r="T12" s="3">
        <v>0</v>
      </c>
      <c r="U12" s="15">
        <v>0</v>
      </c>
      <c r="V12" s="13">
        <v>0</v>
      </c>
      <c r="W12" s="9">
        <v>0</v>
      </c>
      <c r="X12" s="9">
        <v>0</v>
      </c>
      <c r="Y12" s="9">
        <v>0</v>
      </c>
      <c r="Z12" s="6"/>
      <c r="AA12" s="6"/>
    </row>
    <row r="13" spans="1:27" x14ac:dyDescent="0.3">
      <c r="A13" s="22" t="str">
        <f t="shared" si="0"/>
        <v>2h</v>
      </c>
      <c r="B13" s="35" t="str">
        <f t="shared" si="1"/>
        <v>A1003</v>
      </c>
      <c r="C13" s="17" t="str">
        <f>BIN2HEX(Table5[[#This Row],[Column1]]&amp;Table5[[#This Row],[Column2]]&amp;Table5[[#This Row],[Column3]]&amp;Table5[[#This Row],[Column4]])</f>
        <v>4</v>
      </c>
      <c r="D13" s="17" t="str">
        <f>BIN2HEX(Table5[[#This Row],[Column5]]&amp;Table5[[#This Row],[Column6]]&amp;Table5[[#This Row],[Column7]])</f>
        <v>1</v>
      </c>
      <c r="E13" s="29"/>
      <c r="F13" s="29">
        <v>1</v>
      </c>
      <c r="G13" s="33">
        <v>0</v>
      </c>
      <c r="H13" s="9">
        <v>1</v>
      </c>
      <c r="I13" s="9">
        <v>0</v>
      </c>
      <c r="J13" s="14">
        <v>0</v>
      </c>
      <c r="K13" s="11">
        <v>0</v>
      </c>
      <c r="L13" s="9">
        <v>0</v>
      </c>
      <c r="M13" s="12">
        <v>1</v>
      </c>
      <c r="N13" s="19">
        <v>0</v>
      </c>
      <c r="O13" s="9">
        <v>0</v>
      </c>
      <c r="P13" s="19">
        <v>0</v>
      </c>
      <c r="Q13" s="3">
        <v>0</v>
      </c>
      <c r="R13" s="9">
        <v>0</v>
      </c>
      <c r="S13" s="17">
        <v>0</v>
      </c>
      <c r="T13" s="3">
        <v>0</v>
      </c>
      <c r="U13" s="15">
        <v>0</v>
      </c>
      <c r="V13" s="13">
        <v>0</v>
      </c>
      <c r="W13" s="9">
        <v>0</v>
      </c>
      <c r="X13" s="9">
        <v>1</v>
      </c>
      <c r="Y13" s="9">
        <v>1</v>
      </c>
      <c r="Z13" s="6"/>
      <c r="AA13" s="6"/>
    </row>
    <row r="14" spans="1:27" x14ac:dyDescent="0.3">
      <c r="A14" s="22" t="str">
        <f t="shared" si="0"/>
        <v>3h</v>
      </c>
      <c r="B14" s="35" t="str">
        <f>CONCATENATE(BIN2HEX(F14&amp;G14&amp;H14&amp;I14),BIN2HEX(J14&amp;K14&amp;L14&amp;M14),BIN2HEX(N14&amp;O14&amp;P14&amp;Q14),BIN2HEX(R14&amp;S14&amp;T14&amp;U14),BIN2HEX(V14&amp;W14&amp;X14&amp;Y14))</f>
        <v>A500C</v>
      </c>
      <c r="C14" s="17" t="str">
        <f>BIN2HEX(Table5[[#This Row],[Column1]]&amp;Table5[[#This Row],[Column2]]&amp;Table5[[#This Row],[Column3]]&amp;Table5[[#This Row],[Column4]])</f>
        <v>4</v>
      </c>
      <c r="D14" s="17" t="str">
        <f>BIN2HEX(Table5[[#This Row],[Column5]]&amp;Table5[[#This Row],[Column6]]&amp;Table5[[#This Row],[Column7]])</f>
        <v>5</v>
      </c>
      <c r="E14" s="29"/>
      <c r="F14" s="29">
        <v>1</v>
      </c>
      <c r="G14" s="33">
        <v>0</v>
      </c>
      <c r="H14" s="9">
        <v>1</v>
      </c>
      <c r="I14" s="9">
        <v>0</v>
      </c>
      <c r="J14" s="14">
        <v>0</v>
      </c>
      <c r="K14" s="11">
        <v>1</v>
      </c>
      <c r="L14" s="9">
        <v>0</v>
      </c>
      <c r="M14" s="12">
        <v>1</v>
      </c>
      <c r="N14" s="19">
        <v>0</v>
      </c>
      <c r="O14" s="9">
        <v>0</v>
      </c>
      <c r="P14" s="19">
        <v>0</v>
      </c>
      <c r="Q14" s="3">
        <v>0</v>
      </c>
      <c r="R14" s="9">
        <v>0</v>
      </c>
      <c r="S14" s="17">
        <v>0</v>
      </c>
      <c r="T14" s="3">
        <v>0</v>
      </c>
      <c r="U14" s="15">
        <v>0</v>
      </c>
      <c r="V14" s="9">
        <v>1</v>
      </c>
      <c r="W14" s="9">
        <v>1</v>
      </c>
      <c r="X14" s="9">
        <v>0</v>
      </c>
      <c r="Y14" s="9">
        <v>0</v>
      </c>
      <c r="Z14" s="6"/>
      <c r="AA14" s="6"/>
    </row>
    <row r="15" spans="1:27" x14ac:dyDescent="0.3">
      <c r="A15" s="22" t="str">
        <f t="shared" si="0"/>
        <v>4h</v>
      </c>
      <c r="B15" s="35" t="str">
        <f t="shared" si="1"/>
        <v>230C0</v>
      </c>
      <c r="C15" s="17" t="str">
        <f>BIN2HEX(Table5[[#This Row],[Column1]]&amp;Table5[[#This Row],[Column2]]&amp;Table5[[#This Row],[Column3]]&amp;Table5[[#This Row],[Column4]])</f>
        <v>4</v>
      </c>
      <c r="D15" s="17" t="str">
        <f>BIN2HEX(Table5[[#This Row],[Column5]]&amp;Table5[[#This Row],[Column6]]&amp;Table5[[#This Row],[Column7]])</f>
        <v>3</v>
      </c>
      <c r="E15" s="29"/>
      <c r="F15" s="58">
        <v>0</v>
      </c>
      <c r="G15" s="33">
        <v>0</v>
      </c>
      <c r="H15" s="9">
        <v>1</v>
      </c>
      <c r="I15" s="9">
        <v>0</v>
      </c>
      <c r="J15" s="14">
        <v>0</v>
      </c>
      <c r="K15" s="11">
        <v>0</v>
      </c>
      <c r="L15" s="9">
        <v>1</v>
      </c>
      <c r="M15" s="12">
        <v>1</v>
      </c>
      <c r="N15" s="19">
        <v>0</v>
      </c>
      <c r="O15" s="9">
        <v>0</v>
      </c>
      <c r="P15" s="19">
        <v>0</v>
      </c>
      <c r="Q15" s="3">
        <v>0</v>
      </c>
      <c r="R15" s="9">
        <v>1</v>
      </c>
      <c r="S15" s="18">
        <v>1</v>
      </c>
      <c r="T15" s="3">
        <v>0</v>
      </c>
      <c r="U15" s="15">
        <v>0</v>
      </c>
      <c r="V15" s="9">
        <v>0</v>
      </c>
      <c r="W15" s="9">
        <v>0</v>
      </c>
      <c r="X15" s="9">
        <v>0</v>
      </c>
      <c r="Y15" s="9">
        <v>0</v>
      </c>
      <c r="Z15" s="6"/>
      <c r="AA15" s="6"/>
    </row>
    <row r="16" spans="1:27" x14ac:dyDescent="0.3">
      <c r="A16" s="22" t="str">
        <f t="shared" si="0"/>
        <v>5h</v>
      </c>
      <c r="B16" s="35" t="str">
        <f t="shared" si="1"/>
        <v>00300</v>
      </c>
      <c r="C16" s="17" t="str">
        <f>BIN2HEX(Table5[[#This Row],[Column1]]&amp;Table5[[#This Row],[Column2]]&amp;Table5[[#This Row],[Column3]]&amp;Table5[[#This Row],[Column4]])</f>
        <v>0</v>
      </c>
      <c r="D16" s="17" t="str">
        <f>BIN2HEX(Table5[[#This Row],[Column5]]&amp;Table5[[#This Row],[Column6]]&amp;Table5[[#This Row],[Column7]])</f>
        <v>0</v>
      </c>
      <c r="E16" s="29"/>
      <c r="F16" s="58">
        <v>0</v>
      </c>
      <c r="G16" s="33">
        <v>0</v>
      </c>
      <c r="H16" s="9">
        <v>0</v>
      </c>
      <c r="I16" s="9">
        <v>0</v>
      </c>
      <c r="J16" s="14">
        <v>0</v>
      </c>
      <c r="K16" s="11">
        <v>0</v>
      </c>
      <c r="L16" s="9">
        <v>0</v>
      </c>
      <c r="M16" s="12">
        <v>0</v>
      </c>
      <c r="N16" s="19">
        <v>0</v>
      </c>
      <c r="O16" s="9">
        <v>0</v>
      </c>
      <c r="P16" s="19">
        <v>1</v>
      </c>
      <c r="Q16" s="10">
        <v>1</v>
      </c>
      <c r="R16" s="10">
        <v>0</v>
      </c>
      <c r="S16" s="18">
        <v>0</v>
      </c>
      <c r="T16" s="3">
        <v>0</v>
      </c>
      <c r="U16" s="15">
        <v>0</v>
      </c>
      <c r="V16" s="9">
        <v>0</v>
      </c>
      <c r="W16" s="9">
        <v>0</v>
      </c>
      <c r="X16" s="9">
        <v>0</v>
      </c>
      <c r="Y16" s="9">
        <v>0</v>
      </c>
      <c r="Z16" s="6"/>
      <c r="AA16" s="6"/>
    </row>
    <row r="17" spans="1:27" x14ac:dyDescent="0.3">
      <c r="A17" s="22" t="str">
        <f t="shared" si="0"/>
        <v>6h</v>
      </c>
      <c r="B17" s="35" t="str">
        <f t="shared" si="1"/>
        <v>330C0</v>
      </c>
      <c r="C17" s="17" t="str">
        <f>BIN2HEX(Table5[[#This Row],[Column1]]&amp;Table5[[#This Row],[Column2]]&amp;Table5[[#This Row],[Column3]]&amp;Table5[[#This Row],[Column4]])</f>
        <v>6</v>
      </c>
      <c r="D17" s="17" t="str">
        <f>BIN2HEX(Table5[[#This Row],[Column5]]&amp;Table5[[#This Row],[Column6]]&amp;Table5[[#This Row],[Column7]])</f>
        <v>3</v>
      </c>
      <c r="E17" s="29"/>
      <c r="F17" s="58">
        <v>0</v>
      </c>
      <c r="G17" s="33">
        <v>0</v>
      </c>
      <c r="H17" s="9">
        <v>1</v>
      </c>
      <c r="I17" s="9">
        <v>1</v>
      </c>
      <c r="J17" s="14">
        <v>0</v>
      </c>
      <c r="K17" s="11">
        <v>0</v>
      </c>
      <c r="L17" s="9">
        <v>1</v>
      </c>
      <c r="M17" s="12">
        <v>1</v>
      </c>
      <c r="N17" s="19">
        <v>0</v>
      </c>
      <c r="O17" s="9">
        <v>0</v>
      </c>
      <c r="P17" s="19">
        <v>0</v>
      </c>
      <c r="Q17" s="9">
        <v>0</v>
      </c>
      <c r="R17" s="9">
        <v>1</v>
      </c>
      <c r="S17" s="18">
        <v>1</v>
      </c>
      <c r="T17" s="3">
        <v>0</v>
      </c>
      <c r="U17" s="15">
        <v>0</v>
      </c>
      <c r="V17" s="9">
        <v>0</v>
      </c>
      <c r="W17" s="9">
        <v>0</v>
      </c>
      <c r="X17" s="9">
        <v>0</v>
      </c>
      <c r="Y17" s="9">
        <v>0</v>
      </c>
      <c r="Z17" s="6"/>
      <c r="AA17" s="6"/>
    </row>
    <row r="18" spans="1:27" x14ac:dyDescent="0.3">
      <c r="A18" s="22" t="str">
        <f t="shared" si="0"/>
        <v>7h</v>
      </c>
      <c r="B18" s="35" t="str">
        <f t="shared" si="1"/>
        <v>A1001</v>
      </c>
      <c r="C18" s="17" t="str">
        <f>BIN2HEX(Table5[[#This Row],[Column1]]&amp;Table5[[#This Row],[Column2]]&amp;Table5[[#This Row],[Column3]]&amp;Table5[[#This Row],[Column4]])</f>
        <v>4</v>
      </c>
      <c r="D18" s="17" t="str">
        <f>BIN2HEX(Table5[[#This Row],[Column5]]&amp;Table5[[#This Row],[Column6]]&amp;Table5[[#This Row],[Column7]])</f>
        <v>1</v>
      </c>
      <c r="E18" s="29"/>
      <c r="F18" s="29">
        <v>1</v>
      </c>
      <c r="G18" s="33">
        <v>0</v>
      </c>
      <c r="H18" s="9">
        <v>1</v>
      </c>
      <c r="I18" s="9">
        <v>0</v>
      </c>
      <c r="J18" s="14">
        <v>0</v>
      </c>
      <c r="K18" s="11">
        <v>0</v>
      </c>
      <c r="L18" s="9">
        <v>0</v>
      </c>
      <c r="M18" s="12">
        <v>1</v>
      </c>
      <c r="N18" s="19">
        <v>0</v>
      </c>
      <c r="O18" s="9">
        <v>0</v>
      </c>
      <c r="P18" s="19">
        <v>0</v>
      </c>
      <c r="Q18" s="9">
        <v>0</v>
      </c>
      <c r="R18" s="9">
        <v>0</v>
      </c>
      <c r="S18" s="18">
        <v>0</v>
      </c>
      <c r="T18" s="3">
        <v>0</v>
      </c>
      <c r="U18" s="15">
        <v>0</v>
      </c>
      <c r="V18" s="9">
        <v>0</v>
      </c>
      <c r="W18" s="9">
        <v>0</v>
      </c>
      <c r="X18" s="9">
        <v>0</v>
      </c>
      <c r="Y18" s="9">
        <v>1</v>
      </c>
      <c r="Z18" s="6"/>
      <c r="AA18" s="6"/>
    </row>
    <row r="19" spans="1:27" x14ac:dyDescent="0.3">
      <c r="A19" s="44" t="str">
        <f>DEC2HEX(HEX2DEC(LEFT(A18,LEN(A18)-1))+1)&amp;"h"</f>
        <v>8h</v>
      </c>
      <c r="B19" s="44" t="str">
        <f>CONCATENATE(BIN2HEX(F19&amp;G19&amp;H19&amp;I19),BIN2HEX(J19&amp;K19&amp;L19&amp;M19),BIN2HEX(N19&amp;O19&amp;P19&amp;Q19),BIN2HEX(R19&amp;S19&amp;T19&amp;U19),BIN2HEX(V19&amp;W19&amp;X19&amp;Y19))</f>
        <v>A5000</v>
      </c>
      <c r="C19" s="45" t="str">
        <f>BIN2HEX(Table5[[#This Row],[Column1]]&amp;Table5[[#This Row],[Column2]]&amp;Table5[[#This Row],[Column3]]&amp;Table5[[#This Row],[Column4]])</f>
        <v>4</v>
      </c>
      <c r="D19" s="45" t="str">
        <f>BIN2HEX(Table5[[#This Row],[Column5]]&amp;Table5[[#This Row],[Column6]]&amp;Table5[[#This Row],[Column7]])</f>
        <v>5</v>
      </c>
      <c r="E19" s="47"/>
      <c r="F19" s="59">
        <v>1</v>
      </c>
      <c r="G19" s="33">
        <v>0</v>
      </c>
      <c r="H19" s="9">
        <v>1</v>
      </c>
      <c r="I19" s="9">
        <v>0</v>
      </c>
      <c r="J19" s="14">
        <v>0</v>
      </c>
      <c r="K19" s="9">
        <v>1</v>
      </c>
      <c r="L19" s="9">
        <v>0</v>
      </c>
      <c r="M19" s="12">
        <v>1</v>
      </c>
      <c r="N19" s="19">
        <v>0</v>
      </c>
      <c r="O19" s="9">
        <v>0</v>
      </c>
      <c r="P19" s="19">
        <v>0</v>
      </c>
      <c r="Q19" s="9">
        <v>0</v>
      </c>
      <c r="R19" s="9">
        <v>0</v>
      </c>
      <c r="S19" s="18">
        <v>0</v>
      </c>
      <c r="T19" s="3">
        <v>0</v>
      </c>
      <c r="U19" s="15">
        <v>0</v>
      </c>
      <c r="V19" s="9">
        <v>0</v>
      </c>
      <c r="W19" s="9">
        <v>0</v>
      </c>
      <c r="X19" s="9">
        <v>0</v>
      </c>
      <c r="Y19" s="9">
        <v>0</v>
      </c>
      <c r="Z19" s="6"/>
      <c r="AA19" s="6"/>
    </row>
    <row r="20" spans="1:27" x14ac:dyDescent="0.3">
      <c r="A20" s="44" t="str">
        <f t="shared" ref="A20:A31" si="2">DEC2HEX(HEX2DEC(LEFT(A19,LEN(A19)-1))+1)&amp;"h"</f>
        <v>9h</v>
      </c>
      <c r="B20" s="35" t="str">
        <f t="shared" si="1"/>
        <v>A1011</v>
      </c>
      <c r="C20" s="17" t="str">
        <f>BIN2HEX(Table5[[#This Row],[Column1]]&amp;Table5[[#This Row],[Column2]]&amp;Table5[[#This Row],[Column3]]&amp;Table5[[#This Row],[Column4]])</f>
        <v>4</v>
      </c>
      <c r="D20" s="17" t="str">
        <f>BIN2HEX(Table5[[#This Row],[Column5]]&amp;Table5[[#This Row],[Column6]]&amp;Table5[[#This Row],[Column7]])</f>
        <v>1</v>
      </c>
      <c r="E20" s="29"/>
      <c r="F20" s="29">
        <v>1</v>
      </c>
      <c r="G20" s="33">
        <v>0</v>
      </c>
      <c r="H20" s="9">
        <v>1</v>
      </c>
      <c r="I20" s="9">
        <v>0</v>
      </c>
      <c r="J20" s="14">
        <v>0</v>
      </c>
      <c r="K20" s="11">
        <v>0</v>
      </c>
      <c r="L20" s="9">
        <v>0</v>
      </c>
      <c r="M20" s="12">
        <v>1</v>
      </c>
      <c r="N20" s="19">
        <v>0</v>
      </c>
      <c r="O20" s="9">
        <v>0</v>
      </c>
      <c r="P20" s="19">
        <v>0</v>
      </c>
      <c r="Q20" s="9">
        <v>0</v>
      </c>
      <c r="R20" s="9">
        <v>0</v>
      </c>
      <c r="S20" s="18">
        <v>0</v>
      </c>
      <c r="T20" s="3">
        <v>0</v>
      </c>
      <c r="U20" s="11">
        <v>1</v>
      </c>
      <c r="V20" s="9">
        <v>0</v>
      </c>
      <c r="W20" s="9">
        <v>0</v>
      </c>
      <c r="X20" s="9">
        <v>0</v>
      </c>
      <c r="Y20" s="9">
        <v>1</v>
      </c>
      <c r="Z20" s="6"/>
      <c r="AA20" s="6"/>
    </row>
    <row r="21" spans="1:27" x14ac:dyDescent="0.3">
      <c r="A21" s="44" t="str">
        <f t="shared" si="2"/>
        <v>Ah</v>
      </c>
      <c r="B21" s="35" t="str">
        <f t="shared" si="1"/>
        <v>A502C</v>
      </c>
      <c r="C21" s="17" t="str">
        <f>BIN2HEX(Table5[[#This Row],[Column1]]&amp;Table5[[#This Row],[Column2]]&amp;Table5[[#This Row],[Column3]]&amp;Table5[[#This Row],[Column4]])</f>
        <v>4</v>
      </c>
      <c r="D21" s="17" t="str">
        <f>BIN2HEX(Table5[[#This Row],[Column5]]&amp;Table5[[#This Row],[Column6]]&amp;Table5[[#This Row],[Column7]])</f>
        <v>5</v>
      </c>
      <c r="E21" s="29"/>
      <c r="F21" s="29">
        <v>1</v>
      </c>
      <c r="G21" s="33">
        <v>0</v>
      </c>
      <c r="H21" s="9">
        <v>1</v>
      </c>
      <c r="I21" s="9">
        <v>0</v>
      </c>
      <c r="J21" s="14">
        <v>0</v>
      </c>
      <c r="K21" s="11">
        <v>1</v>
      </c>
      <c r="L21" s="9">
        <v>0</v>
      </c>
      <c r="M21" s="12">
        <v>1</v>
      </c>
      <c r="N21" s="19">
        <v>0</v>
      </c>
      <c r="O21" s="9">
        <v>0</v>
      </c>
      <c r="P21" s="19">
        <v>0</v>
      </c>
      <c r="Q21" s="9">
        <v>0</v>
      </c>
      <c r="R21" s="9">
        <v>0</v>
      </c>
      <c r="S21" s="18">
        <v>0</v>
      </c>
      <c r="T21" s="9">
        <v>1</v>
      </c>
      <c r="U21" s="11">
        <v>0</v>
      </c>
      <c r="V21" s="9">
        <v>1</v>
      </c>
      <c r="W21" s="9">
        <v>1</v>
      </c>
      <c r="X21" s="9">
        <v>0</v>
      </c>
      <c r="Y21" s="9">
        <v>0</v>
      </c>
      <c r="Z21" s="6"/>
      <c r="AA21" s="6"/>
    </row>
    <row r="22" spans="1:27" x14ac:dyDescent="0.3">
      <c r="A22" s="44" t="str">
        <f t="shared" si="2"/>
        <v>Bh</v>
      </c>
      <c r="B22" s="35" t="str">
        <f t="shared" si="1"/>
        <v>5B0C0</v>
      </c>
      <c r="C22" s="17" t="str">
        <f>BIN2HEX(Table5[[#This Row],[Column1]]&amp;Table5[[#This Row],[Column2]]&amp;Table5[[#This Row],[Column3]]&amp;Table5[[#This Row],[Column4]])</f>
        <v>B</v>
      </c>
      <c r="D22" s="17" t="str">
        <f>BIN2HEX(Table5[[#This Row],[Column5]]&amp;Table5[[#This Row],[Column6]]&amp;Table5[[#This Row],[Column7]])</f>
        <v>3</v>
      </c>
      <c r="E22" s="29"/>
      <c r="F22" s="58">
        <v>0</v>
      </c>
      <c r="G22" s="11">
        <v>1</v>
      </c>
      <c r="H22" s="9">
        <v>0</v>
      </c>
      <c r="I22" s="9">
        <v>1</v>
      </c>
      <c r="J22" s="12">
        <v>1</v>
      </c>
      <c r="K22" s="11">
        <v>0</v>
      </c>
      <c r="L22" s="9">
        <v>1</v>
      </c>
      <c r="M22" s="12">
        <v>1</v>
      </c>
      <c r="N22" s="19">
        <v>0</v>
      </c>
      <c r="O22" s="9">
        <v>0</v>
      </c>
      <c r="P22" s="19">
        <v>0</v>
      </c>
      <c r="Q22" s="9">
        <v>0</v>
      </c>
      <c r="R22" s="9">
        <v>1</v>
      </c>
      <c r="S22" s="18">
        <v>1</v>
      </c>
      <c r="T22" s="9">
        <v>0</v>
      </c>
      <c r="U22" s="11">
        <v>0</v>
      </c>
      <c r="V22" s="9">
        <v>0</v>
      </c>
      <c r="W22" s="9">
        <v>0</v>
      </c>
      <c r="X22" s="9">
        <v>0</v>
      </c>
      <c r="Y22" s="9">
        <v>0</v>
      </c>
      <c r="Z22" s="6"/>
      <c r="AA22" s="6"/>
    </row>
    <row r="23" spans="1:27" x14ac:dyDescent="0.3">
      <c r="A23" s="44" t="str">
        <f t="shared" si="2"/>
        <v>Ch</v>
      </c>
      <c r="B23" s="37" t="str">
        <f t="shared" si="1"/>
        <v>00300</v>
      </c>
      <c r="C23" s="38" t="str">
        <f>BIN2HEX(Table5[[#This Row],[Column1]]&amp;Table5[[#This Row],[Column2]]&amp;Table5[[#This Row],[Column3]]&amp;Table5[[#This Row],[Column4]])</f>
        <v>0</v>
      </c>
      <c r="D23" s="38" t="str">
        <f>BIN2HEX(Table5[[#This Row],[Column5]]&amp;Table5[[#This Row],[Column6]]&amp;Table5[[#This Row],[Column7]])</f>
        <v>0</v>
      </c>
      <c r="E23" s="29"/>
      <c r="F23" s="58">
        <v>0</v>
      </c>
      <c r="G23" s="39"/>
      <c r="H23" s="40">
        <v>0</v>
      </c>
      <c r="I23" s="40">
        <v>0</v>
      </c>
      <c r="J23" s="41">
        <v>0</v>
      </c>
      <c r="K23" s="11">
        <v>0</v>
      </c>
      <c r="L23" s="40">
        <v>0</v>
      </c>
      <c r="M23" s="41">
        <v>0</v>
      </c>
      <c r="N23" s="19">
        <v>0</v>
      </c>
      <c r="O23" s="9">
        <v>0</v>
      </c>
      <c r="P23" s="19">
        <v>1</v>
      </c>
      <c r="Q23" s="40">
        <v>1</v>
      </c>
      <c r="R23" s="40">
        <v>0</v>
      </c>
      <c r="S23" s="42">
        <v>0</v>
      </c>
      <c r="T23" s="9">
        <v>0</v>
      </c>
      <c r="U23" s="11">
        <v>0</v>
      </c>
      <c r="V23" s="9">
        <v>0</v>
      </c>
      <c r="W23" s="9">
        <v>0</v>
      </c>
      <c r="X23" s="9">
        <v>0</v>
      </c>
      <c r="Y23" s="9">
        <v>0</v>
      </c>
      <c r="Z23" s="6"/>
      <c r="AA23" s="6"/>
    </row>
    <row r="24" spans="1:27" x14ac:dyDescent="0.3">
      <c r="A24" s="44" t="str">
        <f t="shared" si="2"/>
        <v>Dh</v>
      </c>
      <c r="B24" s="44" t="str">
        <f t="shared" ref="B24:B31" si="3">CONCATENATE(BIN2HEX(F24&amp;G24&amp;H24&amp;I24),BIN2HEX(J24&amp;K24&amp;L24&amp;M24),BIN2HEX(N24&amp;O24&amp;P24&amp;Q24),BIN2HEX(R24&amp;S24&amp;T24&amp;U24),BIN2HEX(V24&amp;W24&amp;X24&amp;Y24))</f>
        <v>6B0C0</v>
      </c>
      <c r="C24" s="45" t="str">
        <f>BIN2HEX(Table5[[#This Row],[Column1]]&amp;Table5[[#This Row],[Column2]]&amp;Table5[[#This Row],[Column3]]&amp;Table5[[#This Row],[Column4]])</f>
        <v>D</v>
      </c>
      <c r="D24" s="45" t="str">
        <f>BIN2HEX(Table5[[#This Row],[Column5]]&amp;Table5[[#This Row],[Column6]]&amp;Table5[[#This Row],[Column7]])</f>
        <v>3</v>
      </c>
      <c r="E24" s="29"/>
      <c r="F24" s="58">
        <v>0</v>
      </c>
      <c r="G24" s="32">
        <v>1</v>
      </c>
      <c r="H24" s="43">
        <v>1</v>
      </c>
      <c r="I24" s="43">
        <v>0</v>
      </c>
      <c r="J24" s="48">
        <v>1</v>
      </c>
      <c r="K24" s="11">
        <v>0</v>
      </c>
      <c r="L24" s="43">
        <v>1</v>
      </c>
      <c r="M24" s="48">
        <v>1</v>
      </c>
      <c r="N24" s="9">
        <v>0</v>
      </c>
      <c r="O24" s="9">
        <v>0</v>
      </c>
      <c r="P24" s="43">
        <v>0</v>
      </c>
      <c r="Q24" s="43">
        <v>0</v>
      </c>
      <c r="R24" s="43">
        <v>1</v>
      </c>
      <c r="S24" s="43">
        <v>1</v>
      </c>
      <c r="T24" s="9">
        <v>0</v>
      </c>
      <c r="U24" s="11">
        <v>0</v>
      </c>
      <c r="V24" s="9">
        <v>0</v>
      </c>
      <c r="W24" s="9">
        <v>0</v>
      </c>
      <c r="X24" s="9">
        <v>0</v>
      </c>
      <c r="Y24" s="9">
        <v>0</v>
      </c>
      <c r="Z24" s="6"/>
      <c r="AA24" s="6"/>
    </row>
    <row r="25" spans="1:27" x14ac:dyDescent="0.3">
      <c r="A25" s="44" t="str">
        <f t="shared" si="2"/>
        <v>Eh</v>
      </c>
      <c r="B25" s="44" t="str">
        <f t="shared" si="3"/>
        <v>A1001</v>
      </c>
      <c r="C25" s="46" t="str">
        <f>BIN2HEX(Table5[[#This Row],[Column1]]&amp;Table5[[#This Row],[Column2]]&amp;Table5[[#This Row],[Column3]]&amp;Table5[[#This Row],[Column4]])</f>
        <v>4</v>
      </c>
      <c r="D25" s="46" t="str">
        <f>BIN2HEX(Table5[[#This Row],[Column5]]&amp;Table5[[#This Row],[Column6]]&amp;Table5[[#This Row],[Column7]])</f>
        <v>1</v>
      </c>
      <c r="E25" s="47"/>
      <c r="F25" s="31">
        <v>1</v>
      </c>
      <c r="G25" s="29">
        <v>0</v>
      </c>
      <c r="H25" s="43">
        <v>1</v>
      </c>
      <c r="I25" s="43">
        <v>0</v>
      </c>
      <c r="J25" s="48">
        <v>0</v>
      </c>
      <c r="K25" s="11">
        <v>0</v>
      </c>
      <c r="L25" s="43">
        <v>0</v>
      </c>
      <c r="M25" s="48">
        <v>1</v>
      </c>
      <c r="N25" s="9">
        <v>0</v>
      </c>
      <c r="O25" s="9">
        <v>0</v>
      </c>
      <c r="P25" s="43">
        <v>0</v>
      </c>
      <c r="Q25" s="43">
        <v>0</v>
      </c>
      <c r="R25" s="43">
        <v>0</v>
      </c>
      <c r="S25" s="43">
        <v>0</v>
      </c>
      <c r="T25" s="9">
        <v>0</v>
      </c>
      <c r="U25" s="11">
        <v>0</v>
      </c>
      <c r="V25" s="9">
        <v>0</v>
      </c>
      <c r="W25" s="9">
        <v>0</v>
      </c>
      <c r="X25" s="9">
        <v>0</v>
      </c>
      <c r="Y25" s="43">
        <v>1</v>
      </c>
      <c r="Z25" s="6"/>
      <c r="AA25" s="6"/>
    </row>
    <row r="26" spans="1:27" x14ac:dyDescent="0.3">
      <c r="A26" s="44" t="str">
        <f t="shared" si="2"/>
        <v>Fh</v>
      </c>
      <c r="B26" s="44" t="str">
        <f t="shared" si="3"/>
        <v>A5024</v>
      </c>
      <c r="C26" s="46" t="str">
        <f>BIN2HEX(Table5[[#This Row],[Column1]]&amp;Table5[[#This Row],[Column2]]&amp;Table5[[#This Row],[Column3]]&amp;Table5[[#This Row],[Column4]])</f>
        <v>4</v>
      </c>
      <c r="D26" s="46" t="str">
        <f>BIN2HEX(Table5[[#This Row],[Column5]]&amp;Table5[[#This Row],[Column6]]&amp;Table5[[#This Row],[Column7]])</f>
        <v>5</v>
      </c>
      <c r="E26" s="47"/>
      <c r="F26" s="31">
        <v>1</v>
      </c>
      <c r="G26" s="58">
        <v>0</v>
      </c>
      <c r="H26" s="43">
        <v>1</v>
      </c>
      <c r="I26" s="43">
        <v>0</v>
      </c>
      <c r="J26" s="48">
        <v>0</v>
      </c>
      <c r="K26" s="11">
        <v>1</v>
      </c>
      <c r="L26" s="43">
        <v>0</v>
      </c>
      <c r="M26" s="48">
        <v>1</v>
      </c>
      <c r="N26" s="9">
        <v>0</v>
      </c>
      <c r="O26" s="9">
        <v>0</v>
      </c>
      <c r="P26" s="43">
        <v>0</v>
      </c>
      <c r="Q26" s="43">
        <v>0</v>
      </c>
      <c r="R26" s="43">
        <v>0</v>
      </c>
      <c r="S26" s="43">
        <v>0</v>
      </c>
      <c r="T26" s="43">
        <v>1</v>
      </c>
      <c r="U26" s="11">
        <v>0</v>
      </c>
      <c r="V26" s="9">
        <v>0</v>
      </c>
      <c r="W26" s="43">
        <v>1</v>
      </c>
      <c r="X26" s="9">
        <v>0</v>
      </c>
      <c r="Y26" s="43">
        <v>0</v>
      </c>
    </row>
    <row r="27" spans="1:27" x14ac:dyDescent="0.3">
      <c r="A27" s="44" t="str">
        <f t="shared" si="2"/>
        <v>10h</v>
      </c>
      <c r="B27" s="44" t="str">
        <f t="shared" si="3"/>
        <v>830C0</v>
      </c>
      <c r="C27" s="46" t="str">
        <f>BIN2HEX(Table5[[#This Row],[Column1]]&amp;Table5[[#This Row],[Column2]]&amp;Table5[[#This Row],[Column3]]&amp;Table5[[#This Row],[Column4]])</f>
        <v>0</v>
      </c>
      <c r="D27" s="46" t="str">
        <f>BIN2HEX(Table5[[#This Row],[Column5]]&amp;Table5[[#This Row],[Column6]]&amp;Table5[[#This Row],[Column7]])</f>
        <v>3</v>
      </c>
      <c r="E27" s="47"/>
      <c r="F27" s="31">
        <v>1</v>
      </c>
      <c r="G27" s="58">
        <v>0</v>
      </c>
      <c r="H27" s="43">
        <v>0</v>
      </c>
      <c r="I27" s="43">
        <v>0</v>
      </c>
      <c r="J27" s="48">
        <v>0</v>
      </c>
      <c r="K27" s="11">
        <v>0</v>
      </c>
      <c r="L27" s="43">
        <v>1</v>
      </c>
      <c r="M27" s="48">
        <v>1</v>
      </c>
      <c r="N27" s="9">
        <v>0</v>
      </c>
      <c r="O27" s="9">
        <v>0</v>
      </c>
      <c r="P27" s="43">
        <v>0</v>
      </c>
      <c r="Q27" s="43">
        <v>0</v>
      </c>
      <c r="R27" s="43">
        <v>1</v>
      </c>
      <c r="S27" s="43">
        <v>1</v>
      </c>
      <c r="T27" s="43">
        <v>0</v>
      </c>
      <c r="U27" s="11">
        <v>0</v>
      </c>
      <c r="V27" s="9">
        <v>0</v>
      </c>
      <c r="W27" s="43">
        <v>0</v>
      </c>
      <c r="X27" s="9">
        <v>0</v>
      </c>
      <c r="Y27" s="43">
        <v>0</v>
      </c>
    </row>
    <row r="28" spans="1:27" x14ac:dyDescent="0.3">
      <c r="A28" s="44" t="str">
        <f t="shared" si="2"/>
        <v>11h</v>
      </c>
      <c r="B28" s="44" t="str">
        <f t="shared" si="3"/>
        <v>00300</v>
      </c>
      <c r="C28" s="46" t="str">
        <f>BIN2HEX(Table5[[#This Row],[Column1]]&amp;Table5[[#This Row],[Column2]]&amp;Table5[[#This Row],[Column3]]&amp;Table5[[#This Row],[Column4]])</f>
        <v>0</v>
      </c>
      <c r="D28" s="46" t="str">
        <f>BIN2HEX(Table5[[#This Row],[Column5]]&amp;Table5[[#This Row],[Column6]]&amp;Table5[[#This Row],[Column7]])</f>
        <v>0</v>
      </c>
      <c r="E28" s="47"/>
      <c r="F28" s="31">
        <v>0</v>
      </c>
      <c r="G28" s="58">
        <v>0</v>
      </c>
      <c r="H28" s="43">
        <v>0</v>
      </c>
      <c r="I28" s="43">
        <v>0</v>
      </c>
      <c r="J28" s="48">
        <v>0</v>
      </c>
      <c r="K28" s="11">
        <v>0</v>
      </c>
      <c r="L28" s="43"/>
      <c r="M28" s="48">
        <v>0</v>
      </c>
      <c r="N28" s="9">
        <v>0</v>
      </c>
      <c r="O28" s="9">
        <v>0</v>
      </c>
      <c r="P28" s="43">
        <v>1</v>
      </c>
      <c r="Q28" s="43">
        <v>1</v>
      </c>
      <c r="R28" s="43">
        <v>0</v>
      </c>
      <c r="S28" s="43"/>
      <c r="T28" s="43">
        <v>0</v>
      </c>
      <c r="U28" s="11">
        <v>0</v>
      </c>
      <c r="V28" s="9">
        <v>0</v>
      </c>
      <c r="W28" s="43">
        <v>0</v>
      </c>
      <c r="X28" s="9">
        <v>0</v>
      </c>
      <c r="Y28" s="43">
        <v>0</v>
      </c>
    </row>
    <row r="29" spans="1:27" x14ac:dyDescent="0.3">
      <c r="A29" s="44" t="str">
        <f t="shared" si="2"/>
        <v>12h</v>
      </c>
      <c r="B29" s="44" t="str">
        <f t="shared" si="3"/>
        <v>930C0</v>
      </c>
      <c r="C29" s="46" t="str">
        <f>BIN2HEX(Table5[[#This Row],[Column1]]&amp;Table5[[#This Row],[Column2]]&amp;Table5[[#This Row],[Column3]]&amp;Table5[[#This Row],[Column4]])</f>
        <v>2</v>
      </c>
      <c r="D29" s="46" t="str">
        <f>BIN2HEX(Table5[[#This Row],[Column5]]&amp;Table5[[#This Row],[Column6]]&amp;Table5[[#This Row],[Column7]])</f>
        <v>3</v>
      </c>
      <c r="E29" s="47"/>
      <c r="F29" s="31">
        <v>1</v>
      </c>
      <c r="G29" s="58">
        <v>0</v>
      </c>
      <c r="H29" s="43">
        <v>0</v>
      </c>
      <c r="I29" s="43">
        <v>1</v>
      </c>
      <c r="J29" s="48">
        <v>0</v>
      </c>
      <c r="K29" s="11">
        <v>0</v>
      </c>
      <c r="L29" s="43">
        <v>1</v>
      </c>
      <c r="M29" s="48">
        <v>1</v>
      </c>
      <c r="N29" s="9">
        <v>0</v>
      </c>
      <c r="O29" s="9">
        <v>0</v>
      </c>
      <c r="P29" s="43">
        <v>0</v>
      </c>
      <c r="Q29" s="43">
        <v>0</v>
      </c>
      <c r="R29" s="43">
        <v>1</v>
      </c>
      <c r="S29" s="43">
        <v>1</v>
      </c>
      <c r="T29" s="43">
        <v>0</v>
      </c>
      <c r="U29" s="11">
        <v>0</v>
      </c>
      <c r="V29" s="9">
        <v>0</v>
      </c>
      <c r="W29" s="43">
        <v>0</v>
      </c>
      <c r="X29" s="9">
        <v>0</v>
      </c>
      <c r="Y29" s="43">
        <v>0</v>
      </c>
    </row>
    <row r="30" spans="1:27" x14ac:dyDescent="0.3">
      <c r="A30" s="44" t="str">
        <f t="shared" si="2"/>
        <v>13h</v>
      </c>
      <c r="B30" s="44" t="str">
        <f t="shared" si="3"/>
        <v>A1001</v>
      </c>
      <c r="C30" s="46" t="str">
        <f>BIN2HEX(Table5[[#This Row],[Column1]]&amp;Table5[[#This Row],[Column2]]&amp;Table5[[#This Row],[Column3]]&amp;Table5[[#This Row],[Column4]])</f>
        <v>4</v>
      </c>
      <c r="D30" s="46" t="str">
        <f>BIN2HEX(Table5[[#This Row],[Column5]]&amp;Table5[[#This Row],[Column6]]&amp;Table5[[#This Row],[Column7]])</f>
        <v>1</v>
      </c>
      <c r="E30" s="47"/>
      <c r="F30" s="31">
        <v>1</v>
      </c>
      <c r="G30" s="58">
        <v>0</v>
      </c>
      <c r="H30" s="43">
        <v>1</v>
      </c>
      <c r="I30" s="43">
        <v>0</v>
      </c>
      <c r="J30" s="48">
        <v>0</v>
      </c>
      <c r="K30" s="11">
        <v>0</v>
      </c>
      <c r="L30" s="43">
        <v>0</v>
      </c>
      <c r="M30" s="48">
        <v>1</v>
      </c>
      <c r="N30" s="9">
        <v>0</v>
      </c>
      <c r="O30" s="9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11">
        <v>0</v>
      </c>
      <c r="V30" s="9">
        <v>0</v>
      </c>
      <c r="W30" s="43">
        <v>0</v>
      </c>
      <c r="X30" s="9">
        <v>0</v>
      </c>
      <c r="Y30" s="43">
        <v>1</v>
      </c>
    </row>
    <row r="31" spans="1:27" x14ac:dyDescent="0.3">
      <c r="A31" s="44" t="str">
        <f t="shared" si="2"/>
        <v>14h</v>
      </c>
      <c r="B31" s="44" t="str">
        <f t="shared" si="3"/>
        <v>01C00</v>
      </c>
      <c r="C31" s="46" t="str">
        <f>BIN2HEX(Table5[[#This Row],[Column1]]&amp;Table5[[#This Row],[Column2]]&amp;Table5[[#This Row],[Column3]]&amp;Table5[[#This Row],[Column4]])</f>
        <v>0</v>
      </c>
      <c r="D31" s="46" t="str">
        <f>BIN2HEX(Table5[[#This Row],[Column5]]&amp;Table5[[#This Row],[Column6]]&amp;Table5[[#This Row],[Column7]])</f>
        <v>1</v>
      </c>
      <c r="E31" s="47"/>
      <c r="F31" s="31">
        <v>0</v>
      </c>
      <c r="G31" s="58">
        <v>0</v>
      </c>
      <c r="H31" s="43">
        <v>0</v>
      </c>
      <c r="I31" s="43">
        <v>0</v>
      </c>
      <c r="J31" s="48">
        <v>0</v>
      </c>
      <c r="K31" s="11">
        <v>0</v>
      </c>
      <c r="L31" s="43">
        <v>0</v>
      </c>
      <c r="M31" s="48">
        <v>1</v>
      </c>
      <c r="N31" s="9">
        <v>1</v>
      </c>
      <c r="O31" s="9">
        <v>1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11">
        <v>0</v>
      </c>
      <c r="V31" s="9">
        <v>0</v>
      </c>
      <c r="W31" s="43">
        <v>0</v>
      </c>
      <c r="X31" s="9">
        <v>0</v>
      </c>
      <c r="Y31" s="43">
        <v>0</v>
      </c>
    </row>
  </sheetData>
  <mergeCells count="16">
    <mergeCell ref="W1:Y1"/>
    <mergeCell ref="G10:J10"/>
    <mergeCell ref="K10:M10"/>
    <mergeCell ref="S1:U1"/>
    <mergeCell ref="I2:K2"/>
    <mergeCell ref="I5:K5"/>
    <mergeCell ref="I6:K6"/>
    <mergeCell ref="I1:K1"/>
    <mergeCell ref="I4:K4"/>
    <mergeCell ref="S2:U2"/>
    <mergeCell ref="I7:K7"/>
    <mergeCell ref="E9:E10"/>
    <mergeCell ref="B9:B10"/>
    <mergeCell ref="A9:A10"/>
    <mergeCell ref="C9:C10"/>
    <mergeCell ref="D9:D10"/>
  </mergeCells>
  <conditionalFormatting sqref="G11:Y31">
    <cfRule type="cellIs" dxfId="49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A11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3" ma:contentTypeDescription="Create a new document." ma:contentTypeScope="" ma:versionID="58f30fe3c5bf676a058377ba9a8c6f7d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757e44b87c0facec4a57c6ad840b0f78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13221-292E-4AEA-9D43-2A99A44B70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A8926D-4776-4924-B206-253199E75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02144C-8F7D-4BB4-B3C1-8BC875E4B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ADDR_Resenje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xxx</cp:lastModifiedBy>
  <cp:revision/>
  <dcterms:created xsi:type="dcterms:W3CDTF">2020-12-14T14:57:27Z</dcterms:created>
  <dcterms:modified xsi:type="dcterms:W3CDTF">2021-01-29T12:54:40Z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