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\Desktop\DRUGA GODINA - JANA\TRECI SEMESTAR\ORT2\SVE ZA PROJEKAT\"/>
    </mc:Choice>
  </mc:AlternateContent>
  <xr:revisionPtr revIDLastSave="0" documentId="13_ncr:1_{936F15E7-76F6-4B8E-A241-BDA627DF5988}" xr6:coauthVersionLast="45" xr6:coauthVersionMax="46" xr10:uidLastSave="{00000000-0000-0000-0000-000000000000}"/>
  <bookViews>
    <workbookView xWindow="-108" yWindow="-108" windowWidth="23256" windowHeight="12576" tabRatio="455" xr2:uid="{00000000-000D-0000-FFFF-FFFF00000000}"/>
  </bookViews>
  <sheets>
    <sheet name="INTR_Resenj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2" i="1"/>
  <c r="C49" i="1" l="1"/>
  <c r="C50" i="1"/>
  <c r="D49" i="1"/>
  <c r="D50" i="1"/>
  <c r="C42" i="1"/>
  <c r="C43" i="1"/>
  <c r="C44" i="1"/>
  <c r="C45" i="1"/>
  <c r="C46" i="1"/>
  <c r="C47" i="1"/>
  <c r="C48" i="1"/>
  <c r="D42" i="1"/>
  <c r="D43" i="1"/>
  <c r="D44" i="1"/>
  <c r="D45" i="1"/>
  <c r="D46" i="1"/>
  <c r="D47" i="1"/>
  <c r="D48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O6" i="1" l="1"/>
  <c r="O7" i="1"/>
  <c r="O5" i="1"/>
  <c r="O2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<sst xmlns="http://schemas.openxmlformats.org/spreadsheetml/2006/main" count="40" uniqueCount="38">
  <si>
    <t>Б. С.</t>
  </si>
  <si>
    <t>CC[h]</t>
  </si>
  <si>
    <t>CC[b]</t>
  </si>
  <si>
    <t>bruncnd</t>
  </si>
  <si>
    <t>С.У.С.</t>
  </si>
  <si>
    <t>brnotINTR</t>
  </si>
  <si>
    <t>brnotprekid</t>
  </si>
  <si>
    <t>brnoFCBUS</t>
  </si>
  <si>
    <t>Адреса</t>
  </si>
  <si>
    <t>Садржај [h]</t>
  </si>
  <si>
    <t>ba[h]</t>
  </si>
  <si>
    <t>cc[h]</t>
  </si>
  <si>
    <t>ba</t>
  </si>
  <si>
    <t>cc</t>
  </si>
  <si>
    <t>clINTR</t>
  </si>
  <si>
    <t>stFETCH</t>
  </si>
  <si>
    <t>mxPC1</t>
  </si>
  <si>
    <t>ldPC</t>
  </si>
  <si>
    <t>ldDWH</t>
  </si>
  <si>
    <t>ldDWL</t>
  </si>
  <si>
    <t>incMAR</t>
  </si>
  <si>
    <t>rdMEM</t>
  </si>
  <si>
    <t>mxMAR2</t>
  </si>
  <si>
    <t>ldBR</t>
  </si>
  <si>
    <t>mxMDR2</t>
  </si>
  <si>
    <t>mxMDR0</t>
  </si>
  <si>
    <t>wrMEM</t>
  </si>
  <si>
    <t>ldMDR</t>
  </si>
  <si>
    <t>mxMDR1</t>
  </si>
  <si>
    <t>ldMAR</t>
  </si>
  <si>
    <t>mxMAR0</t>
  </si>
  <si>
    <t>0h</t>
  </si>
  <si>
    <t>incSP</t>
  </si>
  <si>
    <t>mxGPR0</t>
  </si>
  <si>
    <t>mxGPR1</t>
  </si>
  <si>
    <t>mxGPR2</t>
  </si>
  <si>
    <t>mxGPR</t>
  </si>
  <si>
    <t>1Ch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</si>
</sst>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13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75"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74"/>
      <tableStyleElement type="headerRow" dxfId="73"/>
      <tableStyleElement type="totalRow" dxfId="72"/>
      <tableStyleElement type="firstRowStripe" dxfId="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2:AJ51" headerRowCount="0" totalsRowShown="0">
  <tableColumns count="36">
    <tableColumn id="25" xr3:uid="{00000000-0010-0000-0000-000019000000}" name="Column25" headerRowDxfId="69" dataDxfId="68">
      <calculatedColumnFormula>DEC2HEX(HEX2DEC(LEFT(A11,LEN(A11)-1))+1)&amp;"h"</calculatedColumnFormula>
    </tableColumn>
    <tableColumn id="26" xr3:uid="{00000000-0010-0000-0000-00001A000000}" name="Column26" headerRowDxfId="67" dataDxfId="66">
      <calculatedColumnFormula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calculatedColumnFormula>
    </tableColumn>
    <tableColumn id="30" xr3:uid="{00000000-0010-0000-0000-00001E000000}" name="Column30" headerRowDxfId="65" dataDxfId="64">
      <calculatedColumnFormula>BIN2HEX(Table5[[#This Row],[Column42]]&amp;Table5[[#This Row],[Column41]]&amp;Table5[[#This Row],[Column1]]&amp;Table5[[#This Row],[Column2]])</calculatedColumnFormula>
    </tableColumn>
    <tableColumn id="29" xr3:uid="{00000000-0010-0000-0000-00001D000000}" name="Column29" headerRowDxfId="63" dataDxfId="62">
      <calculatedColumnFormula>BIN2HEX(Table5[[#This Row],[Column3]]&amp;Table5[[#This Row],[Column4]]&amp;Table5[[#This Row],[Column5]])</calculatedColumnFormula>
    </tableColumn>
    <tableColumn id="27" xr3:uid="{00000000-0010-0000-0000-00001B000000}" name="Column27" headerRowDxfId="61" dataDxfId="60"/>
    <tableColumn id="12" xr3:uid="{10DE3759-FC04-424B-8937-6281281A4F82}" name="Column12" headerRowDxfId="59" dataDxfId="58"/>
    <tableColumn id="11" xr3:uid="{6C20432E-C397-47BA-9590-3E991B3A387F}" name="Column11" headerRowDxfId="57" dataDxfId="56"/>
    <tableColumn id="42" xr3:uid="{95931C01-44B5-465E-B499-E1CC8E5A3731}" name="Column42" headerRowDxfId="55" dataDxfId="54"/>
    <tableColumn id="41" xr3:uid="{7A5ADCB8-3C01-4EF1-BD60-2E6FF669011C}" name="Column41" headerRowDxfId="53" dataDxfId="52"/>
    <tableColumn id="1" xr3:uid="{00000000-0010-0000-0000-000001000000}" name="Column1" headerRowDxfId="51" dataDxfId="50"/>
    <tableColumn id="2" xr3:uid="{00000000-0010-0000-0000-000002000000}" name="Column2" headerRowDxfId="49" dataDxfId="48"/>
    <tableColumn id="3" xr3:uid="{00000000-0010-0000-0000-000003000000}" name="Column3" headerRowDxfId="47" dataDxfId="46"/>
    <tableColumn id="4" xr3:uid="{00000000-0010-0000-0000-000004000000}" name="Column4" headerRowDxfId="45" dataDxfId="44"/>
    <tableColumn id="5" xr3:uid="{00000000-0010-0000-0000-000005000000}" name="Column5" headerRowDxfId="43" dataDxfId="42"/>
    <tableColumn id="6" xr3:uid="{00000000-0010-0000-0000-000006000000}" name="Column6" headerRowDxfId="41" dataDxfId="40"/>
    <tableColumn id="7" xr3:uid="{00000000-0010-0000-0000-000007000000}" name="Column7" headerRowDxfId="39" dataDxfId="38"/>
    <tableColumn id="40" xr3:uid="{6A5BF70D-72CE-4048-B223-8420926DE82E}" name="Column40" headerRowDxfId="37" dataDxfId="36"/>
    <tableColumn id="39" xr3:uid="{761CD5E2-9D43-4267-820E-ACD775BB1DA2}" name="Column39" headerRowDxfId="35" dataDxfId="34"/>
    <tableColumn id="38" xr3:uid="{A034EE65-0307-4364-A5B6-FAD98EF19B13}" name="Column38" headerRowDxfId="33" dataDxfId="32"/>
    <tableColumn id="37" xr3:uid="{09DDD0BD-4119-4FDE-987F-8DDFAC4D59F6}" name="Column37" headerRowDxfId="31" dataDxfId="30"/>
    <tableColumn id="36" xr3:uid="{7BA9C8BC-7E1A-41DE-BDFE-34A326095237}" name="Column36" headerRowDxfId="29" dataDxfId="28"/>
    <tableColumn id="35" xr3:uid="{5AF7E09C-CD7E-420F-A538-88DC8A45E64C}" name="Column35" headerRowDxfId="27" dataDxfId="26"/>
    <tableColumn id="34" xr3:uid="{DB87BAAE-0134-4DA2-9AD2-3A5ABC944BC5}" name="Column34" headerRowDxfId="25" dataDxfId="24"/>
    <tableColumn id="33" xr3:uid="{2E7DA839-E854-455E-A833-45FE331B0A13}" name="Column33" headerRowDxfId="23" dataDxfId="22"/>
    <tableColumn id="32" xr3:uid="{C729F115-123E-40FC-B8EC-FC98EBACC1A4}" name="Column32" headerRowDxfId="21" dataDxfId="20"/>
    <tableColumn id="31" xr3:uid="{4A918BD2-D68D-41EC-886A-E0B3C9301325}" name="Column31" headerRowDxfId="19" dataDxfId="18"/>
    <tableColumn id="28" xr3:uid="{E659458B-D8DA-4C97-B20B-DA983DE5F485}" name="Column28" headerRowDxfId="17" dataDxfId="16"/>
    <tableColumn id="24" xr3:uid="{47891F6C-BECB-4181-97AD-B1B5FF848A64}" name="Column24" headerRowDxfId="15" dataDxfId="14"/>
    <tableColumn id="23" xr3:uid="{01F0119D-F694-448D-AF0A-397C7D16FADC}" name="Column23" headerRowDxfId="13"/>
    <tableColumn id="22" xr3:uid="{98306F22-CB95-4740-96FC-478D58F67856}" name="Column22" headerRowDxfId="12" dataDxfId="11"/>
    <tableColumn id="21" xr3:uid="{A6012D1D-EF19-42F5-B019-7AFCA5DF3C96}" name="Column21" headerRowDxfId="10" dataDxfId="9"/>
    <tableColumn id="20" xr3:uid="{E37A8D50-3C36-48CC-8761-46B395024B71}" name="Column20" headerRowDxfId="8" dataDxfId="7"/>
    <tableColumn id="10" xr3:uid="{C7AF9F0F-76D9-4362-A7A1-37E51CDC96F3}" name="Column10" headerRowDxfId="6" dataDxfId="5"/>
    <tableColumn id="9" xr3:uid="{A6CCC745-D29D-46F9-A80A-AA7A8B2C3117}" name="Column9" headerRowDxfId="4" dataDxfId="3"/>
    <tableColumn id="8" xr3:uid="{3B6A6BD4-C378-4EC8-9070-70270E6C6AF2}" name="Column8" headerRowDxfId="2" dataDxfId="1"/>
    <tableColumn id="19" xr3:uid="{692753C8-6013-4923-8C7C-ABF81FD16D06}" name="Column19" headerRow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1"/>
  <sheetViews>
    <sheetView tabSelected="1" topLeftCell="A10" zoomScale="63" workbookViewId="0">
      <pane xSplit="5" topLeftCell="F1" activePane="topRight" state="frozen"/>
      <selection activeCell="E1" sqref="E1"/>
      <selection pane="topRight" activeCell="B12" sqref="B12:B50"/>
    </sheetView>
  </sheetViews>
  <sheetFormatPr defaultRowHeight="14.4" x14ac:dyDescent="0.3"/>
  <cols>
    <col min="1" max="1" width="7.33203125" style="1" customWidth="1"/>
    <col min="2" max="2" width="10.6640625" style="1" customWidth="1"/>
    <col min="3" max="4" width="11.6640625" style="1" customWidth="1"/>
    <col min="5" max="9" width="13.44140625" style="1" customWidth="1"/>
    <col min="10" max="10" width="11.44140625" style="1" customWidth="1"/>
    <col min="11" max="36" width="11.44140625" customWidth="1"/>
  </cols>
  <sheetData>
    <row r="1" spans="1:38" x14ac:dyDescent="0.3">
      <c r="L1" s="36" t="s">
        <v>0</v>
      </c>
      <c r="M1" s="36"/>
      <c r="N1" s="36"/>
      <c r="O1" s="3" t="s">
        <v>1</v>
      </c>
      <c r="P1" s="30" t="s">
        <v>2</v>
      </c>
      <c r="Q1" s="31"/>
      <c r="R1" s="32"/>
    </row>
    <row r="2" spans="1:38" x14ac:dyDescent="0.3">
      <c r="L2" s="33" t="s">
        <v>3</v>
      </c>
      <c r="M2" s="33"/>
      <c r="N2" s="33"/>
      <c r="O2" s="4" t="str">
        <f>BIN2HEX(P2&amp;Q2&amp;R2)</f>
        <v>1</v>
      </c>
      <c r="P2" s="17">
        <v>0</v>
      </c>
      <c r="Q2" s="17">
        <v>0</v>
      </c>
      <c r="R2" s="17">
        <v>1</v>
      </c>
    </row>
    <row r="4" spans="1:38" x14ac:dyDescent="0.3">
      <c r="L4" s="36" t="s">
        <v>4</v>
      </c>
      <c r="M4" s="36"/>
      <c r="N4" s="36"/>
      <c r="O4" s="3" t="s">
        <v>1</v>
      </c>
      <c r="P4" s="30" t="s">
        <v>2</v>
      </c>
      <c r="Q4" s="31"/>
      <c r="R4" s="32"/>
    </row>
    <row r="5" spans="1:38" x14ac:dyDescent="0.3">
      <c r="L5" s="33" t="s">
        <v>5</v>
      </c>
      <c r="M5" s="33"/>
      <c r="N5" s="33"/>
      <c r="O5" s="4" t="str">
        <f>BIN2HEX(P5&amp;Q5&amp;R5)</f>
        <v>2</v>
      </c>
      <c r="P5" s="17">
        <v>0</v>
      </c>
      <c r="Q5" s="17">
        <v>1</v>
      </c>
      <c r="R5" s="17">
        <v>0</v>
      </c>
    </row>
    <row r="6" spans="1:38" x14ac:dyDescent="0.3">
      <c r="L6" s="33" t="s">
        <v>6</v>
      </c>
      <c r="M6" s="33"/>
      <c r="N6" s="33"/>
      <c r="O6" s="4" t="str">
        <f t="shared" ref="O6:O7" si="0">BIN2HEX(P6&amp;Q6&amp;R6)</f>
        <v>3</v>
      </c>
      <c r="P6" s="17">
        <v>0</v>
      </c>
      <c r="Q6" s="17">
        <v>1</v>
      </c>
      <c r="R6" s="17">
        <v>1</v>
      </c>
    </row>
    <row r="7" spans="1:38" x14ac:dyDescent="0.3">
      <c r="L7" s="33" t="s">
        <v>7</v>
      </c>
      <c r="M7" s="33"/>
      <c r="N7" s="33"/>
      <c r="O7" s="4" t="str">
        <f t="shared" si="0"/>
        <v>4</v>
      </c>
      <c r="P7" s="17">
        <v>1</v>
      </c>
      <c r="Q7" s="17">
        <v>0</v>
      </c>
      <c r="R7" s="17">
        <v>0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8" x14ac:dyDescent="0.3"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10" spans="1:38" x14ac:dyDescent="0.3">
      <c r="A10" s="28" t="s">
        <v>8</v>
      </c>
      <c r="B10" s="28" t="s">
        <v>9</v>
      </c>
      <c r="C10" s="28" t="s">
        <v>10</v>
      </c>
      <c r="D10" s="28" t="s">
        <v>11</v>
      </c>
      <c r="E10" s="28"/>
      <c r="F10" s="27">
        <v>30</v>
      </c>
      <c r="G10" s="27">
        <v>29</v>
      </c>
      <c r="H10" s="16">
        <v>28</v>
      </c>
      <c r="I10" s="18">
        <v>27</v>
      </c>
      <c r="J10" s="18">
        <v>26</v>
      </c>
      <c r="K10" s="3">
        <v>25</v>
      </c>
      <c r="L10" s="16">
        <v>24</v>
      </c>
      <c r="M10" s="18">
        <v>23</v>
      </c>
      <c r="N10" s="19">
        <v>22</v>
      </c>
      <c r="O10" s="16">
        <v>21</v>
      </c>
      <c r="P10" s="18">
        <v>20</v>
      </c>
      <c r="Q10" s="16">
        <v>19</v>
      </c>
      <c r="R10" s="18">
        <v>18</v>
      </c>
      <c r="S10" s="18">
        <v>17</v>
      </c>
      <c r="T10" s="16">
        <v>16</v>
      </c>
      <c r="U10" s="18">
        <v>15</v>
      </c>
      <c r="V10" s="18">
        <v>14</v>
      </c>
      <c r="W10" s="16">
        <v>13</v>
      </c>
      <c r="X10" s="18">
        <v>12</v>
      </c>
      <c r="Y10" s="18">
        <v>11</v>
      </c>
      <c r="Z10" s="18">
        <v>10</v>
      </c>
      <c r="AA10" s="18">
        <v>9</v>
      </c>
      <c r="AB10" s="18">
        <v>8</v>
      </c>
      <c r="AC10" s="16">
        <v>7</v>
      </c>
      <c r="AD10" s="18">
        <v>6</v>
      </c>
      <c r="AE10" s="18">
        <v>5</v>
      </c>
      <c r="AF10" s="16">
        <v>4</v>
      </c>
      <c r="AG10" s="24">
        <v>3</v>
      </c>
      <c r="AH10" s="24">
        <v>2</v>
      </c>
      <c r="AI10" s="24">
        <v>1</v>
      </c>
      <c r="AJ10" s="18">
        <v>0</v>
      </c>
    </row>
    <row r="11" spans="1:38" s="6" customFormat="1" ht="15" thickBot="1" x14ac:dyDescent="0.35">
      <c r="A11" s="29"/>
      <c r="B11" s="29"/>
      <c r="C11" s="29"/>
      <c r="D11" s="29"/>
      <c r="E11" s="29"/>
      <c r="F11" s="27"/>
      <c r="G11" s="27"/>
      <c r="H11" s="34" t="s">
        <v>12</v>
      </c>
      <c r="I11" s="34"/>
      <c r="J11" s="34"/>
      <c r="K11" s="35"/>
      <c r="L11" s="37" t="s">
        <v>13</v>
      </c>
      <c r="M11" s="34"/>
      <c r="N11" s="35"/>
      <c r="O11" s="21" t="s">
        <v>14</v>
      </c>
      <c r="P11" s="9" t="s">
        <v>15</v>
      </c>
      <c r="Q11" s="22" t="s">
        <v>16</v>
      </c>
      <c r="R11" s="20" t="s">
        <v>17</v>
      </c>
      <c r="S11" s="20" t="s">
        <v>18</v>
      </c>
      <c r="T11" s="20" t="s">
        <v>19</v>
      </c>
      <c r="U11" s="20" t="s">
        <v>20</v>
      </c>
      <c r="V11" s="20" t="s">
        <v>21</v>
      </c>
      <c r="W11" s="20" t="s">
        <v>36</v>
      </c>
      <c r="X11" s="20" t="s">
        <v>23</v>
      </c>
      <c r="Y11" s="20" t="s">
        <v>24</v>
      </c>
      <c r="Z11" s="20" t="s">
        <v>25</v>
      </c>
      <c r="AA11" s="20" t="s">
        <v>26</v>
      </c>
      <c r="AB11" s="9" t="s">
        <v>27</v>
      </c>
      <c r="AC11" s="8" t="s">
        <v>28</v>
      </c>
      <c r="AD11" s="8" t="s">
        <v>32</v>
      </c>
      <c r="AE11" s="8" t="s">
        <v>29</v>
      </c>
      <c r="AF11" s="8" t="s">
        <v>22</v>
      </c>
      <c r="AG11" s="8" t="s">
        <v>35</v>
      </c>
      <c r="AH11" s="8" t="s">
        <v>34</v>
      </c>
      <c r="AI11" s="8" t="s">
        <v>33</v>
      </c>
      <c r="AJ11" s="8" t="s">
        <v>30</v>
      </c>
    </row>
    <row r="12" spans="1:38" ht="15" thickTop="1" x14ac:dyDescent="0.3">
      <c r="A12" s="2" t="s">
        <v>31</v>
      </c>
      <c r="B12" s="2" t="str">
        <f>CONCATENATE(BIN2HEX(F12&amp;G12&amp;H12),BIN2HEX(I12&amp;J12&amp;K12&amp;L12),BIN2HEX(M12&amp;N12&amp;O12&amp;P12),BIN2HEX(Q12&amp;R12&amp;S12&amp;T12),BIN2HEX(U12&amp;V12&amp;W12&amp;X12),BIN2HEX(Y12&amp;Z12&amp;AA12&amp;AB12),BIN2HEX(AC12&amp;AD12&amp;AE12&amp;AF12),,BIN2HEX(AG12&amp;AH12&amp;AI12&amp;AJ12))</f>
        <v>00800000</v>
      </c>
      <c r="C12" s="10" t="str">
        <f>BIN2HEX(Table5[[#This Row],[Column42]]&amp;Table5[[#This Row],[Column41]]&amp;Table5[[#This Row],[Column1]]&amp;Table5[[#This Row],[Column2]])</f>
        <v>0</v>
      </c>
      <c r="D12" s="10" t="str">
        <f>BIN2HEX(Table5[[#This Row],[Column3]]&amp;Table5[[#This Row],[Column4]]&amp;Table5[[#This Row],[Column5]])</f>
        <v>2</v>
      </c>
      <c r="E12" s="7"/>
      <c r="F12" s="26">
        <v>0</v>
      </c>
      <c r="G12" s="26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1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5"/>
      <c r="AL12" s="5"/>
    </row>
    <row r="13" spans="1:38" x14ac:dyDescent="0.3">
      <c r="A13" s="17" t="str">
        <f t="shared" ref="A13:A50" si="1">DEC2HEX(HEX2DEC(LEFT(A12,LEN(A12)-1))+1)&amp;"h"</f>
        <v>1h</v>
      </c>
      <c r="B13" s="2" t="str">
        <f t="shared" ref="B13:B50" si="2">CONCATENATE(BIN2HEX(F13&amp;G13&amp;H13),BIN2HEX(I13&amp;J13&amp;K13&amp;L13),BIN2HEX(M13&amp;N13&amp;O13&amp;P13),BIN2HEX(Q13&amp;R13&amp;S13&amp;T13),BIN2HEX(U13&amp;V13&amp;W13&amp;X13),BIN2HEX(Y13&amp;Z13&amp;AA13&amp;AB13),BIN2HEX(AC13&amp;AD13&amp;AE13&amp;AF13),,BIN2HEX(AG13&amp;AH13&amp;AI13&amp;AJ13))</f>
        <v>4CC00000</v>
      </c>
      <c r="C13" s="10" t="str">
        <f>BIN2HEX(Table5[[#This Row],[Column42]]&amp;Table5[[#This Row],[Column41]]&amp;Table5[[#This Row],[Column1]]&amp;Table5[[#This Row],[Column2]])</f>
        <v>6</v>
      </c>
      <c r="D13" s="10" t="str">
        <f>BIN2HEX(Table5[[#This Row],[Column3]]&amp;Table5[[#This Row],[Column4]]&amp;Table5[[#This Row],[Column5]])</f>
        <v>3</v>
      </c>
      <c r="E13" s="4"/>
      <c r="F13" s="26">
        <v>1</v>
      </c>
      <c r="G13" s="26">
        <v>0</v>
      </c>
      <c r="H13" s="15">
        <v>0</v>
      </c>
      <c r="I13" s="15">
        <v>1</v>
      </c>
      <c r="J13" s="15">
        <v>1</v>
      </c>
      <c r="K13" s="15">
        <v>0</v>
      </c>
      <c r="L13" s="15">
        <v>0</v>
      </c>
      <c r="M13" s="15">
        <v>1</v>
      </c>
      <c r="N13" s="15">
        <v>1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5"/>
      <c r="AL13" s="5"/>
    </row>
    <row r="14" spans="1:38" x14ac:dyDescent="0.3">
      <c r="A14" s="17" t="str">
        <f t="shared" si="1"/>
        <v>2h</v>
      </c>
      <c r="B14" s="2" t="str">
        <f t="shared" si="2"/>
        <v>00000040</v>
      </c>
      <c r="C14" s="10" t="str">
        <f>BIN2HEX(Table5[[#This Row],[Column42]]&amp;Table5[[#This Row],[Column41]]&amp;Table5[[#This Row],[Column1]]&amp;Table5[[#This Row],[Column2]])</f>
        <v>0</v>
      </c>
      <c r="D14" s="10" t="str">
        <f>BIN2HEX(Table5[[#This Row],[Column3]]&amp;Table5[[#This Row],[Column4]]&amp;Table5[[#This Row],[Column5]])</f>
        <v>0</v>
      </c>
      <c r="E14" s="4"/>
      <c r="F14" s="26">
        <v>0</v>
      </c>
      <c r="G14" s="26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1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5"/>
      <c r="AL14" s="5"/>
    </row>
    <row r="15" spans="1:38" x14ac:dyDescent="0.3">
      <c r="A15" s="17" t="str">
        <f t="shared" si="1"/>
        <v>3h</v>
      </c>
      <c r="B15" s="2" t="str">
        <f t="shared" si="2"/>
        <v>000005F0</v>
      </c>
      <c r="C15" s="10" t="str">
        <f>BIN2HEX(Table5[[#This Row],[Column42]]&amp;Table5[[#This Row],[Column41]]&amp;Table5[[#This Row],[Column1]]&amp;Table5[[#This Row],[Column2]])</f>
        <v>0</v>
      </c>
      <c r="D15" s="10" t="str">
        <f>BIN2HEX(Table5[[#This Row],[Column3]]&amp;Table5[[#This Row],[Column4]]&amp;Table5[[#This Row],[Column5]])</f>
        <v>0</v>
      </c>
      <c r="E15" s="4"/>
      <c r="F15" s="26">
        <v>0</v>
      </c>
      <c r="G15" s="26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1</v>
      </c>
      <c r="AA15" s="15">
        <v>0</v>
      </c>
      <c r="AB15" s="15">
        <v>1</v>
      </c>
      <c r="AC15" s="15">
        <v>1</v>
      </c>
      <c r="AD15" s="15">
        <v>1</v>
      </c>
      <c r="AE15" s="15">
        <v>1</v>
      </c>
      <c r="AF15" s="15">
        <v>1</v>
      </c>
      <c r="AG15" s="15">
        <v>0</v>
      </c>
      <c r="AH15" s="15">
        <v>0</v>
      </c>
      <c r="AI15" s="15">
        <v>0</v>
      </c>
      <c r="AJ15" s="15">
        <v>0</v>
      </c>
      <c r="AK15" s="5"/>
      <c r="AL15" s="5"/>
    </row>
    <row r="16" spans="1:38" x14ac:dyDescent="0.3">
      <c r="A16" s="17" t="str">
        <f t="shared" si="1"/>
        <v>4h</v>
      </c>
      <c r="B16" s="2" t="str">
        <f t="shared" si="2"/>
        <v>09000200</v>
      </c>
      <c r="C16" s="10" t="str">
        <f>BIN2HEX(Table5[[#This Row],[Column42]]&amp;Table5[[#This Row],[Column41]]&amp;Table5[[#This Row],[Column1]]&amp;Table5[[#This Row],[Column2]])</f>
        <v>4</v>
      </c>
      <c r="D16" s="10" t="str">
        <f>BIN2HEX(Table5[[#This Row],[Column3]]&amp;Table5[[#This Row],[Column4]]&amp;Table5[[#This Row],[Column5]])</f>
        <v>4</v>
      </c>
      <c r="E16" s="4"/>
      <c r="F16" s="26">
        <v>0</v>
      </c>
      <c r="G16" s="26">
        <v>0</v>
      </c>
      <c r="H16" s="15">
        <v>0</v>
      </c>
      <c r="I16" s="15">
        <v>1</v>
      </c>
      <c r="J16" s="15">
        <v>0</v>
      </c>
      <c r="K16" s="15">
        <v>0</v>
      </c>
      <c r="L16" s="15">
        <v>1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1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5"/>
      <c r="AL16" s="5"/>
    </row>
    <row r="17" spans="1:38" x14ac:dyDescent="0.3">
      <c r="A17" s="17" t="str">
        <f t="shared" si="1"/>
        <v>5h</v>
      </c>
      <c r="B17" s="2" t="str">
        <f t="shared" si="2"/>
        <v>00000970</v>
      </c>
      <c r="C17" s="10" t="str">
        <f>BIN2HEX(Table5[[#This Row],[Column42]]&amp;Table5[[#This Row],[Column41]]&amp;Table5[[#This Row],[Column1]]&amp;Table5[[#This Row],[Column2]])</f>
        <v>0</v>
      </c>
      <c r="D17" s="10" t="str">
        <f>BIN2HEX(Table5[[#This Row],[Column3]]&amp;Table5[[#This Row],[Column4]]&amp;Table5[[#This Row],[Column5]])</f>
        <v>0</v>
      </c>
      <c r="E17" s="4"/>
      <c r="F17" s="26">
        <v>0</v>
      </c>
      <c r="G17" s="26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1</v>
      </c>
      <c r="Z17" s="15">
        <v>0</v>
      </c>
      <c r="AA17" s="15">
        <v>0</v>
      </c>
      <c r="AB17" s="15">
        <v>1</v>
      </c>
      <c r="AC17" s="15">
        <v>0</v>
      </c>
      <c r="AD17" s="15">
        <v>1</v>
      </c>
      <c r="AE17" s="15">
        <v>1</v>
      </c>
      <c r="AF17" s="15">
        <v>1</v>
      </c>
      <c r="AG17" s="15">
        <v>0</v>
      </c>
      <c r="AH17" s="15">
        <v>0</v>
      </c>
      <c r="AI17" s="15">
        <v>0</v>
      </c>
      <c r="AJ17" s="15">
        <v>0</v>
      </c>
      <c r="AK17" s="5"/>
      <c r="AL17" s="5"/>
    </row>
    <row r="18" spans="1:38" x14ac:dyDescent="0.3">
      <c r="A18" s="17" t="str">
        <f t="shared" si="1"/>
        <v>6h</v>
      </c>
      <c r="B18" s="2" t="str">
        <f t="shared" si="2"/>
        <v>0D000200</v>
      </c>
      <c r="C18" s="10" t="str">
        <f>BIN2HEX(Table5[[#This Row],[Column42]]&amp;Table5[[#This Row],[Column41]]&amp;Table5[[#This Row],[Column1]]&amp;Table5[[#This Row],[Column2]])</f>
        <v>6</v>
      </c>
      <c r="D18" s="10" t="str">
        <f>BIN2HEX(Table5[[#This Row],[Column3]]&amp;Table5[[#This Row],[Column4]]&amp;Table5[[#This Row],[Column5]])</f>
        <v>4</v>
      </c>
      <c r="E18" s="4"/>
      <c r="F18" s="26">
        <v>0</v>
      </c>
      <c r="G18" s="26">
        <v>0</v>
      </c>
      <c r="H18" s="15">
        <v>0</v>
      </c>
      <c r="I18" s="15">
        <v>1</v>
      </c>
      <c r="J18" s="15">
        <v>1</v>
      </c>
      <c r="K18" s="15">
        <v>0</v>
      </c>
      <c r="L18" s="15">
        <v>1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1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5"/>
      <c r="AL18" s="5"/>
    </row>
    <row r="19" spans="1:38" x14ac:dyDescent="0.3">
      <c r="A19" s="17" t="str">
        <f t="shared" si="1"/>
        <v>7h</v>
      </c>
      <c r="B19" s="2" t="str">
        <f t="shared" si="2"/>
        <v>00000570</v>
      </c>
      <c r="C19" s="10" t="str">
        <f>BIN2HEX(Table5[[#This Row],[Column42]]&amp;Table5[[#This Row],[Column41]]&amp;Table5[[#This Row],[Column1]]&amp;Table5[[#This Row],[Column2]])</f>
        <v>0</v>
      </c>
      <c r="D19" s="10" t="str">
        <f>BIN2HEX(Table5[[#This Row],[Column3]]&amp;Table5[[#This Row],[Column4]]&amp;Table5[[#This Row],[Column5]])</f>
        <v>0</v>
      </c>
      <c r="E19" s="4"/>
      <c r="F19" s="26">
        <v>0</v>
      </c>
      <c r="G19" s="26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1</v>
      </c>
      <c r="AA19" s="15">
        <v>0</v>
      </c>
      <c r="AB19" s="15">
        <v>1</v>
      </c>
      <c r="AC19" s="15">
        <v>0</v>
      </c>
      <c r="AD19" s="15">
        <v>1</v>
      </c>
      <c r="AE19" s="15">
        <v>1</v>
      </c>
      <c r="AF19" s="15">
        <v>1</v>
      </c>
      <c r="AG19" s="15">
        <v>0</v>
      </c>
      <c r="AH19" s="15">
        <v>0</v>
      </c>
      <c r="AI19" s="15">
        <v>0</v>
      </c>
      <c r="AJ19" s="15">
        <v>0</v>
      </c>
      <c r="AK19" s="5"/>
      <c r="AL19" s="5"/>
    </row>
    <row r="20" spans="1:38" x14ac:dyDescent="0.3">
      <c r="A20" s="17" t="str">
        <f t="shared" si="1"/>
        <v>8h</v>
      </c>
      <c r="B20" s="2" t="str">
        <f t="shared" si="2"/>
        <v>11000200</v>
      </c>
      <c r="C20" s="10" t="str">
        <f>BIN2HEX(Table5[[#This Row],[Column42]]&amp;Table5[[#This Row],[Column41]]&amp;Table5[[#This Row],[Column1]]&amp;Table5[[#This Row],[Column2]])</f>
        <v>8</v>
      </c>
      <c r="D20" s="10" t="str">
        <f>BIN2HEX(Table5[[#This Row],[Column3]]&amp;Table5[[#This Row],[Column4]]&amp;Table5[[#This Row],[Column5]])</f>
        <v>4</v>
      </c>
      <c r="E20" s="4"/>
      <c r="F20" s="26">
        <v>0</v>
      </c>
      <c r="G20" s="26">
        <v>0</v>
      </c>
      <c r="H20" s="15">
        <v>1</v>
      </c>
      <c r="I20" s="15">
        <v>0</v>
      </c>
      <c r="J20" s="15">
        <v>0</v>
      </c>
      <c r="K20" s="15">
        <v>0</v>
      </c>
      <c r="L20" s="15">
        <v>1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1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5"/>
      <c r="AL20" s="5"/>
    </row>
    <row r="21" spans="1:38" x14ac:dyDescent="0.3">
      <c r="A21" s="17" t="str">
        <f t="shared" si="1"/>
        <v>9h</v>
      </c>
      <c r="B21" s="2" t="str">
        <f t="shared" si="2"/>
        <v>000001F0</v>
      </c>
      <c r="C21" s="10" t="str">
        <f>BIN2HEX(Table5[[#This Row],[Column42]]&amp;Table5[[#This Row],[Column41]]&amp;Table5[[#This Row],[Column1]]&amp;Table5[[#This Row],[Column2]])</f>
        <v>0</v>
      </c>
      <c r="D21" s="10" t="str">
        <f>BIN2HEX(Table5[[#This Row],[Column3]]&amp;Table5[[#This Row],[Column4]]&amp;Table5[[#This Row],[Column5]])</f>
        <v>0</v>
      </c>
      <c r="E21" s="4"/>
      <c r="F21" s="26">
        <v>0</v>
      </c>
      <c r="G21" s="26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1</v>
      </c>
      <c r="AC21" s="15">
        <v>1</v>
      </c>
      <c r="AD21" s="15">
        <v>1</v>
      </c>
      <c r="AE21" s="15">
        <v>1</v>
      </c>
      <c r="AF21" s="15">
        <v>1</v>
      </c>
      <c r="AG21" s="15">
        <v>0</v>
      </c>
      <c r="AH21" s="15">
        <v>0</v>
      </c>
      <c r="AI21" s="15">
        <v>0</v>
      </c>
      <c r="AJ21" s="15">
        <v>0</v>
      </c>
      <c r="AK21" s="5"/>
      <c r="AL21" s="5"/>
    </row>
    <row r="22" spans="1:38" x14ac:dyDescent="0.3">
      <c r="A22" s="17" t="str">
        <f t="shared" si="1"/>
        <v>Ah</v>
      </c>
      <c r="B22" s="2" t="str">
        <f t="shared" si="2"/>
        <v>15000200</v>
      </c>
      <c r="C22" s="10" t="str">
        <f>BIN2HEX(Table5[[#This Row],[Column42]]&amp;Table5[[#This Row],[Column41]]&amp;Table5[[#This Row],[Column1]]&amp;Table5[[#This Row],[Column2]])</f>
        <v>A</v>
      </c>
      <c r="D22" s="10" t="str">
        <f>BIN2HEX(Table5[[#This Row],[Column3]]&amp;Table5[[#This Row],[Column4]]&amp;Table5[[#This Row],[Column5]])</f>
        <v>4</v>
      </c>
      <c r="E22" s="4"/>
      <c r="F22" s="26">
        <v>0</v>
      </c>
      <c r="G22" s="26">
        <v>0</v>
      </c>
      <c r="H22" s="15">
        <v>1</v>
      </c>
      <c r="I22" s="15">
        <v>0</v>
      </c>
      <c r="J22" s="15">
        <v>1</v>
      </c>
      <c r="K22" s="15">
        <v>0</v>
      </c>
      <c r="L22" s="15">
        <v>1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1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5"/>
      <c r="AL22" s="5"/>
    </row>
    <row r="23" spans="1:38" x14ac:dyDescent="0.3">
      <c r="A23" s="17" t="str">
        <f t="shared" si="1"/>
        <v>Bh</v>
      </c>
      <c r="B23" s="2" t="str">
        <f t="shared" si="2"/>
        <v>00000D70</v>
      </c>
      <c r="C23" s="10" t="str">
        <f>BIN2HEX(Table5[[#This Row],[Column42]]&amp;Table5[[#This Row],[Column41]]&amp;Table5[[#This Row],[Column1]]&amp;Table5[[#This Row],[Column2]])</f>
        <v>0</v>
      </c>
      <c r="D23" s="10" t="str">
        <f>BIN2HEX(Table5[[#This Row],[Column3]]&amp;Table5[[#This Row],[Column4]]&amp;Table5[[#This Row],[Column5]])</f>
        <v>0</v>
      </c>
      <c r="E23" s="4"/>
      <c r="F23" s="26">
        <v>0</v>
      </c>
      <c r="G23" s="26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1</v>
      </c>
      <c r="Z23" s="15">
        <v>1</v>
      </c>
      <c r="AA23" s="15">
        <v>0</v>
      </c>
      <c r="AB23" s="15">
        <v>1</v>
      </c>
      <c r="AC23" s="15">
        <v>0</v>
      </c>
      <c r="AD23" s="15">
        <v>1</v>
      </c>
      <c r="AE23" s="15">
        <v>1</v>
      </c>
      <c r="AF23" s="15">
        <v>1</v>
      </c>
      <c r="AG23" s="15">
        <v>0</v>
      </c>
      <c r="AH23" s="15">
        <v>0</v>
      </c>
      <c r="AI23" s="15">
        <v>0</v>
      </c>
      <c r="AJ23" s="15">
        <v>0</v>
      </c>
      <c r="AK23" s="5"/>
      <c r="AL23" s="5"/>
    </row>
    <row r="24" spans="1:38" x14ac:dyDescent="0.3">
      <c r="A24" s="17" t="str">
        <f t="shared" si="1"/>
        <v>Ch</v>
      </c>
      <c r="B24" s="2" t="str">
        <f t="shared" si="2"/>
        <v>19000200</v>
      </c>
      <c r="C24" s="13" t="str">
        <f>BIN2HEX(Table5[[#This Row],[Column42]]&amp;Table5[[#This Row],[Column41]]&amp;Table5[[#This Row],[Column1]]&amp;Table5[[#This Row],[Column2]])</f>
        <v>C</v>
      </c>
      <c r="D24" s="11" t="str">
        <f>BIN2HEX(Table5[[#This Row],[Column3]]&amp;Table5[[#This Row],[Column4]]&amp;Table5[[#This Row],[Column5]])</f>
        <v>4</v>
      </c>
      <c r="E24" s="4"/>
      <c r="F24" s="26">
        <v>0</v>
      </c>
      <c r="G24" s="26">
        <v>0</v>
      </c>
      <c r="H24" s="15">
        <v>1</v>
      </c>
      <c r="I24" s="15">
        <v>1</v>
      </c>
      <c r="J24" s="15">
        <v>0</v>
      </c>
      <c r="K24" s="15">
        <v>0</v>
      </c>
      <c r="L24" s="15">
        <v>1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1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5"/>
      <c r="AL24" s="5"/>
    </row>
    <row r="25" spans="1:38" x14ac:dyDescent="0.3">
      <c r="A25" s="17" t="str">
        <f t="shared" si="1"/>
        <v>Dh</v>
      </c>
      <c r="B25" s="2" t="str">
        <f t="shared" si="2"/>
        <v>000009F0</v>
      </c>
      <c r="C25" s="13" t="str">
        <f>BIN2HEX(Table5[[#This Row],[Column42]]&amp;Table5[[#This Row],[Column41]]&amp;Table5[[#This Row],[Column1]]&amp;Table5[[#This Row],[Column2]])</f>
        <v>0</v>
      </c>
      <c r="D25" s="11" t="str">
        <f>BIN2HEX(Table5[[#This Row],[Column3]]&amp;Table5[[#This Row],[Column4]]&amp;Table5[[#This Row],[Column5]])</f>
        <v>0</v>
      </c>
      <c r="E25" s="4"/>
      <c r="F25" s="26">
        <v>0</v>
      </c>
      <c r="G25" s="26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1</v>
      </c>
      <c r="Z25" s="15">
        <v>0</v>
      </c>
      <c r="AA25" s="15">
        <v>0</v>
      </c>
      <c r="AB25" s="15">
        <v>1</v>
      </c>
      <c r="AC25" s="15">
        <v>1</v>
      </c>
      <c r="AD25" s="15">
        <v>1</v>
      </c>
      <c r="AE25" s="15">
        <v>1</v>
      </c>
      <c r="AF25" s="15">
        <v>1</v>
      </c>
      <c r="AG25" s="15">
        <v>0</v>
      </c>
      <c r="AH25" s="15">
        <v>0</v>
      </c>
      <c r="AI25" s="15">
        <v>0</v>
      </c>
      <c r="AJ25" s="15">
        <v>0</v>
      </c>
      <c r="AK25" s="5"/>
      <c r="AL25" s="5"/>
    </row>
    <row r="26" spans="1:38" x14ac:dyDescent="0.3">
      <c r="A26" s="17" t="str">
        <f t="shared" si="1"/>
        <v>Eh</v>
      </c>
      <c r="B26" s="2" t="str">
        <f t="shared" si="2"/>
        <v>1D000200</v>
      </c>
      <c r="C26" s="13" t="str">
        <f>BIN2HEX(Table5[[#This Row],[Column42]]&amp;Table5[[#This Row],[Column41]]&amp;Table5[[#This Row],[Column1]]&amp;Table5[[#This Row],[Column2]])</f>
        <v>E</v>
      </c>
      <c r="D26" s="11" t="str">
        <f>BIN2HEX(Table5[[#This Row],[Column3]]&amp;Table5[[#This Row],[Column4]]&amp;Table5[[#This Row],[Column5]])</f>
        <v>4</v>
      </c>
      <c r="E26" s="4"/>
      <c r="F26" s="26">
        <v>0</v>
      </c>
      <c r="G26" s="26">
        <v>0</v>
      </c>
      <c r="H26" s="15">
        <v>1</v>
      </c>
      <c r="I26" s="15">
        <v>1</v>
      </c>
      <c r="J26" s="15">
        <v>1</v>
      </c>
      <c r="K26" s="15">
        <v>0</v>
      </c>
      <c r="L26" s="15">
        <v>1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1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</row>
    <row r="27" spans="1:38" x14ac:dyDescent="0.3">
      <c r="A27" s="17" t="str">
        <f t="shared" si="1"/>
        <v>Fh</v>
      </c>
      <c r="B27" s="2" t="str">
        <f t="shared" si="2"/>
        <v>00000DF2</v>
      </c>
      <c r="C27" s="12" t="str">
        <f>BIN2HEX(Table5[[#This Row],[Column42]]&amp;Table5[[#This Row],[Column41]]&amp;Table5[[#This Row],[Column1]]&amp;Table5[[#This Row],[Column2]])</f>
        <v>0</v>
      </c>
      <c r="D27" s="11" t="str">
        <f>BIN2HEX(Table5[[#This Row],[Column3]]&amp;Table5[[#This Row],[Column4]]&amp;Table5[[#This Row],[Column5]])</f>
        <v>0</v>
      </c>
      <c r="E27" s="4"/>
      <c r="F27" s="26">
        <v>0</v>
      </c>
      <c r="G27" s="26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1</v>
      </c>
      <c r="Z27" s="15">
        <v>1</v>
      </c>
      <c r="AA27" s="15">
        <v>0</v>
      </c>
      <c r="AB27" s="15">
        <v>1</v>
      </c>
      <c r="AC27" s="15">
        <v>1</v>
      </c>
      <c r="AD27" s="15">
        <v>1</v>
      </c>
      <c r="AE27" s="15">
        <v>1</v>
      </c>
      <c r="AF27" s="15">
        <v>1</v>
      </c>
      <c r="AG27" s="15">
        <v>0</v>
      </c>
      <c r="AH27" s="15">
        <v>0</v>
      </c>
      <c r="AI27" s="15">
        <v>1</v>
      </c>
      <c r="AJ27" s="15">
        <v>0</v>
      </c>
    </row>
    <row r="28" spans="1:38" x14ac:dyDescent="0.3">
      <c r="A28" s="23" t="str">
        <f t="shared" si="1"/>
        <v>10h</v>
      </c>
      <c r="B28" s="2" t="str">
        <f t="shared" si="2"/>
        <v>21000200</v>
      </c>
      <c r="C28" s="13" t="str">
        <f>BIN2HEX(Table5[[#This Row],[Column42]]&amp;Table5[[#This Row],[Column41]]&amp;Table5[[#This Row],[Column1]]&amp;Table5[[#This Row],[Column2]])</f>
        <v>0</v>
      </c>
      <c r="D28" s="13" t="str">
        <f>BIN2HEX(Table5[[#This Row],[Column3]]&amp;Table5[[#This Row],[Column4]]&amp;Table5[[#This Row],[Column5]])</f>
        <v>4</v>
      </c>
      <c r="E28" s="25"/>
      <c r="F28" s="26">
        <v>0</v>
      </c>
      <c r="G28" s="26">
        <v>1</v>
      </c>
      <c r="H28" s="15">
        <v>0</v>
      </c>
      <c r="I28" s="15">
        <v>0</v>
      </c>
      <c r="J28" s="15">
        <v>0</v>
      </c>
      <c r="K28" s="15">
        <v>0</v>
      </c>
      <c r="L28" s="15">
        <v>1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1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</row>
    <row r="29" spans="1:38" x14ac:dyDescent="0.3">
      <c r="A29" s="23" t="str">
        <f t="shared" si="1"/>
        <v>11h</v>
      </c>
      <c r="B29" s="2" t="str">
        <f t="shared" si="2"/>
        <v>00002DF2</v>
      </c>
      <c r="C29" s="13" t="str">
        <f>BIN2HEX(Table5[[#This Row],[Column42]]&amp;Table5[[#This Row],[Column41]]&amp;Table5[[#This Row],[Column1]]&amp;Table5[[#This Row],[Column2]])</f>
        <v>0</v>
      </c>
      <c r="D29" s="13" t="str">
        <f>BIN2HEX(Table5[[#This Row],[Column3]]&amp;Table5[[#This Row],[Column4]]&amp;Table5[[#This Row],[Column5]])</f>
        <v>0</v>
      </c>
      <c r="E29" s="25"/>
      <c r="F29" s="26">
        <v>0</v>
      </c>
      <c r="G29" s="26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1</v>
      </c>
      <c r="X29" s="15">
        <v>0</v>
      </c>
      <c r="Y29" s="15">
        <v>1</v>
      </c>
      <c r="Z29" s="15">
        <v>1</v>
      </c>
      <c r="AA29" s="15">
        <v>0</v>
      </c>
      <c r="AB29" s="15">
        <v>1</v>
      </c>
      <c r="AC29" s="15">
        <v>1</v>
      </c>
      <c r="AD29" s="15">
        <v>1</v>
      </c>
      <c r="AE29" s="15">
        <v>1</v>
      </c>
      <c r="AF29" s="15">
        <v>1</v>
      </c>
      <c r="AG29" s="15">
        <v>0</v>
      </c>
      <c r="AH29" s="15">
        <v>0</v>
      </c>
      <c r="AI29" s="15">
        <v>1</v>
      </c>
      <c r="AJ29" s="15">
        <v>0</v>
      </c>
    </row>
    <row r="30" spans="1:38" x14ac:dyDescent="0.3">
      <c r="A30" s="23" t="str">
        <f t="shared" si="1"/>
        <v>12h</v>
      </c>
      <c r="B30" s="2" t="str">
        <f t="shared" si="2"/>
        <v>25000200</v>
      </c>
      <c r="C30" s="13" t="str">
        <f>BIN2HEX(Table5[[#This Row],[Column42]]&amp;Table5[[#This Row],[Column41]]&amp;Table5[[#This Row],[Column1]]&amp;Table5[[#This Row],[Column2]])</f>
        <v>2</v>
      </c>
      <c r="D30" s="13" t="str">
        <f>BIN2HEX(Table5[[#This Row],[Column3]]&amp;Table5[[#This Row],[Column4]]&amp;Table5[[#This Row],[Column5]])</f>
        <v>4</v>
      </c>
      <c r="E30" s="25"/>
      <c r="F30" s="26">
        <v>0</v>
      </c>
      <c r="G30" s="26">
        <v>1</v>
      </c>
      <c r="H30" s="15">
        <v>0</v>
      </c>
      <c r="I30" s="15">
        <v>0</v>
      </c>
      <c r="J30" s="15">
        <v>1</v>
      </c>
      <c r="K30" s="15">
        <v>0</v>
      </c>
      <c r="L30" s="15">
        <v>1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1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</row>
    <row r="31" spans="1:38" x14ac:dyDescent="0.3">
      <c r="A31" s="23" t="str">
        <f t="shared" si="1"/>
        <v>13h</v>
      </c>
      <c r="B31" s="2" t="str">
        <f t="shared" si="2"/>
        <v>00000DF4</v>
      </c>
      <c r="C31" s="13" t="str">
        <f>BIN2HEX(Table5[[#This Row],[Column42]]&amp;Table5[[#This Row],[Column41]]&amp;Table5[[#This Row],[Column1]]&amp;Table5[[#This Row],[Column2]])</f>
        <v>0</v>
      </c>
      <c r="D31" s="13" t="str">
        <f>BIN2HEX(Table5[[#This Row],[Column3]]&amp;Table5[[#This Row],[Column4]]&amp;Table5[[#This Row],[Column5]])</f>
        <v>0</v>
      </c>
      <c r="E31" s="25"/>
      <c r="F31" s="26">
        <v>0</v>
      </c>
      <c r="G31" s="26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1</v>
      </c>
      <c r="Z31" s="15">
        <v>1</v>
      </c>
      <c r="AA31" s="15">
        <v>0</v>
      </c>
      <c r="AB31" s="15">
        <v>1</v>
      </c>
      <c r="AC31" s="15">
        <v>1</v>
      </c>
      <c r="AD31" s="15">
        <v>1</v>
      </c>
      <c r="AE31" s="15">
        <v>1</v>
      </c>
      <c r="AF31" s="15">
        <v>1</v>
      </c>
      <c r="AG31" s="15">
        <v>0</v>
      </c>
      <c r="AH31" s="15">
        <v>1</v>
      </c>
      <c r="AI31" s="15">
        <v>0</v>
      </c>
      <c r="AJ31" s="15">
        <v>0</v>
      </c>
    </row>
    <row r="32" spans="1:38" x14ac:dyDescent="0.3">
      <c r="A32" s="23" t="str">
        <f t="shared" si="1"/>
        <v>14h</v>
      </c>
      <c r="B32" s="2" t="str">
        <f t="shared" si="2"/>
        <v>29000200</v>
      </c>
      <c r="C32" s="13" t="str">
        <f>BIN2HEX(Table5[[#This Row],[Column42]]&amp;Table5[[#This Row],[Column41]]&amp;Table5[[#This Row],[Column1]]&amp;Table5[[#This Row],[Column2]])</f>
        <v>4</v>
      </c>
      <c r="D32" s="13" t="str">
        <f>BIN2HEX(Table5[[#This Row],[Column3]]&amp;Table5[[#This Row],[Column4]]&amp;Table5[[#This Row],[Column5]])</f>
        <v>4</v>
      </c>
      <c r="E32" s="25"/>
      <c r="F32" s="26">
        <v>0</v>
      </c>
      <c r="G32" s="26">
        <v>1</v>
      </c>
      <c r="H32" s="15">
        <v>0</v>
      </c>
      <c r="I32" s="15">
        <v>1</v>
      </c>
      <c r="J32" s="15">
        <v>0</v>
      </c>
      <c r="K32" s="15">
        <v>0</v>
      </c>
      <c r="L32" s="15">
        <v>1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1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</row>
    <row r="33" spans="1:36" x14ac:dyDescent="0.3">
      <c r="A33" s="23" t="str">
        <f t="shared" si="1"/>
        <v>15h</v>
      </c>
      <c r="B33" s="2" t="str">
        <f t="shared" si="2"/>
        <v>00002DF4</v>
      </c>
      <c r="C33" s="13" t="str">
        <f>BIN2HEX(Table5[[#This Row],[Column42]]&amp;Table5[[#This Row],[Column41]]&amp;Table5[[#This Row],[Column1]]&amp;Table5[[#This Row],[Column2]])</f>
        <v>0</v>
      </c>
      <c r="D33" s="13" t="str">
        <f>BIN2HEX(Table5[[#This Row],[Column3]]&amp;Table5[[#This Row],[Column4]]&amp;Table5[[#This Row],[Column5]])</f>
        <v>0</v>
      </c>
      <c r="E33" s="25"/>
      <c r="F33" s="26">
        <v>0</v>
      </c>
      <c r="G33" s="26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1</v>
      </c>
      <c r="X33" s="15">
        <v>0</v>
      </c>
      <c r="Y33" s="15">
        <v>1</v>
      </c>
      <c r="Z33" s="15">
        <v>1</v>
      </c>
      <c r="AA33" s="15">
        <v>0</v>
      </c>
      <c r="AB33" s="15">
        <v>1</v>
      </c>
      <c r="AC33" s="15">
        <v>1</v>
      </c>
      <c r="AD33" s="15">
        <v>1</v>
      </c>
      <c r="AE33" s="15">
        <v>1</v>
      </c>
      <c r="AF33" s="15">
        <v>1</v>
      </c>
      <c r="AG33" s="15">
        <v>0</v>
      </c>
      <c r="AH33" s="15">
        <v>1</v>
      </c>
      <c r="AI33" s="15">
        <v>0</v>
      </c>
      <c r="AJ33" s="15">
        <v>0</v>
      </c>
    </row>
    <row r="34" spans="1:36" x14ac:dyDescent="0.3">
      <c r="A34" s="23" t="str">
        <f t="shared" si="1"/>
        <v>16h</v>
      </c>
      <c r="B34" s="2" t="str">
        <f t="shared" si="2"/>
        <v>2D000200</v>
      </c>
      <c r="C34" s="13" t="str">
        <f>BIN2HEX(Table5[[#This Row],[Column42]]&amp;Table5[[#This Row],[Column41]]&amp;Table5[[#This Row],[Column1]]&amp;Table5[[#This Row],[Column2]])</f>
        <v>6</v>
      </c>
      <c r="D34" s="13" t="str">
        <f>BIN2HEX(Table5[[#This Row],[Column3]]&amp;Table5[[#This Row],[Column4]]&amp;Table5[[#This Row],[Column5]])</f>
        <v>4</v>
      </c>
      <c r="E34" s="25"/>
      <c r="F34" s="26">
        <v>0</v>
      </c>
      <c r="G34" s="26">
        <v>1</v>
      </c>
      <c r="H34" s="15">
        <v>0</v>
      </c>
      <c r="I34" s="15">
        <v>1</v>
      </c>
      <c r="J34" s="15">
        <v>1</v>
      </c>
      <c r="K34" s="15">
        <v>0</v>
      </c>
      <c r="L34" s="15">
        <v>1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1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</row>
    <row r="35" spans="1:36" x14ac:dyDescent="0.3">
      <c r="A35" s="23" t="str">
        <f t="shared" si="1"/>
        <v>17h</v>
      </c>
      <c r="B35" s="2" t="str">
        <f t="shared" si="2"/>
        <v>00000DF6</v>
      </c>
      <c r="C35" s="13" t="str">
        <f>BIN2HEX(Table5[[#This Row],[Column42]]&amp;Table5[[#This Row],[Column41]]&amp;Table5[[#This Row],[Column1]]&amp;Table5[[#This Row],[Column2]])</f>
        <v>0</v>
      </c>
      <c r="D35" s="13" t="str">
        <f>BIN2HEX(Table5[[#This Row],[Column3]]&amp;Table5[[#This Row],[Column4]]&amp;Table5[[#This Row],[Column5]])</f>
        <v>0</v>
      </c>
      <c r="E35" s="25"/>
      <c r="F35" s="26">
        <v>0</v>
      </c>
      <c r="G35" s="26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1</v>
      </c>
      <c r="Z35" s="15">
        <v>1</v>
      </c>
      <c r="AA35" s="15">
        <v>0</v>
      </c>
      <c r="AB35" s="15">
        <v>1</v>
      </c>
      <c r="AC35" s="15">
        <v>1</v>
      </c>
      <c r="AD35" s="15">
        <v>1</v>
      </c>
      <c r="AE35" s="15">
        <v>1</v>
      </c>
      <c r="AF35" s="15">
        <v>1</v>
      </c>
      <c r="AG35" s="15">
        <v>0</v>
      </c>
      <c r="AH35" s="15">
        <v>1</v>
      </c>
      <c r="AI35" s="15">
        <v>1</v>
      </c>
      <c r="AJ35" s="15">
        <v>0</v>
      </c>
    </row>
    <row r="36" spans="1:36" x14ac:dyDescent="0.3">
      <c r="A36" s="23" t="str">
        <f t="shared" si="1"/>
        <v>18h</v>
      </c>
      <c r="B36" s="2" t="str">
        <f t="shared" si="2"/>
        <v>31000200</v>
      </c>
      <c r="C36" s="13" t="str">
        <f>BIN2HEX(Table5[[#This Row],[Column42]]&amp;Table5[[#This Row],[Column41]]&amp;Table5[[#This Row],[Column1]]&amp;Table5[[#This Row],[Column2]])</f>
        <v>8</v>
      </c>
      <c r="D36" s="13" t="str">
        <f>BIN2HEX(Table5[[#This Row],[Column3]]&amp;Table5[[#This Row],[Column4]]&amp;Table5[[#This Row],[Column5]])</f>
        <v>4</v>
      </c>
      <c r="E36" s="25"/>
      <c r="F36" s="26">
        <v>0</v>
      </c>
      <c r="G36" s="26">
        <v>1</v>
      </c>
      <c r="H36" s="15">
        <v>1</v>
      </c>
      <c r="I36" s="15">
        <v>0</v>
      </c>
      <c r="J36" s="15">
        <v>0</v>
      </c>
      <c r="K36" s="15">
        <v>0</v>
      </c>
      <c r="L36" s="15">
        <v>1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1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</row>
    <row r="37" spans="1:36" x14ac:dyDescent="0.3">
      <c r="A37" s="23" t="str">
        <f t="shared" si="1"/>
        <v>19h</v>
      </c>
      <c r="B37" s="2" t="str">
        <f t="shared" si="2"/>
        <v>00002DF6</v>
      </c>
      <c r="C37" s="13" t="str">
        <f>BIN2HEX(Table5[[#This Row],[Column42]]&amp;Table5[[#This Row],[Column41]]&amp;Table5[[#This Row],[Column1]]&amp;Table5[[#This Row],[Column2]])</f>
        <v>0</v>
      </c>
      <c r="D37" s="13" t="str">
        <f>BIN2HEX(Table5[[#This Row],[Column3]]&amp;Table5[[#This Row],[Column4]]&amp;Table5[[#This Row],[Column5]])</f>
        <v>0</v>
      </c>
      <c r="E37" s="25"/>
      <c r="F37" s="26">
        <v>0</v>
      </c>
      <c r="G37" s="26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1</v>
      </c>
      <c r="X37" s="15">
        <v>0</v>
      </c>
      <c r="Y37" s="15">
        <v>1</v>
      </c>
      <c r="Z37" s="15">
        <v>1</v>
      </c>
      <c r="AA37" s="15">
        <v>0</v>
      </c>
      <c r="AB37" s="15">
        <v>1</v>
      </c>
      <c r="AC37" s="15">
        <v>1</v>
      </c>
      <c r="AD37" s="15">
        <v>1</v>
      </c>
      <c r="AE37" s="15">
        <v>1</v>
      </c>
      <c r="AF37" s="15">
        <v>1</v>
      </c>
      <c r="AG37" s="15">
        <v>0</v>
      </c>
      <c r="AH37" s="15">
        <v>1</v>
      </c>
      <c r="AI37" s="15">
        <v>1</v>
      </c>
      <c r="AJ37" s="15">
        <v>0</v>
      </c>
    </row>
    <row r="38" spans="1:36" x14ac:dyDescent="0.3">
      <c r="A38" s="23" t="str">
        <f t="shared" si="1"/>
        <v>1Ah</v>
      </c>
      <c r="B38" s="2" t="str">
        <f t="shared" si="2"/>
        <v>35000200</v>
      </c>
      <c r="C38" s="13" t="str">
        <f>BIN2HEX(Table5[[#This Row],[Column42]]&amp;Table5[[#This Row],[Column41]]&amp;Table5[[#This Row],[Column1]]&amp;Table5[[#This Row],[Column2]])</f>
        <v>A</v>
      </c>
      <c r="D38" s="13" t="str">
        <f>BIN2HEX(Table5[[#This Row],[Column3]]&amp;Table5[[#This Row],[Column4]]&amp;Table5[[#This Row],[Column5]])</f>
        <v>4</v>
      </c>
      <c r="E38" s="25"/>
      <c r="F38" s="26">
        <v>0</v>
      </c>
      <c r="G38" s="26">
        <v>1</v>
      </c>
      <c r="H38" s="15">
        <v>1</v>
      </c>
      <c r="I38" s="15">
        <v>0</v>
      </c>
      <c r="J38" s="15">
        <v>1</v>
      </c>
      <c r="K38" s="15">
        <v>0</v>
      </c>
      <c r="L38" s="15">
        <v>1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1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</row>
    <row r="39" spans="1:36" x14ac:dyDescent="0.3">
      <c r="A39" s="23" t="str">
        <f t="shared" si="1"/>
        <v>1Bh</v>
      </c>
      <c r="B39" s="2" t="str">
        <f t="shared" si="2"/>
        <v>00000DF8</v>
      </c>
      <c r="C39" s="13" t="str">
        <f>BIN2HEX(Table5[[#This Row],[Column42]]&amp;Table5[[#This Row],[Column41]]&amp;Table5[[#This Row],[Column1]]&amp;Table5[[#This Row],[Column2]])</f>
        <v>0</v>
      </c>
      <c r="D39" s="13" t="str">
        <f>BIN2HEX(Table5[[#This Row],[Column3]]&amp;Table5[[#This Row],[Column4]]&amp;Table5[[#This Row],[Column5]])</f>
        <v>0</v>
      </c>
      <c r="E39" s="25"/>
      <c r="F39" s="26">
        <v>0</v>
      </c>
      <c r="G39" s="26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1</v>
      </c>
      <c r="Z39" s="15">
        <v>1</v>
      </c>
      <c r="AA39" s="15">
        <v>0</v>
      </c>
      <c r="AB39" s="15">
        <v>1</v>
      </c>
      <c r="AC39" s="15">
        <v>1</v>
      </c>
      <c r="AD39" s="15">
        <v>1</v>
      </c>
      <c r="AE39" s="15">
        <v>1</v>
      </c>
      <c r="AF39" s="15">
        <v>1</v>
      </c>
      <c r="AG39" s="15">
        <v>1</v>
      </c>
      <c r="AH39" s="15">
        <v>0</v>
      </c>
      <c r="AI39" s="15">
        <v>0</v>
      </c>
      <c r="AJ39" s="15">
        <v>0</v>
      </c>
    </row>
    <row r="40" spans="1:36" x14ac:dyDescent="0.3">
      <c r="A40" s="23" t="s">
        <v>37</v>
      </c>
      <c r="B40" s="2" t="str">
        <f t="shared" si="2"/>
        <v>39000200</v>
      </c>
      <c r="C40" s="13" t="str">
        <f>BIN2HEX(Table5[[#This Row],[Column42]]&amp;Table5[[#This Row],[Column41]]&amp;Table5[[#This Row],[Column1]]&amp;Table5[[#This Row],[Column2]])</f>
        <v>C</v>
      </c>
      <c r="D40" s="13" t="str">
        <f>BIN2HEX(Table5[[#This Row],[Column3]]&amp;Table5[[#This Row],[Column4]]&amp;Table5[[#This Row],[Column5]])</f>
        <v>4</v>
      </c>
      <c r="E40" s="25"/>
      <c r="F40" s="26">
        <v>0</v>
      </c>
      <c r="G40" s="26">
        <v>1</v>
      </c>
      <c r="H40" s="15">
        <v>1</v>
      </c>
      <c r="I40" s="15">
        <v>1</v>
      </c>
      <c r="J40" s="15">
        <v>0</v>
      </c>
      <c r="K40" s="15">
        <v>0</v>
      </c>
      <c r="L40" s="15">
        <v>1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1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</row>
    <row r="41" spans="1:36" x14ac:dyDescent="0.3">
      <c r="A41" s="23" t="str">
        <f t="shared" si="1"/>
        <v>1Dh</v>
      </c>
      <c r="B41" s="2" t="str">
        <f t="shared" si="2"/>
        <v>00002DB8</v>
      </c>
      <c r="C41" s="12" t="str">
        <f>BIN2HEX(Table5[[#This Row],[Column42]]&amp;Table5[[#This Row],[Column41]]&amp;Table5[[#This Row],[Column1]]&amp;Table5[[#This Row],[Column2]])</f>
        <v>0</v>
      </c>
      <c r="D41" s="12" t="str">
        <f>BIN2HEX(Table5[[#This Row],[Column3]]&amp;Table5[[#This Row],[Column4]]&amp;Table5[[#This Row],[Column5]])</f>
        <v>0</v>
      </c>
      <c r="E41" s="25"/>
      <c r="F41" s="26">
        <v>0</v>
      </c>
      <c r="G41" s="26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1</v>
      </c>
      <c r="X41" s="15">
        <v>0</v>
      </c>
      <c r="Y41" s="15">
        <v>1</v>
      </c>
      <c r="Z41" s="15">
        <v>1</v>
      </c>
      <c r="AA41" s="15">
        <v>0</v>
      </c>
      <c r="AB41" s="15">
        <v>1</v>
      </c>
      <c r="AC41" s="15">
        <v>1</v>
      </c>
      <c r="AD41" s="15">
        <v>0</v>
      </c>
      <c r="AE41" s="15">
        <v>1</v>
      </c>
      <c r="AF41" s="15">
        <v>1</v>
      </c>
      <c r="AG41" s="15">
        <v>1</v>
      </c>
      <c r="AH41" s="15">
        <v>0</v>
      </c>
      <c r="AI41" s="15">
        <v>0</v>
      </c>
      <c r="AJ41" s="15">
        <v>0</v>
      </c>
    </row>
    <row r="42" spans="1:36" x14ac:dyDescent="0.3">
      <c r="A42" s="23" t="str">
        <f t="shared" si="1"/>
        <v>1Eh</v>
      </c>
      <c r="B42" s="2" t="str">
        <f t="shared" si="2"/>
        <v>3D000200</v>
      </c>
      <c r="C42" s="13" t="str">
        <f>BIN2HEX(Table5[[#This Row],[Column42]]&amp;Table5[[#This Row],[Column41]]&amp;Table5[[#This Row],[Column1]]&amp;Table5[[#This Row],[Column2]])</f>
        <v>E</v>
      </c>
      <c r="D42" s="13" t="str">
        <f>BIN2HEX(Table5[[#This Row],[Column3]]&amp;Table5[[#This Row],[Column4]]&amp;Table5[[#This Row],[Column5]])</f>
        <v>4</v>
      </c>
      <c r="E42" s="25"/>
      <c r="F42" s="26">
        <v>0</v>
      </c>
      <c r="G42" s="26">
        <v>1</v>
      </c>
      <c r="H42" s="15">
        <v>1</v>
      </c>
      <c r="I42" s="15">
        <v>1</v>
      </c>
      <c r="J42" s="15">
        <v>1</v>
      </c>
      <c r="K42" s="15">
        <v>0</v>
      </c>
      <c r="L42" s="15">
        <v>1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1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</row>
    <row r="43" spans="1:36" x14ac:dyDescent="0.3">
      <c r="A43" s="23" t="str">
        <f t="shared" si="1"/>
        <v>1Fh</v>
      </c>
      <c r="B43" s="2" t="str">
        <f t="shared" si="2"/>
        <v>00001000</v>
      </c>
      <c r="C43" s="13" t="str">
        <f>BIN2HEX(Table5[[#This Row],[Column42]]&amp;Table5[[#This Row],[Column41]]&amp;Table5[[#This Row],[Column1]]&amp;Table5[[#This Row],[Column2]])</f>
        <v>0</v>
      </c>
      <c r="D43" s="13" t="str">
        <f>BIN2HEX(Table5[[#This Row],[Column3]]&amp;Table5[[#This Row],[Column4]]&amp;Table5[[#This Row],[Column5]])</f>
        <v>0</v>
      </c>
      <c r="E43" s="25"/>
      <c r="F43" s="26">
        <v>0</v>
      </c>
      <c r="G43" s="26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1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</row>
    <row r="44" spans="1:36" x14ac:dyDescent="0.3">
      <c r="A44" s="23" t="str">
        <f t="shared" si="1"/>
        <v>20h</v>
      </c>
      <c r="B44" s="2" t="str">
        <f t="shared" si="2"/>
        <v>00000031</v>
      </c>
      <c r="C44" s="13" t="str">
        <f>BIN2HEX(Table5[[#This Row],[Column42]]&amp;Table5[[#This Row],[Column41]]&amp;Table5[[#This Row],[Column1]]&amp;Table5[[#This Row],[Column2]])</f>
        <v>0</v>
      </c>
      <c r="D44" s="13" t="str">
        <f>BIN2HEX(Table5[[#This Row],[Column3]]&amp;Table5[[#This Row],[Column4]]&amp;Table5[[#This Row],[Column5]])</f>
        <v>0</v>
      </c>
      <c r="E44" s="25"/>
      <c r="F44" s="26">
        <v>0</v>
      </c>
      <c r="G44" s="26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1</v>
      </c>
      <c r="AF44" s="15">
        <v>1</v>
      </c>
      <c r="AG44" s="15">
        <v>0</v>
      </c>
      <c r="AH44" s="15">
        <v>0</v>
      </c>
      <c r="AI44" s="15">
        <v>0</v>
      </c>
      <c r="AJ44" s="15">
        <v>1</v>
      </c>
    </row>
    <row r="45" spans="1:36" x14ac:dyDescent="0.3">
      <c r="A45" s="23" t="str">
        <f t="shared" si="1"/>
        <v>21h</v>
      </c>
      <c r="B45" s="2" t="str">
        <f t="shared" si="2"/>
        <v>43004100</v>
      </c>
      <c r="C45" s="13" t="str">
        <f>BIN2HEX(Table5[[#This Row],[Column42]]&amp;Table5[[#This Row],[Column41]]&amp;Table5[[#This Row],[Column1]]&amp;Table5[[#This Row],[Column2]])</f>
        <v>1</v>
      </c>
      <c r="D45" s="13" t="str">
        <f>BIN2HEX(Table5[[#This Row],[Column3]]&amp;Table5[[#This Row],[Column4]]&amp;Table5[[#This Row],[Column5]])</f>
        <v>4</v>
      </c>
      <c r="E45" s="25"/>
      <c r="F45" s="26">
        <v>1</v>
      </c>
      <c r="G45" s="26">
        <v>0</v>
      </c>
      <c r="H45" s="15">
        <v>0</v>
      </c>
      <c r="I45" s="15">
        <v>0</v>
      </c>
      <c r="J45" s="15">
        <v>0</v>
      </c>
      <c r="K45" s="15">
        <v>1</v>
      </c>
      <c r="L45" s="15">
        <v>1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1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1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</row>
    <row r="46" spans="1:36" x14ac:dyDescent="0.3">
      <c r="A46" s="23" t="str">
        <f t="shared" si="1"/>
        <v>22h</v>
      </c>
      <c r="B46" s="2" t="str">
        <f t="shared" si="2"/>
        <v>00028000</v>
      </c>
      <c r="C46" s="13" t="str">
        <f>BIN2HEX(Table5[[#This Row],[Column42]]&amp;Table5[[#This Row],[Column41]]&amp;Table5[[#This Row],[Column1]]&amp;Table5[[#This Row],[Column2]])</f>
        <v>0</v>
      </c>
      <c r="D46" s="13" t="str">
        <f>BIN2HEX(Table5[[#This Row],[Column3]]&amp;Table5[[#This Row],[Column4]]&amp;Table5[[#This Row],[Column5]])</f>
        <v>0</v>
      </c>
      <c r="E46" s="25"/>
      <c r="F46" s="26">
        <v>0</v>
      </c>
      <c r="G46" s="26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1</v>
      </c>
      <c r="T46" s="15">
        <v>0</v>
      </c>
      <c r="U46" s="15">
        <v>1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</row>
    <row r="47" spans="1:36" x14ac:dyDescent="0.3">
      <c r="A47" s="23" t="str">
        <f t="shared" si="1"/>
        <v>23h</v>
      </c>
      <c r="B47" s="2" t="str">
        <f t="shared" si="2"/>
        <v>47004100</v>
      </c>
      <c r="C47" s="13" t="str">
        <f>BIN2HEX(Table5[[#This Row],[Column42]]&amp;Table5[[#This Row],[Column41]]&amp;Table5[[#This Row],[Column1]]&amp;Table5[[#This Row],[Column2]])</f>
        <v>3</v>
      </c>
      <c r="D47" s="13" t="str">
        <f>BIN2HEX(Table5[[#This Row],[Column3]]&amp;Table5[[#This Row],[Column4]]&amp;Table5[[#This Row],[Column5]])</f>
        <v>4</v>
      </c>
      <c r="E47" s="25"/>
      <c r="F47" s="26">
        <v>1</v>
      </c>
      <c r="G47" s="26">
        <v>0</v>
      </c>
      <c r="H47" s="15">
        <v>0</v>
      </c>
      <c r="I47" s="15">
        <v>0</v>
      </c>
      <c r="J47" s="15">
        <v>1</v>
      </c>
      <c r="K47" s="15">
        <v>1</v>
      </c>
      <c r="L47" s="15">
        <v>1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1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1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</row>
    <row r="48" spans="1:36" x14ac:dyDescent="0.3">
      <c r="A48" s="23" t="str">
        <f t="shared" si="1"/>
        <v>24h</v>
      </c>
      <c r="B48" s="2" t="str">
        <f t="shared" si="2"/>
        <v>00010000</v>
      </c>
      <c r="C48" s="12" t="str">
        <f>BIN2HEX(Table5[[#This Row],[Column42]]&amp;Table5[[#This Row],[Column41]]&amp;Table5[[#This Row],[Column1]]&amp;Table5[[#This Row],[Column2]])</f>
        <v>0</v>
      </c>
      <c r="D48" s="12" t="str">
        <f>BIN2HEX(Table5[[#This Row],[Column3]]&amp;Table5[[#This Row],[Column4]]&amp;Table5[[#This Row],[Column5]])</f>
        <v>0</v>
      </c>
      <c r="E48" s="25"/>
      <c r="F48" s="26">
        <v>0</v>
      </c>
      <c r="G48" s="26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1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</row>
    <row r="49" spans="1:36" x14ac:dyDescent="0.3">
      <c r="A49" s="23" t="str">
        <f t="shared" si="1"/>
        <v>25h</v>
      </c>
      <c r="B49" s="2" t="str">
        <f t="shared" si="2"/>
        <v>000C0000</v>
      </c>
      <c r="C49" s="13" t="str">
        <f>BIN2HEX(Table5[[#This Row],[Column42]]&amp;Table5[[#This Row],[Column41]]&amp;Table5[[#This Row],[Column1]]&amp;Table5[[#This Row],[Column2]])</f>
        <v>0</v>
      </c>
      <c r="D49" s="13" t="str">
        <f>BIN2HEX(Table5[[#This Row],[Column3]]&amp;Table5[[#This Row],[Column4]]&amp;Table5[[#This Row],[Column5]])</f>
        <v>0</v>
      </c>
      <c r="E49" s="25"/>
      <c r="F49" s="26">
        <v>0</v>
      </c>
      <c r="G49" s="26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1</v>
      </c>
      <c r="R49" s="15">
        <v>1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</row>
    <row r="50" spans="1:36" x14ac:dyDescent="0.3">
      <c r="A50" s="23" t="str">
        <f t="shared" si="1"/>
        <v>26h</v>
      </c>
      <c r="B50" s="2" t="str">
        <f t="shared" si="2"/>
        <v>00700000</v>
      </c>
      <c r="C50" s="12" t="str">
        <f>BIN2HEX(Table5[[#This Row],[Column42]]&amp;Table5[[#This Row],[Column41]]&amp;Table5[[#This Row],[Column1]]&amp;Table5[[#This Row],[Column2]])</f>
        <v>0</v>
      </c>
      <c r="D50" s="12" t="str">
        <f>BIN2HEX(Table5[[#This Row],[Column3]]&amp;Table5[[#This Row],[Column4]]&amp;Table5[[#This Row],[Column5]])</f>
        <v>1</v>
      </c>
      <c r="E50" s="25"/>
      <c r="F50" s="26">
        <v>0</v>
      </c>
      <c r="G50" s="26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1</v>
      </c>
      <c r="O50" s="15">
        <v>1</v>
      </c>
      <c r="P50" s="15">
        <v>1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</row>
    <row r="51" spans="1:36" x14ac:dyDescent="0.3">
      <c r="A51" s="23"/>
      <c r="B51" s="11"/>
      <c r="C51" s="12"/>
      <c r="D51" s="12"/>
      <c r="E51" s="25"/>
      <c r="F51" s="26"/>
      <c r="G51" s="26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</sheetData>
  <mergeCells count="15">
    <mergeCell ref="P1:R1"/>
    <mergeCell ref="P4:R4"/>
    <mergeCell ref="L7:N7"/>
    <mergeCell ref="H11:K11"/>
    <mergeCell ref="L2:N2"/>
    <mergeCell ref="L5:N5"/>
    <mergeCell ref="L6:N6"/>
    <mergeCell ref="L1:N1"/>
    <mergeCell ref="L4:N4"/>
    <mergeCell ref="L11:N11"/>
    <mergeCell ref="E10:E11"/>
    <mergeCell ref="B10:B11"/>
    <mergeCell ref="A10:A11"/>
    <mergeCell ref="C10:C11"/>
    <mergeCell ref="D10:D11"/>
  </mergeCells>
  <conditionalFormatting sqref="H12:AJ51">
    <cfRule type="cellIs" dxfId="7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401971-44CA-4C49-B216-78F2E89200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04330C-CBEF-4D79-9912-726BCA5A20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3637F0-1B38-47ED-8590-7C0EBB9C2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xxx</cp:lastModifiedBy>
  <cp:revision/>
  <dcterms:created xsi:type="dcterms:W3CDTF">2020-12-14T14:57:27Z</dcterms:created>
  <dcterms:modified xsi:type="dcterms:W3CDTF">2021-01-31T00:53:56Z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