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documenttasks/documenttask3.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xr:revisionPtr revIDLastSave="0" documentId="8_{B55B88BA-06A1-4D17-AA53-89A3A4A827E1}" xr6:coauthVersionLast="47" xr6:coauthVersionMax="47" xr10:uidLastSave="{00000000-0000-0000-0000-000000000000}"/>
  <bookViews>
    <workbookView xWindow="240" yWindow="105" windowWidth="14805" windowHeight="8010" xr2:uid="{00000000-000D-0000-FFFF-FFFF00000000}"/>
  </bookViews>
  <sheets>
    <sheet name="Positions" sheetId="4" r:id="rId1"/>
    <sheet name="(obsolet) Stellen" sheetId="1" r:id="rId2"/>
    <sheet name="Studenten" sheetId="2" r:id="rId3"/>
    <sheet name="Kontroll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 l="1"/>
  <c r="N5" i="2"/>
  <c r="O5" i="2"/>
  <c r="C21" i="2"/>
  <c r="C22" i="2"/>
  <c r="C23" i="2"/>
  <c r="C24" i="2"/>
  <c r="C25" i="2"/>
  <c r="C26" i="2"/>
  <c r="C27" i="2"/>
  <c r="C28" i="2"/>
  <c r="C29" i="2"/>
  <c r="C30" i="2"/>
  <c r="C31" i="2"/>
  <c r="C32" i="2"/>
  <c r="C33" i="2"/>
  <c r="C34" i="2"/>
  <c r="C35" i="2"/>
  <c r="N21" i="2"/>
  <c r="N22" i="2"/>
  <c r="N23" i="2"/>
  <c r="N24" i="2"/>
  <c r="N25" i="2"/>
  <c r="N26" i="2"/>
  <c r="N27" i="2"/>
  <c r="N28" i="2"/>
  <c r="N29" i="2"/>
  <c r="N30" i="2"/>
  <c r="N31" i="2"/>
  <c r="N32" i="2"/>
  <c r="N33" i="2"/>
  <c r="N34" i="2"/>
  <c r="N35" i="2"/>
  <c r="O21" i="2"/>
  <c r="O22" i="2"/>
  <c r="O23" i="2"/>
  <c r="O24" i="2"/>
  <c r="O25" i="2"/>
  <c r="O26" i="2"/>
  <c r="O27" i="2"/>
  <c r="O28" i="2"/>
  <c r="O29" i="2"/>
  <c r="O30" i="2"/>
  <c r="O31" i="2"/>
  <c r="O32" i="2"/>
  <c r="O33" i="2"/>
  <c r="O34" i="2"/>
  <c r="O35" i="2"/>
  <c r="C2" i="2"/>
  <c r="O2" i="2" s="1"/>
  <c r="C3" i="2"/>
  <c r="N3" i="2" s="1"/>
  <c r="C4" i="2"/>
  <c r="C6" i="2"/>
  <c r="C7" i="2"/>
  <c r="C8" i="2"/>
  <c r="C9" i="2"/>
  <c r="C10" i="2"/>
  <c r="C11" i="2"/>
  <c r="C12" i="2"/>
  <c r="C13" i="2"/>
  <c r="C14" i="2"/>
  <c r="C15" i="2"/>
  <c r="C16" i="2"/>
  <c r="C17" i="2"/>
  <c r="C18" i="2"/>
  <c r="C19" i="2"/>
  <c r="C20" i="2"/>
  <c r="B5" i="2" l="1"/>
  <c r="B35" i="2"/>
  <c r="B34" i="2"/>
  <c r="B33" i="2"/>
  <c r="B32" i="2"/>
  <c r="B31" i="2"/>
  <c r="B30" i="2"/>
  <c r="B29" i="2"/>
  <c r="B28" i="2"/>
  <c r="B27" i="2"/>
  <c r="B26" i="2"/>
  <c r="B25" i="2"/>
  <c r="B24" i="2"/>
  <c r="B23" i="2"/>
  <c r="B22" i="2"/>
  <c r="B21" i="2"/>
  <c r="O20" i="2"/>
  <c r="N20" i="2"/>
  <c r="B20" i="2" s="1"/>
  <c r="O19" i="2"/>
  <c r="N19" i="2"/>
  <c r="B19" i="2" s="1"/>
  <c r="O18" i="2"/>
  <c r="N18" i="2"/>
  <c r="B18" i="2" s="1"/>
  <c r="O17" i="2"/>
  <c r="N17" i="2"/>
  <c r="B17" i="2" s="1"/>
  <c r="O16" i="2"/>
  <c r="N16" i="2"/>
  <c r="B16" i="2" s="1"/>
  <c r="O15" i="2"/>
  <c r="N15" i="2"/>
  <c r="B15" i="2" s="1"/>
  <c r="O14" i="2"/>
  <c r="N14" i="2"/>
  <c r="B14" i="2" s="1"/>
  <c r="O13" i="2"/>
  <c r="N13" i="2"/>
  <c r="B13" i="2" s="1"/>
  <c r="O12" i="2"/>
  <c r="N12" i="2"/>
  <c r="B12" i="2" s="1"/>
  <c r="O11" i="2"/>
  <c r="N11" i="2"/>
  <c r="B11" i="2" s="1"/>
  <c r="O10" i="2"/>
  <c r="N10" i="2"/>
  <c r="B10" i="2" s="1"/>
  <c r="O9" i="2"/>
  <c r="N9" i="2"/>
  <c r="B9" i="2" s="1"/>
  <c r="O8" i="2"/>
  <c r="N8" i="2"/>
  <c r="B8" i="2" s="1"/>
  <c r="O7" i="2"/>
  <c r="N7" i="2"/>
  <c r="B7" i="2" s="1"/>
  <c r="O6" i="2"/>
  <c r="N6" i="2"/>
  <c r="B6" i="2" s="1"/>
  <c r="N4" i="2"/>
  <c r="O4" i="2"/>
  <c r="O3" i="2"/>
  <c r="N2" i="2"/>
  <c r="B3" i="2" l="1"/>
  <c r="B4" i="2"/>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tc={061D23A3-B60B-4F8E-83C5-7C21B9041E15}</author>
    <author>tc={E797CEBF-360A-451A-BF3F-35CFB895AC4D}</author>
    <author>tc={F60704EE-CD5A-40DD-85C3-FFBCF3166CE0}</author>
  </authors>
  <commentList>
    <comment ref="B6" authorId="0" shapeId="0" xr:uid="{061D23A3-B60B-4F8E-83C5-7C21B9041E1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@Markus Höferlin can you please review this row?</t>
      </text>
    </comment>
    <comment ref="H6" authorId="1" shapeId="0" xr:uid="{E797CEBF-360A-451A-BF3F-35CFB895AC4D}">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Also: we could add some questions here if you want @Markus Höferlin </t>
      </text>
    </comment>
    <comment ref="G7" authorId="2" shapeId="0" xr:uid="{F60704EE-CD5A-40DD-85C3-FFBCF3166CE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Habe die Beschreibung geupdated. Ok @Johannes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tc={3B006A67-A6FD-41B5-960D-3EEF932F3AF0}</author>
    <author>tc={E3C0E173-D65B-44A1-8229-0A52C305D5FE}</author>
  </authors>
  <commentList>
    <comment ref="B7" authorId="0" shapeId="0" xr:uid="{3B006A67-A6FD-41B5-960D-3EEF932F3AF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denkst du, dass wir hiermit einen Praktikanten auslasten können? @Roland Leidenfrost 
Reply:
    Auslasten vermutlich nicht. Aber viel testen wäre nicht verkehrt. </t>
      </text>
    </comment>
    <comment ref="B9" authorId="1" shapeId="0" xr:uid="{E3C0E173-D65B-44A1-8229-0A52C305D5F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Tabelle ausfüllen @Timo Grupp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tc={B0090FA1-1BC8-4631-BBB8-CFD564E12F50}</author>
    <author>tc={B096A00A-701B-4F1C-AC5A-DA56171FFE1C}</author>
    <author>tc={303A51A0-2F60-49F3-BEA6-028FDBBBC140}</author>
    <author>tc={9582E337-BC23-4AEA-A489-D32B572C1413}</author>
    <author>tc={1FEDA8F0-3BD1-48CE-8F7C-E33A69261EF1}</author>
    <author>tc={BFCEAE1F-EEB3-4C92-AD5A-CC9EF33EF400}</author>
  </authors>
  <commentList>
    <comment ref="I1" authorId="0" shapeId="0" xr:uid="{B0090FA1-1BC8-4631-BBB8-CFD564E12F50}">
      <text>
        <t>[Threaded comment]
Your version of Excel allows you to read this threaded comment; however, any edits to it will get removed if the file is opened in a newer version of Excel. Learn more: https://go.microsoft.com/fwlink/?linkid=870924
Comment:
    Vertrag + Datenschutzerklärung akzeptiert</t>
      </text>
    </comment>
    <comment ref="J1" authorId="1" shapeId="0" xr:uid="{B096A00A-701B-4F1C-AC5A-DA56171FFE1C}">
      <text>
        <t>[Threaded comment]
Your version of Excel allows you to read this threaded comment; however, any edits to it will get removed if the file is opened in a newer version of Excel. Learn more: https://go.microsoft.com/fwlink/?linkid=870924
Comment:
    Vertrag + Datenschutzerklärung akzeptiert</t>
      </text>
    </comment>
    <comment ref="K1" authorId="2" shapeId="0" xr:uid="{303A51A0-2F60-49F3-BEA6-028FDBBBC140}">
      <text>
        <t>[Threaded comment]
Your version of Excel allows you to read this threaded comment; however, any edits to it will get removed if the file is opened in a newer version of Excel. Learn more: https://go.microsoft.com/fwlink/?linkid=870924
Comment:
    Zugang</t>
      </text>
    </comment>
    <comment ref="L1" authorId="3" shapeId="0" xr:uid="{9582E337-BC23-4AEA-A489-D32B572C1413}">
      <text>
        <t>[Threaded comment]
Your version of Excel allows you to read this threaded comment; however, any edits to it will get removed if the file is opened in a newer version of Excel. Learn more: https://go.microsoft.com/fwlink/?linkid=870924
Comment:
    Zugang</t>
      </text>
    </comment>
    <comment ref="E9" authorId="4" shapeId="0" xr:uid="{1FEDA8F0-3BD1-48CE-8F7C-E33A69261EF1}">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TODO @Maurice Gohlke </t>
      </text>
    </comment>
    <comment ref="J9" authorId="5" shapeId="0" xr:uid="{BFCEAE1F-EEB3-4C92-AD5A-CC9EF33EF400}">
      <text>
        <t>[Threaded comment]
Your version of Excel allows you to read this threaded comment; however, any edits to it will get removed if the file is opened in a newer version of Excel. Learn more: https://go.microsoft.com/fwlink/?linkid=870924
Comment:
    TODO Maurice</t>
      </text>
    </comment>
  </commentList>
</comments>
</file>

<file path=xl/sharedStrings.xml><?xml version="1.0" encoding="utf-8"?>
<sst xmlns="http://schemas.openxmlformats.org/spreadsheetml/2006/main" count="208" uniqueCount="151">
  <si>
    <t>Active</t>
  </si>
  <si>
    <t>Name</t>
  </si>
  <si>
    <t>Language</t>
  </si>
  <si>
    <t>Location</t>
  </si>
  <si>
    <t>Type</t>
  </si>
  <si>
    <t>Tasks</t>
  </si>
  <si>
    <t>Qualifications</t>
  </si>
  <si>
    <t>Question 1</t>
  </si>
  <si>
    <t>Question 2</t>
  </si>
  <si>
    <t>Question 3</t>
  </si>
  <si>
    <t>Tags</t>
  </si>
  <si>
    <t>Start Date</t>
  </si>
  <si>
    <t>Robot operator</t>
  </si>
  <si>
    <t>en</t>
  </si>
  <si>
    <t>Stuttgart region</t>
  </si>
  <si>
    <t>Full-time</t>
  </si>
  <si>
    <t>Operate and transport robots for demos, field shows, trials, etc.
Support and train farmers to use robot for weeding in different crops
Give and gather feedback on robot operations
Design, build, test and iterate on technical solutions
Organize and perform tests, make prototypical iterations
Manufacture mechanical parts
Protoype electric wiring of robots and components
Make repairs and training on the field</t>
  </si>
  <si>
    <t>Experience with agricultural machinery distribution, maintenance, rental and sales
Excellent communication skills to give qualitative feedback to the developers
Talent for improvisation with simple technical solutions
Completed agricultural, mechanic or electrician training or Bachelor's degree and work experience in Agriculture
Experience in mechanical and electrical engineering
BE driver’s license
Willingness / desire to travel in Germany and in EU</t>
  </si>
  <si>
    <t>Please describe a technical system / design in agriculture that you worked on from start to finish. Please describe your role, the challenges you encountered, how you solved them and what impact the project had on you and on the world.</t>
  </si>
  <si>
    <t>Explain your experience working with agricultural machines and why you believe that you are the right person for this job.</t>
  </si>
  <si>
    <t>Why do you believe that a farmer needs a Farming GT?</t>
  </si>
  <si>
    <t>Agriculture,Robotics</t>
  </si>
  <si>
    <t>As soon as possible</t>
  </si>
  <si>
    <t>Robotics Mechatronics Intern</t>
  </si>
  <si>
    <t>Internship</t>
  </si>
  <si>
    <t>Develop schematics of electric wiring
Prototype wiring and design wiring harnesses
Test electrical solution on live robots
Build test stands for integration tests, run tests indoors and outdoors
Handle robots and support operations team</t>
  </si>
  <si>
    <t>Excellent theoretical and applied knowledge of Robotics: GNSS localization, odometry sensors, motor control, sensor fusion, safety PLC, analog and digital I/O
Experience with battery power supply and power management
Ability to work independently and communicate effectively a team
Experience working with SolidWorks and SolidWorks Electrical or similar</t>
  </si>
  <si>
    <t>Robotics,Electric Drives,Mechanical Engineering,Electrical Engineering,Schematics,CAN bus,Ethernet,NetworksSafety</t>
  </si>
  <si>
    <t>Chief Financial Officer</t>
  </si>
  <si>
    <t>Part-time</t>
  </si>
  <si>
    <t>Develop and drive financial schemes for growth of robot fleet
Build contract foundation for rental / service business
Make financial reports, sales planning and tax management
Setup partnerships with distributors, multipliers, service providers and other partners
Collaborate with founders in developing and driving the overall business strategy
Develop and drive grant and public funding applications
Contact EU partners and politicians to increase customers admissibility for subsidies
Assist in investor relations and fundraising</t>
  </si>
  <si>
    <t>Minimum of 5 years of experience in Finance of machinery or equipment
Experience in scaling up franchise / rental / sales business models
Experience and strong network in EU agriculture market
Proven ability to communicate and collaborate effectively with executive teams, financial partners, investors
Optional Venture Capital or Start Up fund raising experience
Optional legal background or experience
Excellent German and English language skills (other European languages also welcome)</t>
  </si>
  <si>
    <t>Please describe a project in agriculture that you worked on from start to finish. Please describe your role, the challenges you encountered, how you solved them and what impact the project had on you and on the world.</t>
  </si>
  <si>
    <t>Explain your experience in raising funds or developing a financing strategy for a business venture. Please describe the pros and cons of alternative solutions.</t>
  </si>
  <si>
    <t>Why do you believe that farmers need a farming revolution robot?</t>
  </si>
  <si>
    <t>Finance,Business,Accounting</t>
  </si>
  <si>
    <t>Specialty Crop Operator</t>
  </si>
  <si>
    <t>Operate and transport robots for demos, field shows, trials, etc.
Support and train farmers to use robot in specialty crops
Repair and maintain robots on the field
Give and gather feedback on robot operations
Iterate on specifications to enable use of robot on as many crops, field setups, regions as possible
Manage communication with farmers and key partners
Support in establishment of market growth strategy
Support in setting up strong partnerships with cooperatives, farmer’s unions, etc.</t>
  </si>
  <si>
    <t>Experience in Agriculture and in (organic) specialty crops in particular
Experience with agricultural machinery distribution, maintenance, rental and sales
Excellent communication skills in German
Completed agricultural training or Bachelor's degree and work experience
Strong network of specialty crop farmers
Gifted with craftsmanship
BE driver’s license
Willingness / desire to travel in Germany and in EU</t>
  </si>
  <si>
    <t>wa</t>
  </si>
  <si>
    <t>Explain your experience working with specialty crops and why you believe that you are the right person for this job.</t>
  </si>
  <si>
    <t>Why do you believe that a farmer needs the farming revolution robot?</t>
  </si>
  <si>
    <t>Agriculture,Specialty Crops,Robotics</t>
  </si>
  <si>
    <t>Deep Learning Intern</t>
  </si>
  <si>
    <t>Read papers and implement network architectures
Evaluate performance of nets and review ground truth
Tune learning rates and hyperparameters
Improve tooling for training and evaluation</t>
  </si>
  <si>
    <t>Python, tensorflow, tensorrt, opencv
Net architectures, optimizers, evaluation metrics, loss functions, basic net layers
Instance segmentation, object detection, semantic segmentation
At ease with Linux tools, git pull requests, computer networks, etc</t>
  </si>
  <si>
    <t>Deep Learning,Machine Learning,Computer Vision</t>
  </si>
  <si>
    <t>Robotics Software Intern</t>
  </si>
  <si>
    <t>Develop software components used in simulation and on physical robots
Debug code on live robots
Write unit / integration tests, run tests indoors, outdoors and in simulation
Support robot operators and farmers remotely
Improve user interface, maintenance and operation tooling for robots
Participate in plans for technology improvements, technical architecture and company strategy</t>
  </si>
  <si>
    <t>Theoretical and applied knowledge of Robotics: localization, planning, navigation, control theory, sensor fusion, concurrency
Experience working with ROS1, tf, URDF, distributed nodes, etc
Experience with C++ and Python
Ability to work independently and communicate effectively a team
At ease with Linux tools, git pull requests, computer networks, etc</t>
  </si>
  <si>
    <t>Please describe a Computer Science project that you have worked on as part of a team. Describe the organization of continuous integration, code review and communication during that project (pros and cons).</t>
  </si>
  <si>
    <t>Please describe a Robotics project that you have worked on from start to finish. Describe your role, the challenges you encountered, how you solved them and what impact the project had on you and on the world.</t>
  </si>
  <si>
    <t>Why do you believe that a farmer needs a farming revolution robot?</t>
  </si>
  <si>
    <t>Robotics,ROS,Software,Simulation,Real Time,Linux</t>
  </si>
  <si>
    <t>Farming GT Operator</t>
  </si>
  <si>
    <t>de</t>
  </si>
  <si>
    <t>Region Stuttgart</t>
  </si>
  <si>
    <t>Praktikum</t>
  </si>
  <si>
    <t>Bedienung und Transport von Robotern für Demos, Feldvorführungen, Versuche usw.
Unterstützung und Schulung von Landwirten für den Einsatz von Robotern bei der Unkrautbekämpfung in verschiedenen Kulturen
Feedback zum Roboterbetrieb geben und einholen
Entwerfen, Bauen, Testen und Optimieren von technischen Lösungen
Organisieren und Durchführen von Tests, Herstellen von Prototyp-Iterationen
Herstellung von mechanischen Teilen
Prototyping der elektrischen Verkabelung von Robotern und Komponenten
Reparaturen und Schulungen vor Ort durchführen</t>
  </si>
  <si>
    <t>Erfahrung mit Vertrieb, Wartung, Vermietung und Verkauf von Landmaschinen
Ausgezeichnete Kommunikationsfähigkeiten, um den Entwicklern qualitatives Feedback zu geben
Improvisationstalent bei einfachen technischen Lösungen
Abgeschlossene Ausbildung als Landwirt, Mechaniker oder Elektriker oder Bachelor-Abschluss und Berufserfahrung in der Landwirtschaft
Erfahrung im Maschinenbau und in der Elektrotechnik
BE-Führerschein
Bereitschaft zu Reisen in Deutschland und in der EU</t>
  </si>
  <si>
    <t>Bitte beschreiben Sie ein technisches System in der Landwirtschaft, an dem Sie von Anfang bis Ende gearbeitet haben. Bitte beschreiben Sie Ihre Rolle, die Herausforderungen, auf die Sie gestoßen sind, wie Sie sie gelöst haben und welche Auswirkungen das Projekt auf Sie und die Welt hatte.</t>
  </si>
  <si>
    <t>Erläutern Sie Ihre Erfahrung im Umgang mit landwirtschaftlichen Maschinen und warum Sie glauben, dass Sie die richtige Person für diese Stelle sind.</t>
  </si>
  <si>
    <t>Warum glauben Sie, dass ein Landwirt einen Farming GT benötigt?</t>
  </si>
  <si>
    <t>Landwirtschaft,Robotik</t>
  </si>
  <si>
    <t>Sofort</t>
  </si>
  <si>
    <t>Web App Development</t>
  </si>
  <si>
    <t>Stuttgart region / remote</t>
  </si>
  <si>
    <t>Develop React components for Farming's robot control app, dashboard monitoring app and website
Test App in simulated and real environments
Improve build tools, Continuous Integration pipeline and app deployment
Write and discuss user stories with farmers
Work with designers to evaluate and improve User Experience</t>
  </si>
  <si>
    <t>Experience working with React Typescript and SCSS
Experience with User Interfaces
(preferable) Experience with ionic, bootstrap, gatsby and Konva
(preferable) Experience with python and c++</t>
  </si>
  <si>
    <t>Describe a User Experience project that you have worked on as part of a team. Describe your role, the challenges you encountered, how you solved them and what impact the project had on you and on the world.</t>
  </si>
  <si>
    <t>Describe what you believe are the 3 most important characteristics of the app used to control Farming GTs.</t>
  </si>
  <si>
    <t>UI,React,Gatsby,Typescript,ROS</t>
  </si>
  <si>
    <t>Marketing</t>
  </si>
  <si>
    <t>remote</t>
  </si>
  <si>
    <t>Werkstudent</t>
  </si>
  <si>
    <t>Social Media-Konzept erarbeiten
Produktbroschüren konzipieren und erstellen
Pressemappe erstellen
Häufig gestellte Fragen sammeln und beantworten
Content für die Webseite erstellen
Corporate Identity überarbeiten
Kundenanfragen bearbeiten
User Interface in Zusammenarbeit mit Programmierern überarbeiten</t>
  </si>
  <si>
    <t>Landwirtschaftlichter Hintergrund
Erfahrung mit Agrar-Marketing
Studium der Agrar-Wissenschaften oder Marketing
Gute Sprachkenntnisse (englisch, deutsch, wenn möglich französisch oder spanisch)</t>
  </si>
  <si>
    <t>Wie sieht das Agrarmarketing der Zukunft aus?</t>
  </si>
  <si>
    <t>Welche Kanäle eignen sich besonders gut für den Farming GT?</t>
  </si>
  <si>
    <t>Marketing,Social Media,Agrar-Roboter</t>
  </si>
  <si>
    <t>Elektriker</t>
  </si>
  <si>
    <t>vollzeit</t>
  </si>
  <si>
    <t>Erstellung Elektrodokumentation
Verwendung von Bauplänen, Schaltplänen und Installationshandbüchern 
Vermessung von elektrischen Anlagen, Schaltungen und Plänen
Wartung, Instandhaltung, Reparatur und Überwachung des Robotergesamtsystems
Störungsursachen eingrenzen, erkennen und beheben
Mitarbeit beim Beschaffungsprozess von Ersatzteilen und Verbrauchsmaterialien
Montage von mechanischen, elektrischen und elektronischen Komponenten zu funktionsgerechten Einheiten
Installation und Inbetriebnahme von mechatronischen Systemen (Antriebssysteme, Sensoren, Akto-ren und Wandler)</t>
  </si>
  <si>
    <t>-</t>
  </si>
  <si>
    <t>Anzahl</t>
  </si>
  <si>
    <t>Stellen-Name</t>
  </si>
  <si>
    <t>Kommentar (intern)</t>
  </si>
  <si>
    <t>Tasks und responsibilities</t>
  </si>
  <si>
    <t>Background</t>
  </si>
  <si>
    <t>Medium</t>
  </si>
  <si>
    <t>Typ</t>
  </si>
  <si>
    <t>Start date</t>
  </si>
  <si>
    <t>Deep Learning</t>
  </si>
  <si>
    <t>Cognitive Weeding</t>
  </si>
  <si>
    <t>Tooling für Ground Truth Generierung / Evaluierung, Stem Detection</t>
  </si>
  <si>
    <t>Machine Learning, Computer Vision</t>
  </si>
  <si>
    <t>ASAP</t>
  </si>
  <si>
    <t>Evaluierung von Pflanzenerkennung und Bearbeitung</t>
  </si>
  <si>
    <t>Pipeline Evaluierungen durchgehen und annotieren, Edge Cases markieren, Parametersätze ausprobieren, Versuche mit Werkzeugen evaluieren</t>
  </si>
  <si>
    <t>Agrar, Feldversuche</t>
  </si>
  <si>
    <t>Website, Hohenheim</t>
  </si>
  <si>
    <t>Simulierung von Robotern</t>
  </si>
  <si>
    <t>Teach-in für alle Schemas testen, alle Felder abfahren und Probleme / Edge Cases identifizieren</t>
  </si>
  <si>
    <t>ROS, Python, Robotik</t>
  </si>
  <si>
    <t>DevOps / Deployment / Continuous Integration</t>
  </si>
  <si>
    <t>Code automatisch bauen, einfaches Deployment auf Roboter, Migrierung auf Ubuntu 20, Unit Tests schreiben</t>
  </si>
  <si>
    <t>Linux, Build Tools, Ansible, ROS, Python</t>
  </si>
  <si>
    <t>App Programmierung</t>
  </si>
  <si>
    <t>Control App Überarbeitung, Dashboard Funktionen, Webseite</t>
  </si>
  <si>
    <t xml:space="preserve">Typescript, React, CSS, Gatsby </t>
  </si>
  <si>
    <t>Roboter Dynamik</t>
  </si>
  <si>
    <t>All-Rad Motor-Reglung testen, Konfigurationen für enge Wenden ausprobieren, Tests in Hanglagen, Reglerparameter ausprobieren und bewerten</t>
  </si>
  <si>
    <t>Regelungstechnik, C++, ROS, Motor-Konfiguration, E-Technik, Agrar-Maschinen</t>
  </si>
  <si>
    <t>Evaluierung und Benchmarking von Roboter-Komponenten</t>
  </si>
  <si>
    <t>Kamera-Treiber ausprobieren, Kameras testen, Orin evaluieren, GNSS Module ausprobieren, ...</t>
  </si>
  <si>
    <t>Linux, Treiber-Erfahrung, C++, Kamera-Erfahrung, Erfahrung mit GNSS Modulen</t>
  </si>
  <si>
    <t>Roboter-Betreuung Spanien und Aufbau / Test von Prototypen</t>
  </si>
  <si>
    <t>Product / Service Experte im Winter, Prototypen aufbauen und testen</t>
  </si>
  <si>
    <t>Landwirtschaftliche Erfahrung. Optional: CAD-Erfahrung. Solidworks / FEM</t>
  </si>
  <si>
    <t>Produkt-Marketing Werkstudent</t>
  </si>
  <si>
    <t>Produkt-Beschreibungen, Content für die Webseite erstellen</t>
  </si>
  <si>
    <t>Marketing, landwirtschaftliche Erfahrung</t>
  </si>
  <si>
    <t>Elektrotechnik</t>
  </si>
  <si>
    <t>Breadboard aufbauen, elektrisch umrüsten, Fertiger unterstützen (nicht zwingend Elektrofachkraft), Kabelbau zusammenstecken, Relais montieren</t>
  </si>
  <si>
    <t>Elektrotechnik, Solidworks Electrical</t>
  </si>
  <si>
    <t>Supply Chain Management Masterarbeit</t>
  </si>
  <si>
    <t>Masterant</t>
  </si>
  <si>
    <t>Fehler?</t>
  </si>
  <si>
    <t>Aktiv</t>
  </si>
  <si>
    <t>Start</t>
  </si>
  <si>
    <t>Ende</t>
  </si>
  <si>
    <t>Stunden / Woche</t>
  </si>
  <si>
    <t>Bestät</t>
  </si>
  <si>
    <t>Vertrag
unterschrieben</t>
  </si>
  <si>
    <t>Datenschutz- Erklärung
unterschrieben</t>
  </si>
  <si>
    <t>Lexoffice Zugang</t>
  </si>
  <si>
    <t>Outlook, Teams, Office Zugang</t>
  </si>
  <si>
    <t>Github Zugang</t>
  </si>
  <si>
    <t>Zugang
OK</t>
  </si>
  <si>
    <t>Vertrag OK</t>
  </si>
  <si>
    <t>Louis Martens</t>
  </si>
  <si>
    <t>Praktikant</t>
  </si>
  <si>
    <t>Johannes Barthel</t>
  </si>
  <si>
    <t>Hannes Dunkel</t>
  </si>
  <si>
    <t>Henri Meuree</t>
  </si>
  <si>
    <t>Nathanael Ebertshäuser</t>
  </si>
  <si>
    <t>Alireza</t>
  </si>
  <si>
    <t>Florian Biegert</t>
  </si>
  <si>
    <t>Student-Typ</t>
  </si>
  <si>
    <t>Freelancer</t>
  </si>
  <si>
    <t>Praktikum part-time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</si>
</sst>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242424"/>
      <name val="-Apple-System"/>
      <charset val="1"/>
    </font>
    <font>
      <b/>
      <sz val="13.5"/>
      <color rgb="FF000000"/>
      <name val="Calibri"/>
      <charset val="1"/>
    </font>
    <font>
      <sz val="10"/>
      <color rgb="FF000000"/>
      <name val="Calibri"/>
      <charset val="1"/>
    </font>
    <font>
      <sz val="10"/>
      <color theme="1"/>
      <name val="Calibri"/>
      <charset val="1"/>
    </font>
    <font>
      <sz val="10"/>
      <color rgb="FF000000"/>
      <name val="Calibri"/>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left>
      <right/>
      <top style="thin">
        <color theme="4"/>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14" fontId="0" fillId="0" borderId="0" xfId="0" applyNumberFormat="1"/>
    <xf numFmtId="0" fontId="2"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2" fillId="2" borderId="1" xfId="0" applyFont="1" applyFill="1" applyBorder="1" applyAlignment="1">
      <alignment vertical="top" wrapText="1"/>
    </xf>
    <xf numFmtId="0" fontId="5" fillId="0" borderId="0" xfId="0" applyFont="1" applyAlignment="1">
      <alignment vertical="top" wrapText="1"/>
    </xf>
  </cellXfs>
  <cellStyles count="1">
    <cellStyle name="Normal" xfId="0" builtinId="0"/>
  </cellStyles>
  <dxfs count="37">
    <dxf>
      <numFmt numFmtId="0" formatCode="General"/>
    </dxf>
    <dxf>
      <numFmt numFmtId="0" formatCode="General"/>
    </dxf>
    <dxf>
      <numFmt numFmtId="0" formatCode="General"/>
    </dxf>
    <dxf>
      <numFmt numFmtId="0" formatCode="General"/>
    </dxf>
    <dxf>
      <alignment wrapText="1"/>
    </dxf>
    <dxf>
      <font>
        <color rgb="FF9C0006"/>
      </font>
      <fill>
        <patternFill>
          <bgColor rgb="FFFFC7CE"/>
        </patternFill>
      </fill>
    </dxf>
    <dxf>
      <font>
        <color rgb="FF006100"/>
      </font>
      <fill>
        <patternFill>
          <bgColor rgb="FFC6EFCE"/>
        </patternFill>
      </fill>
    </dxf>
    <dxf>
      <font>
        <color rgb="FF9C0006"/>
      </font>
      <fill>
        <patternFill>
          <bgColor rgb="FFFFC7CE"/>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top" textRotation="0" wrapText="0" indent="0" justifyLastLine="0" shrinkToFit="0" readingOrder="0"/>
    </dxf>
    <dxf>
      <font>
        <b/>
        <i val="0"/>
        <strike val="0"/>
        <condense val="0"/>
        <extend val="0"/>
        <outline val="0"/>
        <shadow val="0"/>
        <u val="none"/>
        <vertAlign val="baseline"/>
        <sz val="13.5"/>
        <color rgb="FF000000"/>
        <name val="Calibri"/>
        <charset val="1"/>
        <scheme val="none"/>
      </font>
      <alignment horizontal="general"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ocumenttasks/documenttask1.xml><?xml version="1.0" encoding="utf-8"?>
<Tasks xmlns="http://schemas.microsoft.com/office/tasks/2019/documenttasks">
  <Task id="{730E9609-3972-4018-A90D-CA13495B4E0C}">
    <Anchor>
      <Comment id="{E797CEBF-360A-451A-BF3F-35CFB895AC4D}"/>
    </Anchor>
    <History>
      <Event time="2022-09-05T05:16:28.44" id="{11207ADF-5884-40FC-A870-F975CADCF7E6}">
        <Attribution userId="S::maurice.gohlke@farming-revolution.com::c379a214-1264-45d9-ad34-8ff6c6c91d8c" userName="Maurice Gohlke" userProvider="AD"/>
        <Anchor>
          <Comment id="{E797CEBF-360A-451A-BF3F-35CFB895AC4D}"/>
        </Anchor>
        <Create/>
      </Event>
      <Event time="2022-09-05T05:16:28.44" id="{3274BE15-FFB0-4837-B377-979F204AC408}">
        <Attribution userId="S::maurice.gohlke@farming-revolution.com::c379a214-1264-45d9-ad34-8ff6c6c91d8c" userName="Maurice Gohlke" userProvider="AD"/>
        <Anchor>
          <Comment id="{E797CEBF-360A-451A-BF3F-35CFB895AC4D}"/>
        </Anchor>
        <Assign userId="S::markus.hoeferlin@farming-revolution.com::78f70ac6-5c82-4a18-95d9-27b78fdb9b05" userName="Markus Höferlin" userProvider="AD"/>
      </Event>
      <Event time="2022-09-05T05:16:28.44" id="{ADE7514F-D89A-4AC4-947D-689C9FB2CAD0}">
        <Attribution userId="S::maurice.gohlke@farming-revolution.com::c379a214-1264-45d9-ad34-8ff6c6c91d8c" userName="Maurice Gohlke" userProvider="AD"/>
        <Anchor>
          <Comment id="{E797CEBF-360A-451A-BF3F-35CFB895AC4D}"/>
        </Anchor>
        <SetTitle title="Also: we could add some questions here if you want @Markus Höferlin"/>
      </Event>
    </History>
  </Task>
  <Task id="{8A809D1E-F68D-410E-9736-0DDF43F439C9}">
    <Anchor>
      <Comment id="{F60704EE-CD5A-40DD-85C3-FFBCF3166CE0}"/>
    </Anchor>
    <History>
      <Event time="2022-10-05T09:19:46.16" id="{A9E765E8-88AE-419E-BB29-E00BA218B13D}">
        <Attribution userId="S::maurice.gohlke@farming-revolution.com::c379a214-1264-45d9-ad34-8ff6c6c91d8c" userName="Maurice Gohlke" userProvider="AD"/>
        <Anchor>
          <Comment id="{F60704EE-CD5A-40DD-85C3-FFBCF3166CE0}"/>
        </Anchor>
        <Create/>
      </Event>
      <Event time="2022-10-05T09:19:46.16" id="{FFD77292-ADD4-4ADD-A8C4-C61637D156C5}">
        <Attribution userId="S::maurice.gohlke@farming-revolution.com::c379a214-1264-45d9-ad34-8ff6c6c91d8c" userName="Maurice Gohlke" userProvider="AD"/>
        <Anchor>
          <Comment id="{F60704EE-CD5A-40DD-85C3-FFBCF3166CE0}"/>
        </Anchor>
        <Assign userId="S::johannes.barthel@farming-revolution.com::68c90515-8624-4ef2-9413-7fa3f47f3413" userName="Johannes Barthel" userProvider="AD"/>
      </Event>
      <Event time="2022-10-05T09:19:46.16" id="{6409B5E6-A558-4421-B2B5-D9F537968B22}">
        <Attribution userId="S::maurice.gohlke@farming-revolution.com::c379a214-1264-45d9-ad34-8ff6c6c91d8c" userName="Maurice Gohlke" userProvider="AD"/>
        <Anchor>
          <Comment id="{F60704EE-CD5A-40DD-85C3-FFBCF3166CE0}"/>
        </Anchor>
        <SetTitle title="Habe die Beschreibung geupdated. Ok @Johannes ?"/>
      </Event>
    </History>
  </Task>
  <Task id="{13DE04BB-6945-4FC4-B0D0-5EE7031B41AB}">
    <Anchor>
      <Comment id="{061D23A3-B60B-4F8E-83C5-7C21B9041E15}"/>
    </Anchor>
    <History>
      <Event time="2022-09-05T05:15:57.42" id="{74547442-839E-4D6B-ACF8-59A6617786E8}">
        <Attribution userId="S::maurice.gohlke@farming-revolution.com::c379a214-1264-45d9-ad34-8ff6c6c91d8c" userName="Maurice Gohlke" userProvider="AD"/>
        <Anchor>
          <Comment id="{061D23A3-B60B-4F8E-83C5-7C21B9041E15}"/>
        </Anchor>
        <Create/>
      </Event>
      <Event time="2022-09-05T05:15:57.42" id="{6F854FC8-B84F-480A-A01D-90AEF21D2FD4}">
        <Attribution userId="S::maurice.gohlke@farming-revolution.com::c379a214-1264-45d9-ad34-8ff6c6c91d8c" userName="Maurice Gohlke" userProvider="AD"/>
        <Anchor>
          <Comment id="{061D23A3-B60B-4F8E-83C5-7C21B9041E15}"/>
        </Anchor>
        <Assign userId="S::markus.hoeferlin@farming-revolution.com::78f70ac6-5c82-4a18-95d9-27b78fdb9b05" userName="Markus Höferlin" userProvider="AD"/>
      </Event>
      <Event time="2022-09-05T05:15:57.42" id="{1E18E3E7-4F4C-488A-8021-6305FDC0FB86}">
        <Attribution userId="S::maurice.gohlke@farming-revolution.com::c379a214-1264-45d9-ad34-8ff6c6c91d8c" userName="Maurice Gohlke" userProvider="AD"/>
        <Anchor>
          <Comment id="{061D23A3-B60B-4F8E-83C5-7C21B9041E15}"/>
        </Anchor>
        <SetTitle title="@Markus Höferlin can you please review this row?"/>
      </Event>
    </History>
  </Task>
</Tasks>
</file>

<file path=xl/documenttasks/documenttask2.xml><?xml version="1.0" encoding="utf-8"?>
<Tasks xmlns="http://schemas.microsoft.com/office/tasks/2019/documenttasks">
  <Task id="{4E54BC17-619E-4CB6-B840-1B93CC385711}">
    <Anchor>
      <Comment id="{3B006A67-A6FD-41B5-960D-3EEF932F3AF0}"/>
    </Anchor>
    <History>
      <Event time="2022-06-23T06:51:32.73" id="{EFB0782E-21AF-49C0-8DE6-DFC7EADB992A}">
        <Attribution userId="S::maurice.gohlke@farming-revolution.com::c379a214-1264-45d9-ad34-8ff6c6c91d8c" userName="Maurice Gohlke" userProvider="AD"/>
        <Anchor>
          <Comment id="{3B006A67-A6FD-41B5-960D-3EEF932F3AF0}"/>
        </Anchor>
        <Create/>
      </Event>
      <Event time="2022-06-23T06:51:32.73" id="{424A7765-8020-4A54-9231-DE7CD1236CB9}">
        <Attribution userId="S::maurice.gohlke@farming-revolution.com::c379a214-1264-45d9-ad34-8ff6c6c91d8c" userName="Maurice Gohlke" userProvider="AD"/>
        <Anchor>
          <Comment id="{3B006A67-A6FD-41B5-960D-3EEF932F3AF0}"/>
        </Anchor>
        <Assign userId="S::roland.leidenfrost@farming-revolution.com::3317e3c6-87fe-4e64-8f0f-072040858570" userName="Roland Leidenfrost" userProvider="AD"/>
      </Event>
      <Event time="2022-06-23T06:51:32.73" id="{EA4AFDF7-3B5E-4DF5-92D2-188C1E323E90}">
        <Attribution userId="S::maurice.gohlke@farming-revolution.com::c379a214-1264-45d9-ad34-8ff6c6c91d8c" userName="Maurice Gohlke" userProvider="AD"/>
        <Anchor>
          <Comment id="{3B006A67-A6FD-41B5-960D-3EEF932F3AF0}"/>
        </Anchor>
        <SetTitle title="denkst du, dass wir hiermit einen Praktikanten auslasten können? @Roland Leidenfrost"/>
      </Event>
    </History>
  </Task>
  <Task id="{DB682F81-E53E-40EB-82D7-592961B6B40A}">
    <Anchor>
      <Comment id="{E3C0E173-D65B-44A1-8229-0A52C305D5FE}"/>
    </Anchor>
    <History>
      <Event time="2022-08-23T11:31:45.35" id="{2FBCBE9D-3573-4BC3-89F9-F6D3190D0929}">
        <Attribution userId="S::maurice.gohlke@farming-revolution.com::c379a214-1264-45d9-ad34-8ff6c6c91d8c" userName="Maurice Gohlke" userProvider="AD"/>
        <Anchor>
          <Comment id="{E3C0E173-D65B-44A1-8229-0A52C305D5FE}"/>
        </Anchor>
        <Create/>
      </Event>
      <Event time="2022-08-23T11:31:45.35" id="{7DFF5C66-76C1-4296-885C-1330E0992531}">
        <Attribution userId="S::maurice.gohlke@farming-revolution.com::c379a214-1264-45d9-ad34-8ff6c6c91d8c" userName="Maurice Gohlke" userProvider="AD"/>
        <Anchor>
          <Comment id="{E3C0E173-D65B-44A1-8229-0A52C305D5FE}"/>
        </Anchor>
        <Assign userId="S::timo.grupp@farming-revolution.com::4c9932e2-6539-467f-a49e-0c2be3ee7c1d" userName="Timo Grupp" userProvider="AD"/>
      </Event>
      <Event time="2022-08-23T11:31:45.35" id="{483D0558-C3A9-4DFF-82F2-052506397C6B}">
        <Attribution userId="S::maurice.gohlke@farming-revolution.com::c379a214-1264-45d9-ad34-8ff6c6c91d8c" userName="Maurice Gohlke" userProvider="AD"/>
        <Anchor>
          <Comment id="{E3C0E173-D65B-44A1-8229-0A52C305D5FE}"/>
        </Anchor>
        <SetTitle title="Tabelle ausfüllen @Timo Grupp"/>
      </Event>
    </History>
  </Task>
</Tasks>
</file>

<file path=xl/documenttasks/documenttask3.xml><?xml version="1.0" encoding="utf-8"?>
<Tasks xmlns="http://schemas.microsoft.com/office/tasks/2019/documenttasks">
  <Task id="{0F60DA71-1947-4C2F-A86F-517D531846E2}">
    <Anchor>
      <Comment id="{1FEDA8F0-3BD1-48CE-8F7C-E33A69261EF1}"/>
    </Anchor>
    <History>
      <Event time="2022-08-23T11:10:57.75" id="{D4905A2E-C201-4C59-94A4-6D31EAE92D28}">
        <Attribution userId="S::maurice.gohlke@farming-revolution.com::c379a214-1264-45d9-ad34-8ff6c6c91d8c" userName="Maurice Gohlke" userProvider="AD"/>
        <Anchor>
          <Comment id="{1FEDA8F0-3BD1-48CE-8F7C-E33A69261EF1}"/>
        </Anchor>
        <Create/>
      </Event>
      <Event time="2022-08-23T11:10:57.75" id="{4894EEA4-9B1F-47EF-8100-2FA6288EF7F1}">
        <Attribution userId="S::maurice.gohlke@farming-revolution.com::c379a214-1264-45d9-ad34-8ff6c6c91d8c" userName="Maurice Gohlke" userProvider="AD"/>
        <Anchor>
          <Comment id="{1FEDA8F0-3BD1-48CE-8F7C-E33A69261EF1}"/>
        </Anchor>
        <Assign userId="S::maurice.gohlke@farming-revolution.com::c379a214-1264-45d9-ad34-8ff6c6c91d8c" userName="Maurice Gohlke" userProvider="AD"/>
      </Event>
      <Event time="2022-08-23T11:10:57.75" id="{DD39A882-CEF6-4FC0-9E94-64AFEE7675CA}">
        <Attribution userId="S::maurice.gohlke@farming-revolution.com::c379a214-1264-45d9-ad34-8ff6c6c91d8c" userName="Maurice Gohlke" userProvider="AD"/>
        <Anchor>
          <Comment id="{1FEDA8F0-3BD1-48CE-8F7C-E33A69261EF1}"/>
        </Anchor>
        <SetTitle title="TODO @Maurice Gohlke"/>
      </Event>
    </History>
  </Task>
</Tasks>
</file>

<file path=xl/persons/person.xml><?xml version="1.0" encoding="utf-8"?>
<personList xmlns="http://schemas.microsoft.com/office/spreadsheetml/2018/threadedcomments" xmlns:x="http://schemas.openxmlformats.org/spreadsheetml/2006/main">
  <person displayName="Timo Grupp" id="{81D0A71E-79F8-477A-A861-9F1317D96F4A}" userId="timo.grupp@farming-revolution.com" providerId="PeoplePicker"/>
  <person displayName="Maurice Gohlke" id="{3333A69C-2FA7-4E23-A9DE-720CA7E569E7}" userId="maurice.gohlke@farming-revolution.com" providerId="PeoplePicker"/>
  <person displayName="Johannes Barthel" id="{4F25E319-E21D-4E26-9DF3-702B41A52E7E}" userId="johannes.barthel@farming-revolution.com" providerId="PeoplePicker"/>
  <person displayName="Markus Höferlin" id="{66E26F67-7CEF-4A06-876C-A5561EB29C4F}" userId="markus.hoeferlin@farming-revolution.com" providerId="PeoplePicker"/>
  <person displayName="Roland Leidenfrost" id="{5A7183C1-5243-492D-998D-977186E7D270}" userId="roland.leidenfrost@farming-revolution.com" providerId="PeoplePicker"/>
  <person displayName="Maurice Gohlke" id="{5E6EC85B-B952-4BF3-8139-A5615F4D7DFF}" userId="S::maurice.gohlke@farming-revolution.com::c379a214-1264-45d9-ad34-8ff6c6c91d8c" providerId="AD"/>
  <person displayName="Roland Leidenfrost" id="{782A5AB8-A5C7-47C3-A5C6-582717FF3B2D}" userId="S::roland.leidenfrost@farming-revolution.com::3317e3c6-87fe-4e64-8f0f-07204085857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CA188E-B680-41C8-99CC-7F71E5FC3896}" name="Table2" displayName="Table2" ref="A1:L12" totalsRowShown="0" headerRowDxfId="36" dataDxfId="35">
  <autoFilter ref="A1:L12" xr:uid="{3FCA188E-B680-41C8-99CC-7F71E5FC3896}"/>
  <tableColumns count="12">
    <tableColumn id="12" xr3:uid="{16928134-033C-488B-8033-A37C7DD95AFE}" name="Active" dataDxfId="34"/>
    <tableColumn id="1" xr3:uid="{28D9F753-19B1-4D55-B014-C643071BEC17}" name="Name" dataDxfId="33"/>
    <tableColumn id="2" xr3:uid="{F9B8D6E7-1999-4F05-922D-2463B586B11D}" name="Language" dataDxfId="32"/>
    <tableColumn id="3" xr3:uid="{8C018D74-7AC0-4D99-A82A-1B1F49A25404}" name="Location" dataDxfId="31"/>
    <tableColumn id="4" xr3:uid="{18646FBB-FD7D-4788-B10E-9CAA648BE497}" name="Type" dataDxfId="30"/>
    <tableColumn id="5" xr3:uid="{510750D8-7CF5-4ED6-BDC3-CE3E8FEEC2DE}" name="Tasks" dataDxfId="29"/>
    <tableColumn id="6" xr3:uid="{271609CD-3143-42D1-BFDE-60A57B657A02}" name="Qualifications" dataDxfId="28"/>
    <tableColumn id="7" xr3:uid="{F7DAF148-6C55-454C-AB6A-58A3D4AB97A7}" name="Question 1" dataDxfId="27"/>
    <tableColumn id="8" xr3:uid="{ED38498C-9D05-4042-B978-F7C6EA68692E}" name="Question 2" dataDxfId="26"/>
    <tableColumn id="9" xr3:uid="{DE4497D3-EBBE-4730-8AF8-BFB81830DF24}" name="Question 3" dataDxfId="25"/>
    <tableColumn id="10" xr3:uid="{93BA9994-9B6A-45F0-8461-587136A075ED}" name="Tags" dataDxfId="24"/>
    <tableColumn id="11" xr3:uid="{B86D729B-47EF-46DA-86F1-7B8ED497D2C5}" name="Start Date" dataDxfId="2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1023FF-1CE4-4516-9054-47CC6E7368CE}" name="Table1" displayName="Table1" ref="A1:M28" totalsRowShown="0" headerRowDxfId="22" dataDxfId="21">
  <autoFilter ref="A1:M28" xr:uid="{FF1023FF-1CE4-4516-9054-47CC6E7368CE}"/>
  <tableColumns count="13">
    <tableColumn id="1" xr3:uid="{1329018E-79C1-45E7-A956-F397B9FED867}" name="Anzahl" dataDxfId="20"/>
    <tableColumn id="2" xr3:uid="{9CD91192-B1F9-40A8-95BC-09614380241D}" name="Stellen-Name" dataDxfId="19"/>
    <tableColumn id="3" xr3:uid="{166FBC07-FD4D-43C1-966B-8386BED5156D}" name="Kommentar (intern)" dataDxfId="18"/>
    <tableColumn id="10" xr3:uid="{C9F20DD0-56FA-484E-AAB7-392C99ECAFE5}" name="Tasks und responsibilities" dataDxfId="17"/>
    <tableColumn id="4" xr3:uid="{94611CA8-56BF-4FCD-9471-6E1F4EF0D957}" name="Background" dataDxfId="16"/>
    <tableColumn id="6" xr3:uid="{4153D4DC-4334-4A8E-9D17-296D277791DD}" name="Medium" dataDxfId="15"/>
    <tableColumn id="5" xr3:uid="{39036FF0-6955-408C-A5CD-4022773596E2}" name="Typ" dataDxfId="14"/>
    <tableColumn id="9" xr3:uid="{2A7220CC-0CBD-408F-A5E6-E5D2A204DD3C}" name="Start date" dataDxfId="13"/>
    <tableColumn id="7" xr3:uid="{2463364B-0551-49A2-AB12-DDE5CE611F15}" name="Location" dataDxfId="12"/>
    <tableColumn id="8" xr3:uid="{2EAE33FD-9E1E-458D-8FBD-A7C69667E5DF}" name="Tags" dataDxfId="11"/>
    <tableColumn id="11" xr3:uid="{7D3B8E8C-0389-43AE-8119-97507179075F}" name="Question 1" dataDxfId="10"/>
    <tableColumn id="12" xr3:uid="{F7113D18-1130-4F1B-874D-CD49C7ADDFA0}" name="Question 2" dataDxfId="9"/>
    <tableColumn id="13" xr3:uid="{D10BC173-425D-4655-97B1-5D5090F171EC}" name="Question 3" dataDxfId="8"/>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48207F-59C0-4ABE-B30B-104793378007}" name="Table3" displayName="Table3" ref="A1:O35" totalsRowShown="0" headerRowDxfId="4">
  <autoFilter ref="A1:O35" xr:uid="{3048207F-59C0-4ABE-B30B-104793378007}"/>
  <tableColumns count="15">
    <tableColumn id="1" xr3:uid="{ADFEF4DB-E7C4-46D5-9EF6-C3C2E0E7C8EA}" name="Name"/>
    <tableColumn id="16" xr3:uid="{EF1199C0-991D-4A4F-AB46-243A28071F24}" name="Fehler?" dataDxfId="3">
      <calculatedColumnFormula>IF(NOT(AND(N2,O2)),"FEHLER!","")</calculatedColumnFormula>
    </tableColumn>
    <tableColumn id="15" xr3:uid="{5659EEFE-6E8C-4472-89FB-D5C3BC67DA80}" name="Aktiv" dataDxfId="2">
      <calculatedColumnFormula>AND(TODAY()&gt;D2,TODAY()&lt;E2)</calculatedColumnFormula>
    </tableColumn>
    <tableColumn id="2" xr3:uid="{5C65EF9A-C51A-414F-B644-D12447A5EA27}" name="Start"/>
    <tableColumn id="3" xr3:uid="{9525E0C6-0178-4E88-9DF0-3B3D37E6E927}" name="Ende"/>
    <tableColumn id="4" xr3:uid="{CBAA5FB6-6D1C-43BA-A73C-4754946CFE81}" name="Typ"/>
    <tableColumn id="5" xr3:uid="{21BFCA02-0BC7-4BB7-BF2B-7BF592046937}" name="Stunden / Woche"/>
    <tableColumn id="6" xr3:uid="{AF2D8AAB-BDB2-4C0F-A830-3988813E185C}" name="Bestät"/>
    <tableColumn id="7" xr3:uid="{BCE76D0B-4212-4EEE-B693-BA9D6E9E6B03}" name="Vertrag_x000a_unterschrieben"/>
    <tableColumn id="11" xr3:uid="{80A3D6B1-81FF-4383-BAA5-7BE6DB4357DB}" name="Datenschutz- Erklärung_x000a_unterschrieben"/>
    <tableColumn id="8" xr3:uid="{48DA6305-A78C-4500-A1C5-546A8CD695E4}" name="Lexoffice Zugang"/>
    <tableColumn id="9" xr3:uid="{38C4D52B-4426-4C58-9CCD-4D982F7F8186}" name="Outlook, Teams, Office Zugang"/>
    <tableColumn id="10" xr3:uid="{8F293E5A-BA08-41D2-86DA-FA8438488DCA}" name="Github Zugang"/>
    <tableColumn id="12" xr3:uid="{33B11ACA-B065-490F-B945-04CD461E67E1}" name="Zugang_x000a_OK" dataDxfId="1">
      <calculatedColumnFormula>OR(C2,NOT(OR(K2,L2,M2)))</calculatedColumnFormula>
    </tableColumn>
    <tableColumn id="13" xr3:uid="{BFA16F67-7468-41D5-A968-23B644346321}" name="Vertrag OK" dataDxfId="0">
      <calculatedColumnFormula>OR(AND(I2,J2),NOT(C2))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09-05T05:15:57.52" personId="{5E6EC85B-B952-4BF3-8139-A5615F4D7DFF}" id="{061D23A3-B60B-4F8E-83C5-7C21B9041E15}">
    <text>@Markus Höferlin can you please review this row?</text>
    <mentions>
      <mention mentionpersonId="{66E26F67-7CEF-4A06-876C-A5561EB29C4F}" mentionId="{7F356B8F-BDA0-4477-97A7-D0B837892BD3}" startIndex="0" length="16"/>
    </mentions>
  </threadedComment>
  <threadedComment ref="H6" dT="2022-09-05T05:16:28.49" personId="{5E6EC85B-B952-4BF3-8139-A5615F4D7DFF}" id="{E797CEBF-360A-451A-BF3F-35CFB895AC4D}">
    <text xml:space="preserve">Also: we could add some questions here if you want @Markus Höferlin </text>
    <mentions>
      <mention mentionpersonId="{66E26F67-7CEF-4A06-876C-A5561EB29C4F}" mentionId="{ECE3A18E-81BB-4FE8-85C2-3A19339DDF48}" startIndex="51" length="16"/>
    </mentions>
  </threadedComment>
  <threadedComment ref="G7" dT="2022-10-05T09:19:46.29" personId="{5E6EC85B-B952-4BF3-8139-A5615F4D7DFF}" id="{F60704EE-CD5A-40DD-85C3-FFBCF3166CE0}">
    <text>Habe die Beschreibung geupdated. Ok @Johannes ?</text>
    <mentions>
      <mention mentionpersonId="{4F25E319-E21D-4E26-9DF3-702B41A52E7E}" mentionId="{5DDD095E-ECA6-46D8-962F-BBD3B9CFDE17}" startIndex="36" length="9"/>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2-06-23T06:51:32.83" personId="{5E6EC85B-B952-4BF3-8139-A5615F4D7DFF}" id="{3B006A67-A6FD-41B5-960D-3EEF932F3AF0}">
    <text xml:space="preserve">denkst du, dass wir hiermit einen Praktikanten auslasten können? @Roland Leidenfrost </text>
    <mentions>
      <mention mentionpersonId="{5A7183C1-5243-492D-998D-977186E7D270}" mentionId="{DF5573C2-F17C-4196-A48E-E4799AA794AC}" startIndex="65" length="19"/>
    </mentions>
  </threadedComment>
  <threadedComment ref="B7" dT="2022-06-25T15:26:20.99" personId="{782A5AB8-A5C7-47C3-A5C6-582717FF3B2D}" id="{ACEC8799-03FD-443A-8DC8-6BF1B8355457}" parentId="{3B006A67-A6FD-41B5-960D-3EEF932F3AF0}">
    <text xml:space="preserve">Auslasten vermutlich nicht. Aber viel testen wäre nicht verkehrt. </text>
  </threadedComment>
  <threadedComment ref="B9" dT="2022-08-23T11:31:45.47" personId="{5E6EC85B-B952-4BF3-8139-A5615F4D7DFF}" id="{E3C0E173-D65B-44A1-8229-0A52C305D5FE}">
    <text xml:space="preserve">Tabelle ausfüllen @Timo Grupp </text>
    <mentions>
      <mention mentionpersonId="{81D0A71E-79F8-477A-A861-9F1317D96F4A}" mentionId="{6CFADE5C-19BE-46BD-B271-0DE512091A1F}" startIndex="18" length="11"/>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I1" dT="2022-06-22T14:05:44.61" personId="{5E6EC85B-B952-4BF3-8139-A5615F4D7DFF}" id="{B0090FA1-1BC8-4631-BBB8-CFD564E12F50}">
    <text>Vertrag + Datenschutzerklärung akzeptiert</text>
  </threadedComment>
  <threadedComment ref="J1" dT="2022-06-22T14:05:44.61" personId="{5E6EC85B-B952-4BF3-8139-A5615F4D7DFF}" id="{B096A00A-701B-4F1C-AC5A-DA56171FFE1C}">
    <text>Vertrag + Datenschutzerklärung akzeptiert</text>
  </threadedComment>
  <threadedComment ref="K1" dT="2022-06-22T14:06:05.36" personId="{5E6EC85B-B952-4BF3-8139-A5615F4D7DFF}" id="{303A51A0-2F60-49F3-BEA6-028FDBBBC140}">
    <text>Zugang</text>
  </threadedComment>
  <threadedComment ref="L1" dT="2022-06-22T14:06:16.90" personId="{5E6EC85B-B952-4BF3-8139-A5615F4D7DFF}" id="{9582E337-BC23-4AEA-A489-D32B572C1413}">
    <text>Zugang</text>
  </threadedComment>
  <threadedComment ref="E9" dT="2022-08-23T11:10:57.90" personId="{5E6EC85B-B952-4BF3-8139-A5615F4D7DFF}" id="{1FEDA8F0-3BD1-48CE-8F7C-E33A69261EF1}">
    <text xml:space="preserve">TODO @Maurice Gohlke </text>
    <mentions>
      <mention mentionpersonId="{3333A69C-2FA7-4E23-A9DE-720CA7E569E7}" mentionId="{71D9AFE3-2B4B-4F18-BB37-D75AEBDEF563}" startIndex="5" length="15"/>
    </mentions>
  </threadedComment>
  <threadedComment ref="J9" dT="2022-10-04T09:36:58.69" personId="{5E6EC85B-B952-4BF3-8139-A5615F4D7DFF}" id="{BFCEAE1F-EEB3-4C92-AD5A-CC9EF33EF400}">
    <text>TODO Maurice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5" Type="http://schemas.microsoft.com/office/2019/04/relationships/documenttask" Target="../documenttasks/documenttask2.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5" Type="http://schemas.microsoft.com/office/2019/04/relationships/documenttask" Target="../documenttasks/documenttask3.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4DC04-CD12-4D6E-9C87-5EF628A00F44}">
  <dimension ref="A1:L12"/>
  <sheetViews>
    <sheetView tabSelected="1" topLeftCell="A5" workbookViewId="0">
      <selection activeCell="G8" sqref="G8"/>
    </sheetView>
  </sheetViews>
  <sheetFormatPr defaultRowHeight="15"/>
  <cols>
    <col min="1" max="1" width="9.140625" style="2"/>
    <col min="2" max="2" width="21.5703125" style="3" customWidth="1"/>
    <col min="3" max="3" width="13.42578125" style="2" bestFit="1" customWidth="1"/>
    <col min="4" max="4" width="13.5703125" style="2" bestFit="1" customWidth="1"/>
    <col min="5" max="5" width="11.85546875" style="2" customWidth="1"/>
    <col min="6" max="6" width="49.5703125" style="2" customWidth="1"/>
    <col min="7" max="7" width="46.42578125" style="2" customWidth="1"/>
    <col min="8" max="10" width="57" style="2" customWidth="1"/>
    <col min="11" max="11" width="48.140625" style="2" customWidth="1"/>
    <col min="12" max="12" width="15.7109375" style="2" bestFit="1" customWidth="1"/>
    <col min="13" max="16384" width="9.140625" style="2"/>
  </cols>
  <sheetData>
    <row r="1" spans="1:12" s="3" customFormat="1" ht="18">
      <c r="A1" s="10" t="s">
        <v>0</v>
      </c>
      <c r="B1" s="6" t="s">
        <v>1</v>
      </c>
      <c r="C1" s="6" t="s">
        <v>2</v>
      </c>
      <c r="D1" s="6" t="s">
        <v>3</v>
      </c>
      <c r="E1" s="6" t="s">
        <v>4</v>
      </c>
      <c r="F1" s="6" t="s">
        <v>5</v>
      </c>
      <c r="G1" s="6" t="s">
        <v>6</v>
      </c>
      <c r="H1" s="6" t="s">
        <v>7</v>
      </c>
      <c r="I1" s="6" t="s">
        <v>8</v>
      </c>
      <c r="J1" s="6" t="s">
        <v>9</v>
      </c>
      <c r="K1" s="6" t="s">
        <v>10</v>
      </c>
      <c r="L1" s="6" t="s">
        <v>11</v>
      </c>
    </row>
    <row r="2" spans="1:12" ht="159.75" customHeight="1">
      <c r="A2" s="7" t="b">
        <v>1</v>
      </c>
      <c r="B2" s="8" t="s">
        <v>12</v>
      </c>
      <c r="C2" s="7" t="s">
        <v>13</v>
      </c>
      <c r="D2" s="7" t="s">
        <v>14</v>
      </c>
      <c r="E2" s="7" t="s">
        <v>15</v>
      </c>
      <c r="F2" s="8" t="s">
        <v>16</v>
      </c>
      <c r="G2" s="8" t="s">
        <v>17</v>
      </c>
      <c r="H2" s="7" t="s">
        <v>18</v>
      </c>
      <c r="I2" s="7" t="s">
        <v>19</v>
      </c>
      <c r="J2" s="7" t="s">
        <v>20</v>
      </c>
      <c r="K2" s="7" t="s">
        <v>21</v>
      </c>
      <c r="L2" s="7" t="s">
        <v>22</v>
      </c>
    </row>
    <row r="3" spans="1:12" ht="147" customHeight="1">
      <c r="A3" s="7" t="b">
        <v>1</v>
      </c>
      <c r="B3" s="8" t="s">
        <v>23</v>
      </c>
      <c r="C3" s="7" t="s">
        <v>13</v>
      </c>
      <c r="D3" s="7" t="s">
        <v>14</v>
      </c>
      <c r="E3" s="7" t="s">
        <v>24</v>
      </c>
      <c r="F3" s="8" t="s">
        <v>25</v>
      </c>
      <c r="G3" s="8" t="s">
        <v>26</v>
      </c>
      <c r="H3" s="9"/>
      <c r="I3" s="9"/>
      <c r="J3" s="9"/>
      <c r="K3" s="7" t="s">
        <v>27</v>
      </c>
      <c r="L3" s="7" t="s">
        <v>22</v>
      </c>
    </row>
    <row r="4" spans="1:12" ht="148.5">
      <c r="A4" s="7" t="b">
        <v>0</v>
      </c>
      <c r="B4" s="8" t="s">
        <v>28</v>
      </c>
      <c r="C4" s="7" t="s">
        <v>13</v>
      </c>
      <c r="D4" s="7" t="s">
        <v>14</v>
      </c>
      <c r="E4" s="7" t="s">
        <v>29</v>
      </c>
      <c r="F4" s="8" t="s">
        <v>30</v>
      </c>
      <c r="G4" s="8" t="s">
        <v>31</v>
      </c>
      <c r="H4" s="7" t="s">
        <v>32</v>
      </c>
      <c r="I4" s="7" t="s">
        <v>33</v>
      </c>
      <c r="J4" s="7" t="s">
        <v>34</v>
      </c>
      <c r="K4" s="7" t="s">
        <v>35</v>
      </c>
      <c r="L4" s="7" t="s">
        <v>22</v>
      </c>
    </row>
    <row r="5" spans="1:12" ht="172.5" customHeight="1">
      <c r="A5" s="7" t="b">
        <v>1</v>
      </c>
      <c r="B5" s="8" t="s">
        <v>36</v>
      </c>
      <c r="C5" s="7" t="s">
        <v>13</v>
      </c>
      <c r="D5" s="7" t="s">
        <v>14</v>
      </c>
      <c r="E5" s="7" t="s">
        <v>15</v>
      </c>
      <c r="F5" s="8" t="s">
        <v>37</v>
      </c>
      <c r="G5" s="8" t="s">
        <v>38</v>
      </c>
      <c r="H5" s="7" t="s">
        <v>39</v>
      </c>
      <c r="I5" s="7" t="s">
        <v>40</v>
      </c>
      <c r="J5" s="7" t="s">
        <v>41</v>
      </c>
      <c r="K5" s="7" t="s">
        <v>42</v>
      </c>
      <c r="L5" s="7" t="s">
        <v>22</v>
      </c>
    </row>
    <row r="6" spans="1:12" ht="82.5" customHeight="1">
      <c r="A6" s="7" t="b">
        <v>1</v>
      </c>
      <c r="B6" s="8" t="s">
        <v>43</v>
      </c>
      <c r="C6" s="7" t="s">
        <v>13</v>
      </c>
      <c r="D6" s="7" t="s">
        <v>14</v>
      </c>
      <c r="E6" s="7" t="s">
        <v>24</v>
      </c>
      <c r="F6" s="8" t="s">
        <v>44</v>
      </c>
      <c r="G6" s="8" t="s">
        <v>45</v>
      </c>
      <c r="H6" s="9"/>
      <c r="I6" s="9"/>
      <c r="J6" s="9"/>
      <c r="K6" s="7" t="s">
        <v>46</v>
      </c>
      <c r="L6" s="7" t="s">
        <v>22</v>
      </c>
    </row>
    <row r="7" spans="1:12" ht="135">
      <c r="A7" s="7" t="b">
        <v>1</v>
      </c>
      <c r="B7" s="8" t="s">
        <v>47</v>
      </c>
      <c r="C7" s="7" t="s">
        <v>13</v>
      </c>
      <c r="D7" s="7" t="s">
        <v>14</v>
      </c>
      <c r="E7" s="7" t="s">
        <v>24</v>
      </c>
      <c r="F7" s="8" t="s">
        <v>48</v>
      </c>
      <c r="G7" s="11" t="s">
        <v>49</v>
      </c>
      <c r="H7" s="7" t="s">
        <v>50</v>
      </c>
      <c r="I7" s="7" t="s">
        <v>51</v>
      </c>
      <c r="J7" s="7" t="s">
        <v>52</v>
      </c>
      <c r="K7" s="7" t="s">
        <v>53</v>
      </c>
      <c r="L7" s="7" t="s">
        <v>22</v>
      </c>
    </row>
    <row r="8" spans="1:12" ht="174.75">
      <c r="A8" s="7" t="b">
        <v>1</v>
      </c>
      <c r="B8" s="8" t="s">
        <v>54</v>
      </c>
      <c r="C8" s="7" t="s">
        <v>55</v>
      </c>
      <c r="D8" s="7" t="s">
        <v>56</v>
      </c>
      <c r="E8" s="7" t="s">
        <v>57</v>
      </c>
      <c r="F8" s="8" t="s">
        <v>58</v>
      </c>
      <c r="G8" s="8" t="s">
        <v>59</v>
      </c>
      <c r="H8" s="7" t="s">
        <v>60</v>
      </c>
      <c r="I8" s="7" t="s">
        <v>61</v>
      </c>
      <c r="J8" s="7" t="s">
        <v>62</v>
      </c>
      <c r="K8" s="7" t="s">
        <v>63</v>
      </c>
      <c r="L8" s="7" t="s">
        <v>64</v>
      </c>
    </row>
    <row r="9" spans="1:12" ht="117" customHeight="1">
      <c r="A9" s="7" t="b">
        <v>1</v>
      </c>
      <c r="B9" s="8" t="s">
        <v>65</v>
      </c>
      <c r="C9" s="7" t="s">
        <v>13</v>
      </c>
      <c r="D9" s="7" t="s">
        <v>66</v>
      </c>
      <c r="E9" s="7" t="s">
        <v>24</v>
      </c>
      <c r="F9" s="8" t="s">
        <v>67</v>
      </c>
      <c r="G9" s="8" t="s">
        <v>68</v>
      </c>
      <c r="H9" s="7" t="s">
        <v>69</v>
      </c>
      <c r="I9" s="7" t="s">
        <v>70</v>
      </c>
      <c r="J9" s="7" t="s">
        <v>20</v>
      </c>
      <c r="K9" s="7" t="s">
        <v>71</v>
      </c>
      <c r="L9" s="7" t="s">
        <v>22</v>
      </c>
    </row>
    <row r="10" spans="1:12" ht="121.5">
      <c r="A10" s="7" t="b">
        <v>1</v>
      </c>
      <c r="B10" s="8" t="s">
        <v>72</v>
      </c>
      <c r="C10" s="7" t="s">
        <v>55</v>
      </c>
      <c r="D10" s="7" t="s">
        <v>73</v>
      </c>
      <c r="E10" s="7" t="s">
        <v>74</v>
      </c>
      <c r="F10" s="8" t="s">
        <v>75</v>
      </c>
      <c r="G10" s="8" t="s">
        <v>76</v>
      </c>
      <c r="H10" s="7" t="s">
        <v>77</v>
      </c>
      <c r="I10" s="7" t="s">
        <v>78</v>
      </c>
      <c r="J10" s="7" t="s">
        <v>62</v>
      </c>
      <c r="K10" s="7" t="s">
        <v>79</v>
      </c>
      <c r="L10" s="7" t="s">
        <v>64</v>
      </c>
    </row>
    <row r="11" spans="1:12" ht="174.75">
      <c r="A11" s="7" t="b">
        <v>0</v>
      </c>
      <c r="B11" s="8" t="s">
        <v>80</v>
      </c>
      <c r="C11" s="7" t="s">
        <v>55</v>
      </c>
      <c r="D11" s="7" t="s">
        <v>56</v>
      </c>
      <c r="E11" s="7" t="s">
        <v>81</v>
      </c>
      <c r="F11" s="8" t="s">
        <v>82</v>
      </c>
      <c r="G11" s="8" t="s">
        <v>83</v>
      </c>
      <c r="H11" s="7"/>
      <c r="I11" s="7"/>
      <c r="J11" s="7"/>
      <c r="K11" s="7"/>
      <c r="L11" s="7"/>
    </row>
    <row r="12" spans="1:12">
      <c r="A12" s="7"/>
      <c r="B12" s="8"/>
      <c r="C12" s="7"/>
      <c r="D12" s="7"/>
      <c r="E12" s="7"/>
      <c r="F12" s="8"/>
      <c r="G12" s="8"/>
      <c r="H12" s="7"/>
      <c r="I12" s="7"/>
      <c r="J12" s="7"/>
      <c r="K12" s="7"/>
      <c r="L12" s="7"/>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workbookViewId="0">
      <selection activeCell="B9" sqref="B9"/>
    </sheetView>
  </sheetViews>
  <sheetFormatPr defaultRowHeight="15"/>
  <cols>
    <col min="1" max="1" width="9.42578125" style="2" bestFit="1" customWidth="1"/>
    <col min="2" max="2" width="55.140625" style="2" customWidth="1"/>
    <col min="3" max="4" width="63.7109375" style="2" customWidth="1"/>
    <col min="5" max="5" width="47.42578125" style="2" customWidth="1"/>
    <col min="6" max="6" width="21" style="3" customWidth="1"/>
    <col min="7" max="11" width="11.42578125" style="2" customWidth="1"/>
    <col min="12" max="12" width="14.42578125" style="2" customWidth="1"/>
    <col min="13" max="13" width="16.28515625" style="2" customWidth="1"/>
    <col min="14" max="16384" width="9.140625" style="2"/>
  </cols>
  <sheetData>
    <row r="1" spans="1:13" ht="30.75">
      <c r="A1" s="1" t="s">
        <v>84</v>
      </c>
      <c r="B1" s="1" t="s">
        <v>85</v>
      </c>
      <c r="C1" s="1" t="s">
        <v>86</v>
      </c>
      <c r="D1" s="1" t="s">
        <v>87</v>
      </c>
      <c r="E1" s="1" t="s">
        <v>88</v>
      </c>
      <c r="F1" s="1" t="s">
        <v>89</v>
      </c>
      <c r="G1" s="1" t="s">
        <v>90</v>
      </c>
      <c r="H1" s="1" t="s">
        <v>91</v>
      </c>
      <c r="I1" s="1" t="s">
        <v>3</v>
      </c>
      <c r="J1" s="1" t="s">
        <v>10</v>
      </c>
      <c r="K1" s="1" t="s">
        <v>7</v>
      </c>
      <c r="L1" s="1" t="s">
        <v>8</v>
      </c>
      <c r="M1" s="1" t="s">
        <v>9</v>
      </c>
    </row>
    <row r="2" spans="1:13" s="3" customFormat="1">
      <c r="A2" s="3">
        <v>2</v>
      </c>
      <c r="B2" s="3" t="s">
        <v>92</v>
      </c>
      <c r="C2" s="3" t="s">
        <v>93</v>
      </c>
      <c r="D2" s="3" t="s">
        <v>94</v>
      </c>
      <c r="E2" s="3" t="s">
        <v>95</v>
      </c>
      <c r="G2" s="2"/>
      <c r="H2" s="3" t="s">
        <v>96</v>
      </c>
      <c r="I2" s="2"/>
      <c r="J2" s="2"/>
      <c r="K2" s="2"/>
      <c r="L2" s="2"/>
      <c r="M2" s="2"/>
    </row>
    <row r="3" spans="1:13" s="3" customFormat="1" ht="45.75">
      <c r="A3" s="3">
        <v>1</v>
      </c>
      <c r="B3" s="3" t="s">
        <v>97</v>
      </c>
      <c r="D3" s="3" t="s">
        <v>98</v>
      </c>
      <c r="E3" s="3" t="s">
        <v>99</v>
      </c>
      <c r="F3" s="3" t="s">
        <v>100</v>
      </c>
      <c r="G3" s="2"/>
      <c r="H3" s="3" t="s">
        <v>96</v>
      </c>
      <c r="I3" s="2"/>
      <c r="J3" s="2"/>
      <c r="K3" s="2"/>
      <c r="L3" s="2"/>
      <c r="M3" s="2"/>
    </row>
    <row r="4" spans="1:13" s="3" customFormat="1" ht="30.75">
      <c r="A4" s="3">
        <v>1</v>
      </c>
      <c r="B4" s="3" t="s">
        <v>101</v>
      </c>
      <c r="D4" s="3" t="s">
        <v>102</v>
      </c>
      <c r="E4" s="3" t="s">
        <v>103</v>
      </c>
      <c r="G4" s="2"/>
      <c r="H4" s="3" t="s">
        <v>96</v>
      </c>
      <c r="I4" s="2"/>
      <c r="J4" s="2"/>
      <c r="K4" s="2"/>
      <c r="L4" s="2"/>
      <c r="M4" s="2"/>
    </row>
    <row r="5" spans="1:13" s="3" customFormat="1" ht="30.75">
      <c r="A5" s="3">
        <v>1</v>
      </c>
      <c r="B5" s="3" t="s">
        <v>104</v>
      </c>
      <c r="D5" s="3" t="s">
        <v>105</v>
      </c>
      <c r="E5" s="3" t="s">
        <v>106</v>
      </c>
      <c r="G5" s="2"/>
      <c r="H5" s="3" t="s">
        <v>96</v>
      </c>
      <c r="I5" s="2"/>
      <c r="J5" s="2"/>
      <c r="K5" s="2"/>
      <c r="L5" s="2"/>
      <c r="M5" s="2"/>
    </row>
    <row r="6" spans="1:13" s="3" customFormat="1">
      <c r="A6" s="3">
        <v>1</v>
      </c>
      <c r="B6" s="3" t="s">
        <v>107</v>
      </c>
      <c r="D6" s="3" t="s">
        <v>108</v>
      </c>
      <c r="E6" s="3" t="s">
        <v>109</v>
      </c>
      <c r="G6" s="2"/>
      <c r="H6" s="3" t="s">
        <v>96</v>
      </c>
      <c r="I6" s="2"/>
      <c r="J6" s="2"/>
      <c r="K6" s="2"/>
      <c r="L6" s="2"/>
      <c r="M6" s="2"/>
    </row>
    <row r="7" spans="1:13" s="3" customFormat="1" ht="45.75">
      <c r="A7" s="3">
        <v>1</v>
      </c>
      <c r="B7" s="3" t="s">
        <v>110</v>
      </c>
      <c r="D7" s="3" t="s">
        <v>111</v>
      </c>
      <c r="E7" s="3" t="s">
        <v>112</v>
      </c>
      <c r="G7" s="2"/>
      <c r="H7" s="3" t="s">
        <v>96</v>
      </c>
      <c r="I7" s="2"/>
      <c r="J7" s="2"/>
      <c r="K7" s="2"/>
      <c r="L7" s="2"/>
      <c r="M7" s="2"/>
    </row>
    <row r="8" spans="1:13" s="3" customFormat="1" ht="30.75">
      <c r="A8" s="3">
        <v>1</v>
      </c>
      <c r="B8" s="3" t="s">
        <v>113</v>
      </c>
      <c r="D8" s="3" t="s">
        <v>114</v>
      </c>
      <c r="E8" s="3" t="s">
        <v>115</v>
      </c>
      <c r="G8" s="2"/>
      <c r="H8" s="3" t="s">
        <v>96</v>
      </c>
      <c r="I8" s="2"/>
      <c r="J8" s="2"/>
      <c r="K8" s="2"/>
      <c r="L8" s="2"/>
      <c r="M8" s="2"/>
    </row>
    <row r="9" spans="1:13" s="3" customFormat="1" ht="30.75">
      <c r="A9" s="4">
        <v>2</v>
      </c>
      <c r="B9" s="3" t="s">
        <v>116</v>
      </c>
      <c r="D9" s="3" t="s">
        <v>117</v>
      </c>
      <c r="E9" s="3" t="s">
        <v>118</v>
      </c>
      <c r="F9" s="3" t="s">
        <v>100</v>
      </c>
      <c r="G9" s="2"/>
      <c r="H9" s="3" t="s">
        <v>96</v>
      </c>
      <c r="I9" s="2"/>
      <c r="J9" s="2"/>
      <c r="K9" s="2"/>
      <c r="L9" s="2"/>
      <c r="M9" s="2"/>
    </row>
    <row r="10" spans="1:13" s="3" customFormat="1">
      <c r="A10" s="3">
        <v>1</v>
      </c>
      <c r="B10" s="3" t="s">
        <v>119</v>
      </c>
      <c r="D10" s="3" t="s">
        <v>120</v>
      </c>
      <c r="E10" s="3" t="s">
        <v>121</v>
      </c>
      <c r="F10" s="3" t="s">
        <v>100</v>
      </c>
      <c r="G10" s="2" t="s">
        <v>74</v>
      </c>
      <c r="H10" s="3" t="s">
        <v>96</v>
      </c>
      <c r="I10" s="2"/>
      <c r="J10" s="2"/>
      <c r="K10" s="2"/>
      <c r="L10" s="2"/>
      <c r="M10" s="2"/>
    </row>
    <row r="11" spans="1:13" s="3" customFormat="1" ht="34.5" customHeight="1">
      <c r="A11" s="3">
        <v>1</v>
      </c>
      <c r="B11" s="2" t="s">
        <v>122</v>
      </c>
      <c r="D11" s="3" t="s">
        <v>123</v>
      </c>
      <c r="E11" s="3" t="s">
        <v>124</v>
      </c>
      <c r="G11" s="2" t="s">
        <v>57</v>
      </c>
      <c r="H11" s="3" t="s">
        <v>96</v>
      </c>
      <c r="I11" s="2"/>
      <c r="J11" s="2"/>
      <c r="K11" s="2"/>
      <c r="L11" s="2"/>
      <c r="M11" s="2"/>
    </row>
    <row r="12" spans="1:13" s="3" customFormat="1">
      <c r="A12" s="3">
        <v>1</v>
      </c>
      <c r="B12" s="3" t="s">
        <v>125</v>
      </c>
      <c r="G12" s="2" t="s">
        <v>126</v>
      </c>
      <c r="H12" s="2"/>
      <c r="I12" s="2"/>
      <c r="J12" s="2"/>
      <c r="K12" s="2"/>
      <c r="L12" s="2"/>
      <c r="M12" s="2"/>
    </row>
    <row r="13" spans="1:13" s="3" customFormat="1">
      <c r="G13" s="2"/>
      <c r="H13" s="2"/>
      <c r="I13" s="2"/>
      <c r="J13" s="2"/>
      <c r="K13" s="2"/>
      <c r="L13" s="2"/>
      <c r="M13" s="2"/>
    </row>
    <row r="14" spans="1:13" s="3" customFormat="1">
      <c r="G14" s="2"/>
      <c r="H14" s="2"/>
      <c r="I14" s="2"/>
      <c r="J14" s="2"/>
      <c r="K14" s="2"/>
      <c r="L14" s="2"/>
      <c r="M14" s="2"/>
    </row>
    <row r="15" spans="1:13" s="3" customFormat="1">
      <c r="G15" s="2"/>
      <c r="H15" s="2"/>
      <c r="I15" s="2"/>
      <c r="J15" s="2"/>
      <c r="K15" s="2"/>
      <c r="L15" s="2"/>
      <c r="M15" s="2"/>
    </row>
    <row r="16" spans="1:13" s="3" customFormat="1">
      <c r="G16" s="2"/>
      <c r="H16" s="2"/>
      <c r="I16" s="2"/>
      <c r="J16" s="2"/>
      <c r="K16" s="2"/>
      <c r="L16" s="2"/>
      <c r="M16" s="2"/>
    </row>
    <row r="17" spans="7:13" s="3" customFormat="1">
      <c r="G17" s="2"/>
      <c r="H17" s="2"/>
      <c r="I17" s="2"/>
      <c r="J17" s="2"/>
      <c r="K17" s="2"/>
      <c r="L17" s="2"/>
      <c r="M17" s="2"/>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B9A2DEF6-925D-421B-8310-1333B7294AE8}">
          <x14:formula1>
            <xm:f>Kontrolle!$A$2:$A$4</xm:f>
          </x14:formula1>
          <xm:sqref>G21:K1048576</xm:sqref>
        </x14:dataValidation>
        <x14:dataValidation type="list" allowBlank="1" showInputMessage="1" showErrorMessage="1" xr:uid="{75410E51-8E29-4872-8DCC-75EC310C0E5D}">
          <x14:formula1>
            <xm:f>Kontrolle!$A$2:$A$10</xm:f>
          </x14:formula1>
          <xm:sqref>G2:G20 I2:K20 H12:H20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83645-5A32-49D9-BA9D-4D3A87F21BCD}">
  <dimension ref="A1:O35"/>
  <sheetViews>
    <sheetView workbookViewId="0">
      <selection activeCell="J9" sqref="J9"/>
    </sheetView>
  </sheetViews>
  <sheetFormatPr defaultRowHeight="15"/>
  <cols>
    <col min="1" max="1" width="23.85546875" customWidth="1"/>
    <col min="2" max="2" width="8" customWidth="1"/>
    <col min="3" max="3" width="15" customWidth="1"/>
    <col min="4" max="5" width="10.85546875" bestFit="1" customWidth="1"/>
    <col min="6" max="6" width="12.5703125" bestFit="1" customWidth="1"/>
    <col min="7" max="7" width="19.140625" bestFit="1" customWidth="1"/>
    <col min="8" max="8" width="10.42578125" customWidth="1"/>
    <col min="9" max="13" width="14.28515625" customWidth="1"/>
  </cols>
  <sheetData>
    <row r="1" spans="1:15" s="1" customFormat="1" ht="45.75">
      <c r="A1" s="1" t="s">
        <v>1</v>
      </c>
      <c r="B1" s="1" t="s">
        <v>127</v>
      </c>
      <c r="C1" s="1" t="s">
        <v>128</v>
      </c>
      <c r="D1" s="1" t="s">
        <v>129</v>
      </c>
      <c r="E1" s="1" t="s">
        <v>130</v>
      </c>
      <c r="F1" s="1" t="s">
        <v>90</v>
      </c>
      <c r="G1" s="1" t="s">
        <v>131</v>
      </c>
      <c r="H1" s="1" t="s">
        <v>132</v>
      </c>
      <c r="I1" s="1" t="s">
        <v>133</v>
      </c>
      <c r="J1" s="1" t="s">
        <v>134</v>
      </c>
      <c r="K1" s="1" t="s">
        <v>135</v>
      </c>
      <c r="L1" s="1" t="s">
        <v>136</v>
      </c>
      <c r="M1" s="1" t="s">
        <v>137</v>
      </c>
      <c r="N1" s="1" t="s">
        <v>138</v>
      </c>
      <c r="O1" s="1" t="s">
        <v>139</v>
      </c>
    </row>
    <row r="2" spans="1:15">
      <c r="A2" t="s">
        <v>140</v>
      </c>
      <c r="B2" t="str">
        <f t="shared" ref="B2:B35" ca="1" si="0">IF(NOT(AND(N2,O2)),"FEHLER!","")</f>
        <v/>
      </c>
      <c r="C2" t="b">
        <f t="shared" ref="C2:C20" ca="1" si="1">AND(TODAY()&gt;D2,TODAY()&lt;E2)</f>
        <v>0</v>
      </c>
      <c r="D2" s="5">
        <v>44658</v>
      </c>
      <c r="E2" s="5">
        <v>44773</v>
      </c>
      <c r="F2" t="s">
        <v>141</v>
      </c>
      <c r="G2">
        <v>20</v>
      </c>
      <c r="H2" t="b">
        <v>1</v>
      </c>
      <c r="I2" t="b">
        <v>1</v>
      </c>
      <c r="J2" t="b">
        <v>0</v>
      </c>
      <c r="K2" t="b">
        <v>0</v>
      </c>
      <c r="L2" t="b">
        <v>0</v>
      </c>
      <c r="M2" t="b">
        <v>0</v>
      </c>
      <c r="N2" t="b">
        <f t="shared" ref="N2:N20" ca="1" si="2">OR(C2,NOT(OR(K2,L2,M2)))</f>
        <v>1</v>
      </c>
      <c r="O2" t="b">
        <f ca="1">OR(AND(I2,J2),NOT(C2))</f>
        <v>1</v>
      </c>
    </row>
    <row r="3" spans="1:15">
      <c r="A3" t="s">
        <v>142</v>
      </c>
      <c r="B3" t="str">
        <f t="shared" ca="1" si="0"/>
        <v/>
      </c>
      <c r="C3" t="b">
        <f t="shared" ca="1" si="1"/>
        <v>0</v>
      </c>
      <c r="D3" s="5">
        <v>44317</v>
      </c>
      <c r="E3" s="5">
        <v>44742</v>
      </c>
      <c r="F3" t="s">
        <v>74</v>
      </c>
      <c r="G3">
        <v>20</v>
      </c>
      <c r="H3" t="b">
        <v>1</v>
      </c>
      <c r="I3" t="b">
        <v>1</v>
      </c>
      <c r="J3" t="b">
        <v>1</v>
      </c>
      <c r="K3" t="b">
        <v>0</v>
      </c>
      <c r="L3" t="b">
        <v>0</v>
      </c>
      <c r="M3" t="b">
        <v>0</v>
      </c>
      <c r="N3" t="b">
        <f ca="1">OR(C3,NOT(OR(K3,L3,M3)))</f>
        <v>1</v>
      </c>
      <c r="O3" t="b">
        <f t="shared" ref="O3:O20" ca="1" si="3">OR(AND(I3,J3),NOT(C3))</f>
        <v>1</v>
      </c>
    </row>
    <row r="4" spans="1:15">
      <c r="A4" t="s">
        <v>143</v>
      </c>
      <c r="B4" t="str">
        <f t="shared" ca="1" si="0"/>
        <v/>
      </c>
      <c r="C4" t="b">
        <f t="shared" ca="1" si="1"/>
        <v>0</v>
      </c>
      <c r="D4" s="5">
        <v>44621</v>
      </c>
      <c r="E4" s="5">
        <v>44804</v>
      </c>
      <c r="F4" t="s">
        <v>141</v>
      </c>
      <c r="G4">
        <v>40</v>
      </c>
      <c r="H4" t="b">
        <v>1</v>
      </c>
      <c r="I4" t="b">
        <v>1</v>
      </c>
      <c r="J4" t="b">
        <v>1</v>
      </c>
      <c r="K4" t="b">
        <v>0</v>
      </c>
      <c r="L4" t="b">
        <v>0</v>
      </c>
      <c r="M4" t="b">
        <v>0</v>
      </c>
      <c r="N4" t="b">
        <f t="shared" ca="1" si="2"/>
        <v>1</v>
      </c>
      <c r="O4" t="b">
        <f t="shared" ca="1" si="3"/>
        <v>1</v>
      </c>
    </row>
    <row r="5" spans="1:15">
      <c r="A5" t="s">
        <v>143</v>
      </c>
      <c r="B5" t="str">
        <f ca="1">IF(NOT(AND(N5,O5)),"FEHLER!","")</f>
        <v/>
      </c>
      <c r="C5" t="b">
        <f ca="1">AND(TODAY()&gt;D5,TODAY()&lt;E5)</f>
        <v>0</v>
      </c>
      <c r="D5" s="5">
        <v>44805</v>
      </c>
      <c r="E5" s="5">
        <v>44834</v>
      </c>
      <c r="F5" t="s">
        <v>74</v>
      </c>
      <c r="G5">
        <v>30</v>
      </c>
      <c r="H5" t="b">
        <v>1</v>
      </c>
      <c r="I5" t="b">
        <v>1</v>
      </c>
      <c r="J5" t="b">
        <v>1</v>
      </c>
      <c r="K5" t="b">
        <v>0</v>
      </c>
      <c r="L5" t="b">
        <v>0</v>
      </c>
      <c r="M5" t="b">
        <v>0</v>
      </c>
      <c r="N5" t="b">
        <f ca="1">OR(C5,NOT(OR(K5,L5,M5)))</f>
        <v>1</v>
      </c>
      <c r="O5" t="b">
        <f ca="1">OR(AND(I5,J5),NOT(C5))</f>
        <v>1</v>
      </c>
    </row>
    <row r="6" spans="1:15">
      <c r="A6" t="s">
        <v>144</v>
      </c>
      <c r="B6" t="str">
        <f t="shared" ca="1" si="0"/>
        <v/>
      </c>
      <c r="C6" t="b">
        <f t="shared" ca="1" si="1"/>
        <v>0</v>
      </c>
      <c r="D6" s="5">
        <v>44866</v>
      </c>
      <c r="F6" t="s">
        <v>57</v>
      </c>
      <c r="H6" t="b">
        <v>1</v>
      </c>
      <c r="I6" t="b">
        <v>1</v>
      </c>
      <c r="J6" t="b">
        <v>0</v>
      </c>
      <c r="K6" t="b">
        <v>0</v>
      </c>
      <c r="L6" t="b">
        <v>0</v>
      </c>
      <c r="M6" t="b">
        <v>0</v>
      </c>
      <c r="N6" t="b">
        <f t="shared" ca="1" si="2"/>
        <v>1</v>
      </c>
      <c r="O6" t="b">
        <f t="shared" ca="1" si="3"/>
        <v>1</v>
      </c>
    </row>
    <row r="7" spans="1:15">
      <c r="A7" t="s">
        <v>145</v>
      </c>
      <c r="B7" t="str">
        <f t="shared" ca="1" si="0"/>
        <v/>
      </c>
      <c r="C7" t="b">
        <f t="shared" ca="1" si="1"/>
        <v>1</v>
      </c>
      <c r="D7" s="5">
        <v>44621</v>
      </c>
      <c r="E7" s="5">
        <v>44985</v>
      </c>
      <c r="F7" t="s">
        <v>74</v>
      </c>
      <c r="H7" t="b">
        <v>1</v>
      </c>
      <c r="I7" t="b">
        <v>1</v>
      </c>
      <c r="J7" t="b">
        <v>1</v>
      </c>
      <c r="K7" t="b">
        <v>1</v>
      </c>
      <c r="L7" t="b">
        <v>1</v>
      </c>
      <c r="M7" t="b">
        <v>0</v>
      </c>
      <c r="N7" t="b">
        <f t="shared" ca="1" si="2"/>
        <v>1</v>
      </c>
      <c r="O7" t="b">
        <f t="shared" ca="1" si="3"/>
        <v>1</v>
      </c>
    </row>
    <row r="8" spans="1:15">
      <c r="A8" t="s">
        <v>146</v>
      </c>
      <c r="B8" t="str">
        <f t="shared" ca="1" si="0"/>
        <v/>
      </c>
      <c r="C8" t="b">
        <f t="shared" ca="1" si="1"/>
        <v>0</v>
      </c>
      <c r="H8" t="b">
        <v>0</v>
      </c>
      <c r="I8" t="b">
        <v>0</v>
      </c>
      <c r="J8" t="b">
        <v>0</v>
      </c>
      <c r="K8" t="b">
        <v>0</v>
      </c>
      <c r="L8" t="b">
        <v>0</v>
      </c>
      <c r="M8" t="b">
        <v>0</v>
      </c>
      <c r="N8" t="b">
        <f t="shared" ca="1" si="2"/>
        <v>1</v>
      </c>
      <c r="O8" t="b">
        <f t="shared" ca="1" si="3"/>
        <v>1</v>
      </c>
    </row>
    <row r="9" spans="1:15">
      <c r="A9" t="s">
        <v>147</v>
      </c>
      <c r="B9" t="str">
        <f t="shared" ca="1" si="0"/>
        <v>FEHLER!</v>
      </c>
      <c r="C9" t="b">
        <f t="shared" ca="1" si="1"/>
        <v>1</v>
      </c>
      <c r="D9" s="5">
        <v>44774</v>
      </c>
      <c r="E9" s="5">
        <v>44926</v>
      </c>
      <c r="F9" t="s">
        <v>74</v>
      </c>
      <c r="H9" t="b">
        <v>1</v>
      </c>
      <c r="I9" t="b">
        <v>1</v>
      </c>
      <c r="J9" t="b">
        <v>0</v>
      </c>
      <c r="K9" t="b">
        <v>0</v>
      </c>
      <c r="L9" t="b">
        <v>0</v>
      </c>
      <c r="M9" t="b">
        <v>0</v>
      </c>
      <c r="N9" t="b">
        <f t="shared" ca="1" si="2"/>
        <v>1</v>
      </c>
      <c r="O9" t="b">
        <f t="shared" ca="1" si="3"/>
        <v>0</v>
      </c>
    </row>
    <row r="10" spans="1:15">
      <c r="B10" t="str">
        <f t="shared" ca="1" si="0"/>
        <v/>
      </c>
      <c r="C10" t="b">
        <f t="shared" ca="1" si="1"/>
        <v>0</v>
      </c>
      <c r="H10" t="b">
        <v>0</v>
      </c>
      <c r="I10" t="b">
        <v>0</v>
      </c>
      <c r="J10" t="b">
        <v>0</v>
      </c>
      <c r="K10" t="b">
        <v>0</v>
      </c>
      <c r="L10" t="b">
        <v>0</v>
      </c>
      <c r="M10" t="b">
        <v>0</v>
      </c>
      <c r="N10" t="b">
        <f t="shared" ca="1" si="2"/>
        <v>1</v>
      </c>
      <c r="O10" t="b">
        <f t="shared" ca="1" si="3"/>
        <v>1</v>
      </c>
    </row>
    <row r="11" spans="1:15">
      <c r="B11" t="str">
        <f t="shared" ca="1" si="0"/>
        <v/>
      </c>
      <c r="C11" t="b">
        <f t="shared" ca="1" si="1"/>
        <v>0</v>
      </c>
      <c r="H11" t="b">
        <v>0</v>
      </c>
      <c r="I11" t="b">
        <v>0</v>
      </c>
      <c r="J11" t="b">
        <v>0</v>
      </c>
      <c r="K11" t="b">
        <v>0</v>
      </c>
      <c r="L11" t="b">
        <v>0</v>
      </c>
      <c r="M11" t="b">
        <v>0</v>
      </c>
      <c r="N11" t="b">
        <f t="shared" ca="1" si="2"/>
        <v>1</v>
      </c>
      <c r="O11" t="b">
        <f t="shared" ca="1" si="3"/>
        <v>1</v>
      </c>
    </row>
    <row r="12" spans="1:15">
      <c r="B12" t="str">
        <f t="shared" ca="1" si="0"/>
        <v/>
      </c>
      <c r="C12" t="b">
        <f t="shared" ca="1" si="1"/>
        <v>0</v>
      </c>
      <c r="H12" t="b">
        <v>0</v>
      </c>
      <c r="I12" t="b">
        <v>0</v>
      </c>
      <c r="J12" t="b">
        <v>0</v>
      </c>
      <c r="K12" t="b">
        <v>0</v>
      </c>
      <c r="L12" t="b">
        <v>0</v>
      </c>
      <c r="M12" t="b">
        <v>0</v>
      </c>
      <c r="N12" t="b">
        <f t="shared" ca="1" si="2"/>
        <v>1</v>
      </c>
      <c r="O12" t="b">
        <f t="shared" ca="1" si="3"/>
        <v>1</v>
      </c>
    </row>
    <row r="13" spans="1:15">
      <c r="B13" t="str">
        <f t="shared" ca="1" si="0"/>
        <v/>
      </c>
      <c r="C13" t="b">
        <f t="shared" ca="1" si="1"/>
        <v>0</v>
      </c>
      <c r="H13" t="b">
        <v>0</v>
      </c>
      <c r="I13" t="b">
        <v>0</v>
      </c>
      <c r="J13" t="b">
        <v>0</v>
      </c>
      <c r="K13" t="b">
        <v>0</v>
      </c>
      <c r="L13" t="b">
        <v>0</v>
      </c>
      <c r="M13" t="b">
        <v>0</v>
      </c>
      <c r="N13" t="b">
        <f t="shared" ca="1" si="2"/>
        <v>1</v>
      </c>
      <c r="O13" t="b">
        <f t="shared" ca="1" si="3"/>
        <v>1</v>
      </c>
    </row>
    <row r="14" spans="1:15">
      <c r="B14" t="str">
        <f t="shared" ca="1" si="0"/>
        <v/>
      </c>
      <c r="C14" t="b">
        <f t="shared" ca="1" si="1"/>
        <v>0</v>
      </c>
      <c r="H14" t="b">
        <v>0</v>
      </c>
      <c r="I14" t="b">
        <v>0</v>
      </c>
      <c r="J14" t="b">
        <v>0</v>
      </c>
      <c r="K14" t="b">
        <v>0</v>
      </c>
      <c r="L14" t="b">
        <v>0</v>
      </c>
      <c r="M14" t="b">
        <v>0</v>
      </c>
      <c r="N14" t="b">
        <f t="shared" ca="1" si="2"/>
        <v>1</v>
      </c>
      <c r="O14" t="b">
        <f t="shared" ca="1" si="3"/>
        <v>1</v>
      </c>
    </row>
    <row r="15" spans="1:15">
      <c r="B15" t="str">
        <f t="shared" ca="1" si="0"/>
        <v/>
      </c>
      <c r="C15" t="b">
        <f t="shared" ca="1" si="1"/>
        <v>0</v>
      </c>
      <c r="H15" t="b">
        <v>0</v>
      </c>
      <c r="I15" t="b">
        <v>0</v>
      </c>
      <c r="J15" t="b">
        <v>0</v>
      </c>
      <c r="K15" t="b">
        <v>0</v>
      </c>
      <c r="L15" t="b">
        <v>0</v>
      </c>
      <c r="M15" t="b">
        <v>0</v>
      </c>
      <c r="N15" t="b">
        <f t="shared" ca="1" si="2"/>
        <v>1</v>
      </c>
      <c r="O15" t="b">
        <f t="shared" ca="1" si="3"/>
        <v>1</v>
      </c>
    </row>
    <row r="16" spans="1:15">
      <c r="B16" t="str">
        <f t="shared" ca="1" si="0"/>
        <v/>
      </c>
      <c r="C16" t="b">
        <f t="shared" ca="1" si="1"/>
        <v>0</v>
      </c>
      <c r="H16" t="b">
        <v>0</v>
      </c>
      <c r="I16" t="b">
        <v>0</v>
      </c>
      <c r="J16" t="b">
        <v>0</v>
      </c>
      <c r="K16" t="b">
        <v>0</v>
      </c>
      <c r="L16" t="b">
        <v>0</v>
      </c>
      <c r="M16" t="b">
        <v>0</v>
      </c>
      <c r="N16" t="b">
        <f t="shared" ca="1" si="2"/>
        <v>1</v>
      </c>
      <c r="O16" t="b">
        <f t="shared" ca="1" si="3"/>
        <v>1</v>
      </c>
    </row>
    <row r="17" spans="2:15">
      <c r="B17" t="str">
        <f t="shared" ca="1" si="0"/>
        <v/>
      </c>
      <c r="C17" t="b">
        <f t="shared" ca="1" si="1"/>
        <v>0</v>
      </c>
      <c r="H17" t="b">
        <v>0</v>
      </c>
      <c r="I17" t="b">
        <v>0</v>
      </c>
      <c r="J17" t="b">
        <v>0</v>
      </c>
      <c r="K17" t="b">
        <v>0</v>
      </c>
      <c r="L17" t="b">
        <v>0</v>
      </c>
      <c r="M17" t="b">
        <v>0</v>
      </c>
      <c r="N17" t="b">
        <f t="shared" ca="1" si="2"/>
        <v>1</v>
      </c>
      <c r="O17" t="b">
        <f t="shared" ca="1" si="3"/>
        <v>1</v>
      </c>
    </row>
    <row r="18" spans="2:15">
      <c r="B18" t="str">
        <f t="shared" ca="1" si="0"/>
        <v/>
      </c>
      <c r="C18" t="b">
        <f t="shared" ca="1" si="1"/>
        <v>0</v>
      </c>
      <c r="H18" t="b">
        <v>0</v>
      </c>
      <c r="I18" t="b">
        <v>0</v>
      </c>
      <c r="J18" t="b">
        <v>0</v>
      </c>
      <c r="K18" t="b">
        <v>0</v>
      </c>
      <c r="L18" t="b">
        <v>0</v>
      </c>
      <c r="M18" t="b">
        <v>0</v>
      </c>
      <c r="N18" t="b">
        <f t="shared" ca="1" si="2"/>
        <v>1</v>
      </c>
      <c r="O18" t="b">
        <f t="shared" ca="1" si="3"/>
        <v>1</v>
      </c>
    </row>
    <row r="19" spans="2:15">
      <c r="B19" t="str">
        <f t="shared" ca="1" si="0"/>
        <v/>
      </c>
      <c r="C19" t="b">
        <f t="shared" ca="1" si="1"/>
        <v>0</v>
      </c>
      <c r="H19" t="b">
        <v>0</v>
      </c>
      <c r="I19" t="b">
        <v>0</v>
      </c>
      <c r="J19" t="b">
        <v>0</v>
      </c>
      <c r="K19" t="b">
        <v>0</v>
      </c>
      <c r="L19" t="b">
        <v>0</v>
      </c>
      <c r="M19" t="b">
        <v>0</v>
      </c>
      <c r="N19" t="b">
        <f t="shared" ca="1" si="2"/>
        <v>1</v>
      </c>
      <c r="O19" t="b">
        <f t="shared" ca="1" si="3"/>
        <v>1</v>
      </c>
    </row>
    <row r="20" spans="2:15">
      <c r="B20" t="str">
        <f t="shared" ca="1" si="0"/>
        <v/>
      </c>
      <c r="C20" t="b">
        <f t="shared" ca="1" si="1"/>
        <v>0</v>
      </c>
      <c r="H20" t="b">
        <v>0</v>
      </c>
      <c r="I20" t="b">
        <v>0</v>
      </c>
      <c r="J20" t="b">
        <v>0</v>
      </c>
      <c r="K20" t="b">
        <v>0</v>
      </c>
      <c r="L20" t="b">
        <v>0</v>
      </c>
      <c r="M20" t="b">
        <v>0</v>
      </c>
      <c r="N20" t="b">
        <f t="shared" ca="1" si="2"/>
        <v>1</v>
      </c>
      <c r="O20" t="b">
        <f t="shared" ca="1" si="3"/>
        <v>1</v>
      </c>
    </row>
    <row r="21" spans="2:15">
      <c r="B21" t="str">
        <f t="shared" ca="1" si="0"/>
        <v/>
      </c>
      <c r="C21" t="b">
        <f t="shared" ref="C21:C35" ca="1" si="4">AND(TODAY()&gt;D21,TODAY()&lt;E21)</f>
        <v>0</v>
      </c>
      <c r="H21" t="b">
        <v>0</v>
      </c>
      <c r="I21" t="b">
        <v>0</v>
      </c>
      <c r="J21" t="b">
        <v>0</v>
      </c>
      <c r="K21" t="b">
        <v>0</v>
      </c>
      <c r="L21" t="b">
        <v>0</v>
      </c>
      <c r="M21" t="b">
        <v>0</v>
      </c>
      <c r="N21" t="b">
        <f t="shared" ref="N21:N35" ca="1" si="5">OR(C21,NOT(OR(K21,L21,M21)))</f>
        <v>1</v>
      </c>
      <c r="O21" t="b">
        <f t="shared" ref="O21:O35" ca="1" si="6">OR(AND(I21,J21),NOT(C21))</f>
        <v>1</v>
      </c>
    </row>
    <row r="22" spans="2:15">
      <c r="B22" t="str">
        <f t="shared" ca="1" si="0"/>
        <v/>
      </c>
      <c r="C22" t="b">
        <f t="shared" ca="1" si="4"/>
        <v>0</v>
      </c>
      <c r="H22" t="b">
        <v>0</v>
      </c>
      <c r="I22" t="b">
        <v>0</v>
      </c>
      <c r="J22" t="b">
        <v>0</v>
      </c>
      <c r="K22" t="b">
        <v>0</v>
      </c>
      <c r="L22" t="b">
        <v>0</v>
      </c>
      <c r="M22" t="b">
        <v>0</v>
      </c>
      <c r="N22" t="b">
        <f t="shared" ca="1" si="5"/>
        <v>1</v>
      </c>
      <c r="O22" t="b">
        <f t="shared" ca="1" si="6"/>
        <v>1</v>
      </c>
    </row>
    <row r="23" spans="2:15">
      <c r="B23" t="str">
        <f t="shared" ca="1" si="0"/>
        <v/>
      </c>
      <c r="C23" t="b">
        <f t="shared" ca="1" si="4"/>
        <v>0</v>
      </c>
      <c r="H23" t="b">
        <v>0</v>
      </c>
      <c r="I23" t="b">
        <v>0</v>
      </c>
      <c r="J23" t="b">
        <v>0</v>
      </c>
      <c r="K23" t="b">
        <v>0</v>
      </c>
      <c r="L23" t="b">
        <v>0</v>
      </c>
      <c r="M23" t="b">
        <v>0</v>
      </c>
      <c r="N23" t="b">
        <f t="shared" ca="1" si="5"/>
        <v>1</v>
      </c>
      <c r="O23" t="b">
        <f t="shared" ca="1" si="6"/>
        <v>1</v>
      </c>
    </row>
    <row r="24" spans="2:15">
      <c r="B24" t="str">
        <f t="shared" ca="1" si="0"/>
        <v/>
      </c>
      <c r="C24" t="b">
        <f t="shared" ca="1" si="4"/>
        <v>0</v>
      </c>
      <c r="H24" t="b">
        <v>0</v>
      </c>
      <c r="I24" t="b">
        <v>0</v>
      </c>
      <c r="J24" t="b">
        <v>0</v>
      </c>
      <c r="K24" t="b">
        <v>0</v>
      </c>
      <c r="L24" t="b">
        <v>0</v>
      </c>
      <c r="M24" t="b">
        <v>0</v>
      </c>
      <c r="N24" t="b">
        <f t="shared" ca="1" si="5"/>
        <v>1</v>
      </c>
      <c r="O24" t="b">
        <f t="shared" ca="1" si="6"/>
        <v>1</v>
      </c>
    </row>
    <row r="25" spans="2:15">
      <c r="B25" t="str">
        <f t="shared" ca="1" si="0"/>
        <v/>
      </c>
      <c r="C25" t="b">
        <f t="shared" ca="1" si="4"/>
        <v>0</v>
      </c>
      <c r="H25" t="b">
        <v>0</v>
      </c>
      <c r="I25" t="b">
        <v>0</v>
      </c>
      <c r="J25" t="b">
        <v>0</v>
      </c>
      <c r="K25" t="b">
        <v>0</v>
      </c>
      <c r="L25" t="b">
        <v>0</v>
      </c>
      <c r="M25" t="b">
        <v>0</v>
      </c>
      <c r="N25" t="b">
        <f t="shared" ca="1" si="5"/>
        <v>1</v>
      </c>
      <c r="O25" t="b">
        <f t="shared" ca="1" si="6"/>
        <v>1</v>
      </c>
    </row>
    <row r="26" spans="2:15">
      <c r="B26" t="str">
        <f t="shared" ca="1" si="0"/>
        <v/>
      </c>
      <c r="C26" t="b">
        <f t="shared" ca="1" si="4"/>
        <v>0</v>
      </c>
      <c r="H26" t="b">
        <v>0</v>
      </c>
      <c r="I26" t="b">
        <v>0</v>
      </c>
      <c r="J26" t="b">
        <v>0</v>
      </c>
      <c r="K26" t="b">
        <v>0</v>
      </c>
      <c r="L26" t="b">
        <v>0</v>
      </c>
      <c r="M26" t="b">
        <v>0</v>
      </c>
      <c r="N26" t="b">
        <f t="shared" ca="1" si="5"/>
        <v>1</v>
      </c>
      <c r="O26" t="b">
        <f t="shared" ca="1" si="6"/>
        <v>1</v>
      </c>
    </row>
    <row r="27" spans="2:15">
      <c r="B27" t="str">
        <f t="shared" ca="1" si="0"/>
        <v/>
      </c>
      <c r="C27" t="b">
        <f t="shared" ca="1" si="4"/>
        <v>0</v>
      </c>
      <c r="H27" t="b">
        <v>0</v>
      </c>
      <c r="I27" t="b">
        <v>0</v>
      </c>
      <c r="J27" t="b">
        <v>0</v>
      </c>
      <c r="K27" t="b">
        <v>0</v>
      </c>
      <c r="L27" t="b">
        <v>0</v>
      </c>
      <c r="M27" t="b">
        <v>0</v>
      </c>
      <c r="N27" t="b">
        <f t="shared" ca="1" si="5"/>
        <v>1</v>
      </c>
      <c r="O27" t="b">
        <f t="shared" ca="1" si="6"/>
        <v>1</v>
      </c>
    </row>
    <row r="28" spans="2:15">
      <c r="B28" t="str">
        <f t="shared" ca="1" si="0"/>
        <v/>
      </c>
      <c r="C28" t="b">
        <f t="shared" ca="1" si="4"/>
        <v>0</v>
      </c>
      <c r="H28" t="b">
        <v>0</v>
      </c>
      <c r="I28" t="b">
        <v>0</v>
      </c>
      <c r="J28" t="b">
        <v>0</v>
      </c>
      <c r="K28" t="b">
        <v>0</v>
      </c>
      <c r="L28" t="b">
        <v>0</v>
      </c>
      <c r="M28" t="b">
        <v>0</v>
      </c>
      <c r="N28" t="b">
        <f t="shared" ca="1" si="5"/>
        <v>1</v>
      </c>
      <c r="O28" t="b">
        <f t="shared" ca="1" si="6"/>
        <v>1</v>
      </c>
    </row>
    <row r="29" spans="2:15">
      <c r="B29" t="str">
        <f t="shared" ca="1" si="0"/>
        <v/>
      </c>
      <c r="C29" t="b">
        <f t="shared" ca="1" si="4"/>
        <v>0</v>
      </c>
      <c r="H29" t="b">
        <v>0</v>
      </c>
      <c r="I29" t="b">
        <v>0</v>
      </c>
      <c r="J29" t="b">
        <v>0</v>
      </c>
      <c r="K29" t="b">
        <v>0</v>
      </c>
      <c r="L29" t="b">
        <v>0</v>
      </c>
      <c r="M29" t="b">
        <v>0</v>
      </c>
      <c r="N29" t="b">
        <f t="shared" ca="1" si="5"/>
        <v>1</v>
      </c>
      <c r="O29" t="b">
        <f t="shared" ca="1" si="6"/>
        <v>1</v>
      </c>
    </row>
    <row r="30" spans="2:15">
      <c r="B30" t="str">
        <f t="shared" ca="1" si="0"/>
        <v/>
      </c>
      <c r="C30" t="b">
        <f t="shared" ca="1" si="4"/>
        <v>0</v>
      </c>
      <c r="H30" t="b">
        <v>0</v>
      </c>
      <c r="I30" t="b">
        <v>0</v>
      </c>
      <c r="J30" t="b">
        <v>0</v>
      </c>
      <c r="K30" t="b">
        <v>0</v>
      </c>
      <c r="L30" t="b">
        <v>0</v>
      </c>
      <c r="M30" t="b">
        <v>0</v>
      </c>
      <c r="N30" t="b">
        <f t="shared" ca="1" si="5"/>
        <v>1</v>
      </c>
      <c r="O30" t="b">
        <f t="shared" ca="1" si="6"/>
        <v>1</v>
      </c>
    </row>
    <row r="31" spans="2:15">
      <c r="B31" t="str">
        <f t="shared" ca="1" si="0"/>
        <v/>
      </c>
      <c r="C31" t="b">
        <f t="shared" ca="1" si="4"/>
        <v>0</v>
      </c>
      <c r="H31" t="b">
        <v>0</v>
      </c>
      <c r="I31" t="b">
        <v>0</v>
      </c>
      <c r="J31" t="b">
        <v>0</v>
      </c>
      <c r="K31" t="b">
        <v>0</v>
      </c>
      <c r="L31" t="b">
        <v>0</v>
      </c>
      <c r="M31" t="b">
        <v>0</v>
      </c>
      <c r="N31" t="b">
        <f t="shared" ca="1" si="5"/>
        <v>1</v>
      </c>
      <c r="O31" t="b">
        <f t="shared" ca="1" si="6"/>
        <v>1</v>
      </c>
    </row>
    <row r="32" spans="2:15">
      <c r="B32" t="str">
        <f t="shared" ca="1" si="0"/>
        <v/>
      </c>
      <c r="C32" t="b">
        <f t="shared" ca="1" si="4"/>
        <v>0</v>
      </c>
      <c r="H32" t="b">
        <v>0</v>
      </c>
      <c r="I32" t="b">
        <v>0</v>
      </c>
      <c r="J32" t="b">
        <v>0</v>
      </c>
      <c r="K32" t="b">
        <v>0</v>
      </c>
      <c r="L32" t="b">
        <v>0</v>
      </c>
      <c r="M32" t="b">
        <v>0</v>
      </c>
      <c r="N32" t="b">
        <f t="shared" ca="1" si="5"/>
        <v>1</v>
      </c>
      <c r="O32" t="b">
        <f t="shared" ca="1" si="6"/>
        <v>1</v>
      </c>
    </row>
    <row r="33" spans="2:15">
      <c r="B33" t="str">
        <f t="shared" ca="1" si="0"/>
        <v/>
      </c>
      <c r="C33" t="b">
        <f t="shared" ca="1" si="4"/>
        <v>0</v>
      </c>
      <c r="H33" t="b">
        <v>0</v>
      </c>
      <c r="I33" t="b">
        <v>0</v>
      </c>
      <c r="J33" t="b">
        <v>0</v>
      </c>
      <c r="K33" t="b">
        <v>0</v>
      </c>
      <c r="L33" t="b">
        <v>0</v>
      </c>
      <c r="M33" t="b">
        <v>0</v>
      </c>
      <c r="N33" t="b">
        <f t="shared" ca="1" si="5"/>
        <v>1</v>
      </c>
      <c r="O33" t="b">
        <f t="shared" ca="1" si="6"/>
        <v>1</v>
      </c>
    </row>
    <row r="34" spans="2:15">
      <c r="B34" t="str">
        <f t="shared" ca="1" si="0"/>
        <v/>
      </c>
      <c r="C34" t="b">
        <f t="shared" ca="1" si="4"/>
        <v>0</v>
      </c>
      <c r="H34" t="b">
        <v>0</v>
      </c>
      <c r="I34" t="b">
        <v>0</v>
      </c>
      <c r="J34" t="b">
        <v>0</v>
      </c>
      <c r="K34" t="b">
        <v>0</v>
      </c>
      <c r="L34" t="b">
        <v>0</v>
      </c>
      <c r="M34" t="b">
        <v>0</v>
      </c>
      <c r="N34" t="b">
        <f t="shared" ca="1" si="5"/>
        <v>1</v>
      </c>
      <c r="O34" t="b">
        <f t="shared" ca="1" si="6"/>
        <v>1</v>
      </c>
    </row>
    <row r="35" spans="2:15">
      <c r="B35" t="str">
        <f t="shared" ca="1" si="0"/>
        <v/>
      </c>
      <c r="C35" t="b">
        <f t="shared" ca="1" si="4"/>
        <v>0</v>
      </c>
      <c r="H35" t="b">
        <v>0</v>
      </c>
      <c r="I35" t="b">
        <v>0</v>
      </c>
      <c r="J35" t="b">
        <v>0</v>
      </c>
      <c r="K35" t="b">
        <v>0</v>
      </c>
      <c r="L35" t="b">
        <v>0</v>
      </c>
      <c r="M35" t="b">
        <v>0</v>
      </c>
      <c r="N35" t="b">
        <f t="shared" ca="1" si="5"/>
        <v>1</v>
      </c>
      <c r="O35" t="b">
        <f t="shared" ca="1" si="6"/>
        <v>1</v>
      </c>
    </row>
  </sheetData>
  <conditionalFormatting sqref="N1:O1048576">
    <cfRule type="cellIs" dxfId="7" priority="3" operator="equal">
      <formula>FALSE</formula>
    </cfRule>
  </conditionalFormatting>
  <conditionalFormatting sqref="A1:XFD1048576">
    <cfRule type="cellIs" dxfId="6" priority="2" operator="equal">
      <formula>TRUE</formula>
    </cfRule>
  </conditionalFormatting>
  <conditionalFormatting sqref="B1:B1048576">
    <cfRule type="cellIs" dxfId="5" priority="1" operator="equal">
      <formula>"FEHLER!"</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652A6897-7F9A-4193-BB19-07AB30526E87}">
          <x14:formula1>
            <xm:f>Kontrolle!$A$2:$A$6</xm:f>
          </x14:formula1>
          <xm:sqref>F2:F35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E153C-940C-44BA-A44C-BC3E98165128}">
  <dimension ref="A1:A6"/>
  <sheetViews>
    <sheetView workbookViewId="0">
      <selection activeCell="G2" sqref="G2"/>
    </sheetView>
  </sheetViews>
  <sheetFormatPr defaultRowHeight="15"/>
  <cols>
    <col min="1" max="1" width="22" customWidth="1"/>
  </cols>
  <sheetData>
    <row r="1" spans="1:1">
      <c r="A1" t="s">
        <v>148</v>
      </c>
    </row>
    <row r="2" spans="1:1">
      <c r="A2" t="s">
        <v>57</v>
      </c>
    </row>
    <row r="3" spans="1:1">
      <c r="A3" t="s">
        <v>74</v>
      </c>
    </row>
    <row r="4" spans="1:1">
      <c r="A4" t="s">
        <v>149</v>
      </c>
    </row>
    <row r="5" spans="1:1">
      <c r="A5" t="s">
        <v>126</v>
      </c>
    </row>
    <row r="6" spans="1:1">
      <c r="A6"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A3DD57DC995948B39C5E0902F69D10" ma:contentTypeVersion="16" ma:contentTypeDescription="Create a new document." ma:contentTypeScope="" ma:versionID="dabd3be00dcbebd9e24602356b6a340f">
  <xsd:schema xmlns:xsd="http://www.w3.org/2001/XMLSchema" xmlns:xs="http://www.w3.org/2001/XMLSchema" xmlns:p="http://schemas.microsoft.com/office/2006/metadata/properties" xmlns:ns2="8257ecfc-56e0-441b-9848-9cc1ccd0661d" xmlns:ns3="c4dc8efd-66cf-4e6a-aaae-a6fa7dcc71b0" targetNamespace="http://schemas.microsoft.com/office/2006/metadata/properties" ma:root="true" ma:fieldsID="0086b76f60912d762b3af1e720f2fd75" ns2:_="" ns3:_="">
    <xsd:import namespace="8257ecfc-56e0-441b-9848-9cc1ccd0661d"/>
    <xsd:import namespace="c4dc8efd-66cf-4e6a-aaae-a6fa7dcc71b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7ecfc-56e0-441b-9848-9cc1ccd066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f330c78-8775-4460-b448-87afe4db6f3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4dc8efd-66cf-4e6a-aaae-a6fa7dcc71b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32e0c4b-ed7a-425a-a8fd-1e475977566e}" ma:internalName="TaxCatchAll" ma:showField="CatchAllData" ma:web="c4dc8efd-66cf-4e6a-aaae-a6fa7dcc71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257ecfc-56e0-441b-9848-9cc1ccd0661d">
      <Terms xmlns="http://schemas.microsoft.com/office/infopath/2007/PartnerControls"/>
    </lcf76f155ced4ddcb4097134ff3c332f>
    <TaxCatchAll xmlns="c4dc8efd-66cf-4e6a-aaae-a6fa7dcc71b0" xsi:nil="true"/>
  </documentManagement>
</p:properties>
</file>

<file path=customXml/itemProps1.xml><?xml version="1.0" encoding="utf-8"?>
<ds:datastoreItem xmlns:ds="http://schemas.openxmlformats.org/officeDocument/2006/customXml" ds:itemID="{9B7642F0-E6DE-4F7B-9DA9-1C657874DA41}"/>
</file>

<file path=customXml/itemProps2.xml><?xml version="1.0" encoding="utf-8"?>
<ds:datastoreItem xmlns:ds="http://schemas.openxmlformats.org/officeDocument/2006/customXml" ds:itemID="{C10E30B1-C969-441F-A1BE-5CF912060FE9}"/>
</file>

<file path=customXml/itemProps3.xml><?xml version="1.0" encoding="utf-8"?>
<ds:datastoreItem xmlns:ds="http://schemas.openxmlformats.org/officeDocument/2006/customXml" ds:itemID="{4495FE4F-0ABF-45F8-A721-F0193E3990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2022-06-22T13:38:48Z</dcterms:created>
  <dcterms:modified xsi:type="dcterms:W3CDTF">2022-10-05T15:12:59Z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0x010100D8A3DD57DC995948B39C5E0902F69D10</vt:lpwstr>
  </property>
  <property fmtid="{D5CDD505-2E9C-101B-9397-08002B2CF9AE}" pid="3" name="MediaServiceImageTags">
    <vt:lpwstr/>
  </property>
</Properties>
</file>