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livierik/Downloads/"/>
    </mc:Choice>
  </mc:AlternateContent>
  <bookViews>
    <workbookView xWindow="2140" yWindow="460" windowWidth="27800" windowHeight="16240"/>
  </bookViews>
  <sheets>
    <sheet name="Sheet1" sheetId="1" r:id="rId1"/>
  </sheets>
  <definedNames>
    <definedName name="_xlnm.Print_Area" localSheetId="0">Sheet1!$A$1:$K$42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W14" i="1"/>
  <c r="W19" i="1"/>
  <c r="W16" i="1"/>
  <c r="T19" i="1"/>
  <c r="V19" i="1"/>
  <c r="U19" i="1"/>
  <c r="V16" i="1"/>
  <c r="S14" i="1"/>
  <c r="O22" i="1"/>
  <c r="P18" i="1"/>
  <c r="P20" i="1"/>
  <c r="Q20" i="1"/>
  <c r="R20" i="1"/>
  <c r="S20" i="1"/>
  <c r="Q18" i="1"/>
  <c r="R18" i="1"/>
  <c r="S18" i="1"/>
  <c r="P16" i="1"/>
  <c r="Q16" i="1"/>
  <c r="R16" i="1"/>
  <c r="S16" i="1"/>
  <c r="R14" i="1"/>
  <c r="Q14" i="1"/>
  <c r="P14" i="1"/>
</calcChain>
</file>

<file path=xl/sharedStrings.xml><?xml version="1.0" encoding="utf-8"?>
<sst xmlns="http://schemas.openxmlformats.org/spreadsheetml/2006/main" count="154" uniqueCount="76">
  <si>
    <t>Team</t>
  </si>
  <si>
    <t>Bag</t>
  </si>
  <si>
    <t>Division</t>
  </si>
  <si>
    <t>Angels</t>
  </si>
  <si>
    <t>Cardinals</t>
  </si>
  <si>
    <t>Athletics</t>
  </si>
  <si>
    <t>Diamondbacks</t>
  </si>
  <si>
    <t>Marlins</t>
  </si>
  <si>
    <t>Cubs</t>
  </si>
  <si>
    <t>Pirates</t>
  </si>
  <si>
    <t>Phillies</t>
  </si>
  <si>
    <t>Rockies</t>
  </si>
  <si>
    <t>Royals</t>
  </si>
  <si>
    <t>Sophomore</t>
  </si>
  <si>
    <t>Blue Jays</t>
  </si>
  <si>
    <t>Dodgers</t>
  </si>
  <si>
    <t>Mariners</t>
  </si>
  <si>
    <t>Nationals</t>
  </si>
  <si>
    <t>Orioles</t>
  </si>
  <si>
    <t>Padres</t>
  </si>
  <si>
    <t>Rays</t>
  </si>
  <si>
    <t>Tigers</t>
  </si>
  <si>
    <t>Junior</t>
  </si>
  <si>
    <t>Astros</t>
  </si>
  <si>
    <t>Giants</t>
  </si>
  <si>
    <t>Rangers</t>
  </si>
  <si>
    <t>Senior</t>
  </si>
  <si>
    <t>Catching Equipment</t>
  </si>
  <si>
    <t>Clipboard</t>
  </si>
  <si>
    <t>Marker</t>
  </si>
  <si>
    <t>Facemask</t>
  </si>
  <si>
    <t>Helmets (5)</t>
  </si>
  <si>
    <t>Bats (3)</t>
  </si>
  <si>
    <t>Practic Balls (10)</t>
  </si>
  <si>
    <t>Bats (2)</t>
  </si>
  <si>
    <t>Helmets (4)</t>
  </si>
  <si>
    <t>Helmets (3 or 4)</t>
  </si>
  <si>
    <t>Game Balls</t>
  </si>
  <si>
    <t>YEAR Spring Equipment Inventory and Order</t>
  </si>
  <si>
    <t>see below</t>
  </si>
  <si>
    <t>"     "</t>
  </si>
  <si>
    <t>ORDER: 1 game book per team + blah blah blah</t>
  </si>
  <si>
    <t>ORDER: 1 game book per team +  blah blah blah</t>
  </si>
  <si>
    <t>GAME BALLS: xx teams x xx games per team / 2 (half home games) = xx…xx dozen + 1 dozen for playoffs = xx dozen softies</t>
  </si>
  <si>
    <t>GAME BALLS: xx teams x xx games per team / 2 (half home games) = xx…xx dozen + 1 dozen for playoffs = xx dozen 11"</t>
  </si>
  <si>
    <t>GAME BALLS: xx teams x xx games per team / 2 (half home games) = xx…xx dozen + 1 dozen for playoffs = xx dozen 12"</t>
  </si>
  <si>
    <t>GAME BALLS: xx teams x xx games per team / 2 (half home games) = xx…xx + 1 dozen for playoffs = xx dozen 12"</t>
  </si>
  <si>
    <t>Freshwomen</t>
  </si>
  <si>
    <t>No team in 2016</t>
  </si>
  <si>
    <t>Need 1</t>
  </si>
  <si>
    <t>need 1</t>
  </si>
  <si>
    <t>Need 2</t>
  </si>
  <si>
    <t>Need to verify</t>
  </si>
  <si>
    <t>SUMMARY</t>
  </si>
  <si>
    <t>Need 3 bags</t>
  </si>
  <si>
    <t>Need 2 jr bats</t>
  </si>
  <si>
    <t>need 2 senior bats</t>
  </si>
  <si>
    <t>Need 3 clipboard</t>
  </si>
  <si>
    <t>26 game books</t>
  </si>
  <si>
    <t>Fresh</t>
  </si>
  <si>
    <t>11" Softies</t>
  </si>
  <si>
    <t>11" Hard</t>
  </si>
  <si>
    <t>12" hard</t>
  </si>
  <si>
    <t>Soph</t>
  </si>
  <si>
    <t>Teams</t>
  </si>
  <si>
    <t>Total games per team</t>
  </si>
  <si>
    <t>Home games</t>
  </si>
  <si>
    <t>game balls per team</t>
  </si>
  <si>
    <t>Ball type</t>
  </si>
  <si>
    <t>INVENTORY AT EXTRA STORAGE</t>
  </si>
  <si>
    <t>TOTAL NEED</t>
  </si>
  <si>
    <t>ORDER</t>
  </si>
  <si>
    <t>How many Dozen</t>
  </si>
  <si>
    <t>5 dozen  11" softies</t>
  </si>
  <si>
    <t>5 dozen 11" hard</t>
  </si>
  <si>
    <t>10 dozen 12"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</si>
</sst>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scheme val="minor"/>
    </font>
    <font>
      <b/>
      <sz val="8"/>
      <color theme="1"/>
      <name val="Calibri"/>
      <scheme val="minor"/>
    </font>
    <font>
      <b/>
      <sz val="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2"/>
  <sheetViews>
    <sheetView tabSelected="1" topLeftCell="A29" zoomScale="140" zoomScaleNormal="140" zoomScalePageLayoutView="140" workbookViewId="0">
      <selection activeCell="E11" sqref="E11"/>
    </sheetView>
  </sheetViews>
  <sheetFormatPr baseColWidth="10" defaultColWidth="8.83203125" defaultRowHeight="14" x14ac:dyDescent="0.2"/>
  <cols>
    <col min="1" max="1" width="12.83203125" style="3" customWidth="1"/>
    <col min="2" max="2" width="11.5" style="3" customWidth="1"/>
    <col min="3" max="3" width="4.83203125" style="2" customWidth="1"/>
    <col min="4" max="4" width="20.1640625" style="2" bestFit="1" customWidth="1"/>
    <col min="5" max="5" width="7.83203125" style="2" customWidth="1"/>
    <col min="6" max="6" width="13.83203125" style="2" bestFit="1" customWidth="1"/>
    <col min="7" max="7" width="14" style="2" bestFit="1" customWidth="1"/>
    <col min="8" max="8" width="9.83203125" style="2" bestFit="1" customWidth="1"/>
    <col min="9" max="9" width="9" style="2" customWidth="1"/>
    <col min="10" max="10" width="8.5" style="2" customWidth="1"/>
    <col min="11" max="11" width="7.33203125" style="2" customWidth="1"/>
    <col min="12" max="22" width="8.83203125" style="2"/>
    <col min="23" max="23" width="9.1640625" style="2" bestFit="1" customWidth="1"/>
    <col min="24" max="16384" width="8.83203125" style="2"/>
  </cols>
  <sheetData>
    <row r="1" spans="1:23" x14ac:dyDescent="0.2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3" s="1" customFormat="1" x14ac:dyDescent="0.2">
      <c r="A2" s="4" t="s">
        <v>2</v>
      </c>
      <c r="B2" s="4" t="s">
        <v>0</v>
      </c>
      <c r="C2" s="4" t="s">
        <v>1</v>
      </c>
      <c r="D2" s="4" t="s">
        <v>27</v>
      </c>
      <c r="E2" s="4" t="s">
        <v>32</v>
      </c>
      <c r="F2" s="4" t="s">
        <v>31</v>
      </c>
      <c r="G2" s="4" t="s">
        <v>33</v>
      </c>
      <c r="H2" s="4" t="s">
        <v>37</v>
      </c>
      <c r="I2" s="4" t="s">
        <v>30</v>
      </c>
      <c r="J2" s="4" t="s">
        <v>28</v>
      </c>
      <c r="K2" s="4" t="s">
        <v>29</v>
      </c>
    </row>
    <row r="3" spans="1:23" x14ac:dyDescent="0.2">
      <c r="A3" s="5" t="s">
        <v>47</v>
      </c>
      <c r="B3" s="5" t="s">
        <v>3</v>
      </c>
      <c r="C3" s="6"/>
      <c r="D3" s="6"/>
      <c r="E3" s="6"/>
      <c r="F3" s="6"/>
      <c r="G3" s="6"/>
      <c r="H3" s="6" t="s">
        <v>39</v>
      </c>
      <c r="I3" s="6"/>
      <c r="J3" s="6"/>
      <c r="K3" s="6"/>
      <c r="N3" s="2" t="s">
        <v>53</v>
      </c>
    </row>
    <row r="4" spans="1:23" x14ac:dyDescent="0.2">
      <c r="A4" s="5"/>
      <c r="B4" s="5" t="s">
        <v>5</v>
      </c>
      <c r="C4" s="6"/>
      <c r="D4" s="6"/>
      <c r="E4" s="6"/>
      <c r="F4" s="6"/>
      <c r="G4" s="6"/>
      <c r="H4" s="6" t="s">
        <v>40</v>
      </c>
      <c r="I4" s="6"/>
      <c r="J4" s="6"/>
      <c r="K4" s="6"/>
    </row>
    <row r="5" spans="1:23" x14ac:dyDescent="0.2">
      <c r="A5" s="5"/>
      <c r="B5" s="5" t="s">
        <v>4</v>
      </c>
      <c r="C5" s="6"/>
      <c r="D5" s="6"/>
      <c r="E5" s="6"/>
      <c r="F5" s="6"/>
      <c r="G5" s="6"/>
      <c r="H5" s="6" t="s">
        <v>40</v>
      </c>
      <c r="I5" s="6"/>
      <c r="J5" s="6"/>
      <c r="K5" s="6"/>
      <c r="N5" s="17" t="s">
        <v>54</v>
      </c>
    </row>
    <row r="6" spans="1:23" x14ac:dyDescent="0.2">
      <c r="A6" s="5"/>
      <c r="B6" s="5" t="s">
        <v>8</v>
      </c>
      <c r="C6" s="6"/>
      <c r="D6" s="6"/>
      <c r="E6" s="6"/>
      <c r="F6" s="6"/>
      <c r="G6" s="6"/>
      <c r="H6" s="6" t="s">
        <v>40</v>
      </c>
      <c r="I6" s="6"/>
      <c r="J6" s="18" t="s">
        <v>49</v>
      </c>
      <c r="K6" s="6"/>
      <c r="N6" s="17" t="s">
        <v>55</v>
      </c>
    </row>
    <row r="7" spans="1:23" x14ac:dyDescent="0.2">
      <c r="A7" s="7" t="s">
        <v>48</v>
      </c>
      <c r="B7" s="5" t="s">
        <v>6</v>
      </c>
      <c r="C7" s="6"/>
      <c r="D7" s="6"/>
      <c r="E7" s="6"/>
      <c r="F7" s="6"/>
      <c r="G7" s="6"/>
      <c r="H7" s="6" t="s">
        <v>40</v>
      </c>
      <c r="I7" s="6"/>
      <c r="J7" s="6"/>
      <c r="K7" s="6"/>
      <c r="N7" s="17" t="s">
        <v>56</v>
      </c>
    </row>
    <row r="8" spans="1:23" x14ac:dyDescent="0.2">
      <c r="A8" s="7" t="s">
        <v>48</v>
      </c>
      <c r="B8" s="5" t="s">
        <v>7</v>
      </c>
      <c r="C8" s="6"/>
      <c r="D8" s="6"/>
      <c r="E8" s="6"/>
      <c r="F8" s="6"/>
      <c r="G8" s="6"/>
      <c r="H8" s="6" t="s">
        <v>40</v>
      </c>
      <c r="I8" s="6"/>
      <c r="J8" s="6"/>
      <c r="K8" s="6"/>
      <c r="N8" s="17" t="s">
        <v>57</v>
      </c>
    </row>
    <row r="9" spans="1:23" ht="19" customHeight="1" x14ac:dyDescent="0.2">
      <c r="A9" s="5"/>
      <c r="B9" s="5" t="s">
        <v>9</v>
      </c>
      <c r="C9" s="20" t="s">
        <v>52</v>
      </c>
      <c r="D9" s="6"/>
      <c r="E9" s="6"/>
      <c r="F9" s="6"/>
      <c r="G9" s="6"/>
      <c r="H9" s="6" t="s">
        <v>40</v>
      </c>
      <c r="I9" s="6"/>
      <c r="J9" s="18" t="s">
        <v>49</v>
      </c>
      <c r="K9" s="6"/>
      <c r="N9" s="17" t="s">
        <v>58</v>
      </c>
    </row>
    <row r="10" spans="1:23" x14ac:dyDescent="0.2">
      <c r="A10" s="5"/>
      <c r="B10" s="5" t="s">
        <v>10</v>
      </c>
      <c r="C10" s="6"/>
      <c r="D10" s="6"/>
      <c r="E10" s="6"/>
      <c r="F10" s="6"/>
      <c r="G10" s="6"/>
      <c r="H10" s="6" t="s">
        <v>40</v>
      </c>
      <c r="I10" s="6"/>
      <c r="J10" s="6"/>
      <c r="K10" s="6"/>
      <c r="N10" s="17" t="s">
        <v>75</v>
      </c>
    </row>
    <row r="11" spans="1:23" x14ac:dyDescent="0.2">
      <c r="A11" s="5"/>
      <c r="B11" s="5" t="s">
        <v>11</v>
      </c>
      <c r="C11" s="12"/>
      <c r="D11" s="6"/>
      <c r="E11" s="6"/>
      <c r="F11" s="6"/>
      <c r="G11" s="6"/>
      <c r="H11" s="6" t="s">
        <v>40</v>
      </c>
      <c r="I11" s="19" t="s">
        <v>52</v>
      </c>
      <c r="J11" s="6"/>
      <c r="K11" s="6"/>
      <c r="N11" s="17" t="s">
        <v>73</v>
      </c>
    </row>
    <row r="12" spans="1:23" x14ac:dyDescent="0.2">
      <c r="A12" s="5"/>
      <c r="B12" s="5" t="s">
        <v>12</v>
      </c>
      <c r="C12" s="6"/>
      <c r="D12" s="6"/>
      <c r="E12" s="6"/>
      <c r="F12" s="6"/>
      <c r="G12" s="6"/>
      <c r="H12" s="6" t="s">
        <v>40</v>
      </c>
      <c r="I12" s="6"/>
      <c r="J12" s="6"/>
      <c r="K12" s="6"/>
      <c r="N12" s="17" t="s">
        <v>74</v>
      </c>
    </row>
    <row r="13" spans="1:23" ht="42" x14ac:dyDescent="0.2">
      <c r="A13" s="5"/>
      <c r="B13" s="11" t="s">
        <v>41</v>
      </c>
      <c r="C13" s="11"/>
      <c r="D13" s="11"/>
      <c r="E13" s="11"/>
      <c r="F13" s="11"/>
      <c r="G13" s="11"/>
      <c r="H13" s="11"/>
      <c r="I13" s="11"/>
      <c r="J13" s="11"/>
      <c r="K13" s="11"/>
      <c r="N13" s="2" t="s">
        <v>68</v>
      </c>
      <c r="O13" s="13" t="s">
        <v>64</v>
      </c>
      <c r="P13" s="13" t="s">
        <v>65</v>
      </c>
      <c r="Q13" s="13" t="s">
        <v>66</v>
      </c>
      <c r="R13" s="13" t="s">
        <v>67</v>
      </c>
      <c r="S13" s="13" t="s">
        <v>70</v>
      </c>
      <c r="U13" s="13" t="s">
        <v>69</v>
      </c>
      <c r="V13" s="2" t="s">
        <v>71</v>
      </c>
      <c r="W13" s="13" t="s">
        <v>72</v>
      </c>
    </row>
    <row r="14" spans="1:23" x14ac:dyDescent="0.2">
      <c r="A14" s="5"/>
      <c r="B14" s="11" t="s">
        <v>43</v>
      </c>
      <c r="C14" s="11"/>
      <c r="D14" s="11"/>
      <c r="E14" s="11"/>
      <c r="F14" s="11"/>
      <c r="G14" s="11"/>
      <c r="H14" s="11"/>
      <c r="I14" s="11"/>
      <c r="J14" s="11"/>
      <c r="K14" s="11"/>
      <c r="M14" s="2" t="s">
        <v>59</v>
      </c>
      <c r="N14" s="2" t="s">
        <v>60</v>
      </c>
      <c r="O14" s="2">
        <v>8</v>
      </c>
      <c r="P14" s="2">
        <f>(O14-1)*2</f>
        <v>14</v>
      </c>
      <c r="Q14" s="2">
        <f>P14/2</f>
        <v>7</v>
      </c>
      <c r="R14" s="2">
        <f>Q14*2</f>
        <v>14</v>
      </c>
      <c r="S14" s="2">
        <f>R14*O14</f>
        <v>112</v>
      </c>
      <c r="U14" s="2">
        <v>57</v>
      </c>
      <c r="V14" s="2">
        <f>S14-U14</f>
        <v>55</v>
      </c>
      <c r="W14" s="15">
        <f>V14/12</f>
        <v>4.583333333333333</v>
      </c>
    </row>
    <row r="15" spans="1:23" s="1" customFormat="1" x14ac:dyDescent="0.2">
      <c r="A15" s="8" t="s">
        <v>2</v>
      </c>
      <c r="B15" s="8" t="s">
        <v>0</v>
      </c>
      <c r="C15" s="4" t="s">
        <v>1</v>
      </c>
      <c r="D15" s="4" t="s">
        <v>27</v>
      </c>
      <c r="E15" s="4" t="s">
        <v>32</v>
      </c>
      <c r="F15" s="4" t="s">
        <v>35</v>
      </c>
      <c r="G15" s="4" t="s">
        <v>33</v>
      </c>
      <c r="H15" s="4" t="s">
        <v>37</v>
      </c>
      <c r="I15" s="4" t="s">
        <v>30</v>
      </c>
      <c r="J15" s="4" t="s">
        <v>28</v>
      </c>
      <c r="K15" s="4" t="s">
        <v>29</v>
      </c>
      <c r="W15" s="16"/>
    </row>
    <row r="16" spans="1:23" x14ac:dyDescent="0.2">
      <c r="A16" s="5" t="s">
        <v>13</v>
      </c>
      <c r="B16" s="5" t="s">
        <v>14</v>
      </c>
      <c r="C16" s="6"/>
      <c r="D16" s="6"/>
      <c r="E16" s="6"/>
      <c r="F16" s="6"/>
      <c r="G16" s="6"/>
      <c r="H16" s="6" t="s">
        <v>39</v>
      </c>
      <c r="I16" s="6"/>
      <c r="J16" s="6"/>
      <c r="K16" s="6"/>
      <c r="M16" s="2" t="s">
        <v>63</v>
      </c>
      <c r="N16" s="2" t="s">
        <v>61</v>
      </c>
      <c r="O16" s="2">
        <v>7</v>
      </c>
      <c r="P16" s="2">
        <f>(O16-1)*2</f>
        <v>12</v>
      </c>
      <c r="Q16" s="2">
        <f>P16/2</f>
        <v>6</v>
      </c>
      <c r="R16" s="2">
        <f>Q16*2</f>
        <v>12</v>
      </c>
      <c r="S16" s="2">
        <f>R16*O16</f>
        <v>84</v>
      </c>
      <c r="U16" s="2">
        <v>28</v>
      </c>
      <c r="V16" s="2">
        <f>S16-U16</f>
        <v>56</v>
      </c>
      <c r="W16" s="15">
        <f>V16/12</f>
        <v>4.666666666666667</v>
      </c>
    </row>
    <row r="17" spans="1:23" x14ac:dyDescent="0.2">
      <c r="A17" s="5"/>
      <c r="B17" s="5" t="s">
        <v>15</v>
      </c>
      <c r="C17" s="6"/>
      <c r="D17" s="6"/>
      <c r="E17" s="6"/>
      <c r="F17" s="6"/>
      <c r="G17" s="6"/>
      <c r="H17" s="6" t="s">
        <v>40</v>
      </c>
      <c r="I17" s="6"/>
      <c r="J17" s="6"/>
      <c r="K17" s="6"/>
      <c r="W17" s="15"/>
    </row>
    <row r="18" spans="1:23" x14ac:dyDescent="0.2">
      <c r="A18" s="5"/>
      <c r="B18" s="5" t="s">
        <v>16</v>
      </c>
      <c r="C18" s="6"/>
      <c r="D18" s="6"/>
      <c r="E18" s="6"/>
      <c r="F18" s="6"/>
      <c r="G18" s="6"/>
      <c r="H18" s="6" t="s">
        <v>40</v>
      </c>
      <c r="I18" s="6"/>
      <c r="J18" s="6"/>
      <c r="K18" s="6"/>
      <c r="M18" s="2" t="s">
        <v>22</v>
      </c>
      <c r="N18" s="2" t="s">
        <v>62</v>
      </c>
      <c r="O18" s="2">
        <v>6</v>
      </c>
      <c r="P18" s="2">
        <f>(O18-1)*3</f>
        <v>15</v>
      </c>
      <c r="Q18" s="2">
        <f>P18/2</f>
        <v>7.5</v>
      </c>
      <c r="R18" s="2">
        <f>Q18*2</f>
        <v>15</v>
      </c>
      <c r="S18" s="2">
        <f>R18*O18</f>
        <v>90</v>
      </c>
      <c r="W18" s="15"/>
    </row>
    <row r="19" spans="1:23" x14ac:dyDescent="0.2">
      <c r="A19" s="5"/>
      <c r="B19" s="5" t="s">
        <v>17</v>
      </c>
      <c r="C19" s="6"/>
      <c r="D19" s="6"/>
      <c r="E19" s="6"/>
      <c r="F19" s="6"/>
      <c r="G19" s="6"/>
      <c r="H19" s="6" t="s">
        <v>40</v>
      </c>
      <c r="I19" s="6"/>
      <c r="J19" s="6"/>
      <c r="K19" s="6"/>
      <c r="T19" s="2">
        <f>S18+S20</f>
        <v>150</v>
      </c>
      <c r="U19" s="2">
        <f>36</f>
        <v>36</v>
      </c>
      <c r="V19" s="2">
        <f>T19-U19</f>
        <v>114</v>
      </c>
      <c r="W19" s="15">
        <f>V19/12</f>
        <v>9.5</v>
      </c>
    </row>
    <row r="20" spans="1:23" x14ac:dyDescent="0.2">
      <c r="A20" s="5"/>
      <c r="B20" s="5" t="s">
        <v>18</v>
      </c>
      <c r="C20" s="6"/>
      <c r="D20" s="6"/>
      <c r="E20" s="6"/>
      <c r="F20" s="6"/>
      <c r="G20" s="6"/>
      <c r="H20" s="6" t="s">
        <v>40</v>
      </c>
      <c r="I20" s="6"/>
      <c r="J20" s="6"/>
      <c r="K20" s="6"/>
      <c r="M20" s="2" t="s">
        <v>26</v>
      </c>
      <c r="N20" s="2" t="s">
        <v>62</v>
      </c>
      <c r="O20" s="2">
        <v>5</v>
      </c>
      <c r="P20" s="2">
        <f>(O20-1)*3</f>
        <v>12</v>
      </c>
      <c r="Q20" s="2">
        <f>P20/2</f>
        <v>6</v>
      </c>
      <c r="R20" s="2">
        <f>Q20*2</f>
        <v>12</v>
      </c>
      <c r="S20" s="2">
        <f>R20*O20</f>
        <v>60</v>
      </c>
    </row>
    <row r="21" spans="1:23" x14ac:dyDescent="0.2">
      <c r="A21" s="5"/>
      <c r="B21" s="5" t="s">
        <v>19</v>
      </c>
      <c r="C21" s="6"/>
      <c r="D21" s="6"/>
      <c r="E21" s="6"/>
      <c r="F21" s="6"/>
      <c r="G21" s="6"/>
      <c r="H21" s="6" t="s">
        <v>40</v>
      </c>
      <c r="I21" s="6"/>
      <c r="J21" s="6"/>
      <c r="K21" s="6"/>
      <c r="O21" s="14"/>
    </row>
    <row r="22" spans="1:23" x14ac:dyDescent="0.2">
      <c r="A22" s="5"/>
      <c r="B22" s="5" t="s">
        <v>20</v>
      </c>
      <c r="C22" s="6"/>
      <c r="D22" s="6"/>
      <c r="E22" s="6"/>
      <c r="F22" s="6"/>
      <c r="G22" s="6"/>
      <c r="H22" s="6" t="s">
        <v>40</v>
      </c>
      <c r="I22" s="6"/>
      <c r="J22" s="6"/>
      <c r="K22" s="6"/>
      <c r="O22" s="2">
        <f>SUM(O14:O20)</f>
        <v>26</v>
      </c>
    </row>
    <row r="23" spans="1:23" x14ac:dyDescent="0.2">
      <c r="A23" s="7" t="s">
        <v>48</v>
      </c>
      <c r="B23" s="5" t="s">
        <v>21</v>
      </c>
      <c r="C23" s="6"/>
      <c r="D23" s="6"/>
      <c r="E23" s="6"/>
      <c r="F23" s="6"/>
      <c r="G23" s="6"/>
      <c r="H23" s="6" t="s">
        <v>40</v>
      </c>
      <c r="I23" s="6"/>
      <c r="J23" s="6"/>
      <c r="K23" s="6"/>
    </row>
    <row r="24" spans="1:23" x14ac:dyDescent="0.2">
      <c r="A24" s="5"/>
      <c r="B24" s="11" t="s">
        <v>41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1:23" x14ac:dyDescent="0.2">
      <c r="A25" s="5"/>
      <c r="B25" s="11" t="s">
        <v>44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1:23" s="1" customFormat="1" x14ac:dyDescent="0.2">
      <c r="A26" s="8" t="s">
        <v>2</v>
      </c>
      <c r="B26" s="8" t="s">
        <v>0</v>
      </c>
      <c r="C26" s="4" t="s">
        <v>1</v>
      </c>
      <c r="D26" s="4" t="s">
        <v>27</v>
      </c>
      <c r="E26" s="4" t="s">
        <v>32</v>
      </c>
      <c r="F26" s="4" t="s">
        <v>35</v>
      </c>
      <c r="G26" s="4" t="s">
        <v>33</v>
      </c>
      <c r="H26" s="4" t="s">
        <v>37</v>
      </c>
      <c r="I26" s="4" t="s">
        <v>30</v>
      </c>
      <c r="J26" s="4" t="s">
        <v>28</v>
      </c>
      <c r="K26" s="4" t="s">
        <v>29</v>
      </c>
    </row>
    <row r="27" spans="1:23" x14ac:dyDescent="0.2">
      <c r="A27" s="5" t="s">
        <v>22</v>
      </c>
      <c r="B27" s="5" t="s">
        <v>3</v>
      </c>
      <c r="C27" s="6"/>
      <c r="D27" s="6"/>
      <c r="E27" s="6"/>
      <c r="F27" s="6"/>
      <c r="G27" s="6"/>
      <c r="H27" s="6" t="s">
        <v>39</v>
      </c>
      <c r="I27" s="6"/>
      <c r="J27" s="6"/>
      <c r="K27" s="6"/>
    </row>
    <row r="28" spans="1:23" x14ac:dyDescent="0.2">
      <c r="A28" s="5"/>
      <c r="B28" s="5" t="s">
        <v>23</v>
      </c>
      <c r="C28" s="6"/>
      <c r="D28" s="6"/>
      <c r="E28" s="6"/>
      <c r="F28" s="6"/>
      <c r="G28" s="6"/>
      <c r="H28" s="6" t="s">
        <v>40</v>
      </c>
      <c r="I28" s="6"/>
      <c r="J28" s="6"/>
      <c r="K28" s="6"/>
    </row>
    <row r="29" spans="1:23" x14ac:dyDescent="0.2">
      <c r="A29" s="5"/>
      <c r="B29" s="5" t="s">
        <v>4</v>
      </c>
      <c r="C29" s="6"/>
      <c r="D29" s="6"/>
      <c r="E29" s="18" t="s">
        <v>49</v>
      </c>
      <c r="F29" s="6"/>
      <c r="G29" s="6"/>
      <c r="H29" s="6" t="s">
        <v>40</v>
      </c>
      <c r="I29" s="6"/>
      <c r="J29" s="6"/>
      <c r="K29" s="6"/>
    </row>
    <row r="30" spans="1:23" x14ac:dyDescent="0.2">
      <c r="A30" s="5"/>
      <c r="B30" s="5" t="s">
        <v>8</v>
      </c>
      <c r="C30" s="6"/>
      <c r="D30" s="6"/>
      <c r="E30" s="6"/>
      <c r="F30" s="6"/>
      <c r="G30" s="6"/>
      <c r="H30" s="6" t="s">
        <v>40</v>
      </c>
      <c r="I30" s="6"/>
      <c r="J30" s="6"/>
      <c r="K30" s="6"/>
    </row>
    <row r="31" spans="1:23" x14ac:dyDescent="0.2">
      <c r="A31" s="5"/>
      <c r="B31" s="5" t="s">
        <v>24</v>
      </c>
      <c r="C31" s="18" t="s">
        <v>50</v>
      </c>
      <c r="D31" s="6"/>
      <c r="E31" s="6"/>
      <c r="F31" s="6"/>
      <c r="G31" s="6"/>
      <c r="H31" s="6" t="s">
        <v>40</v>
      </c>
      <c r="I31" s="6"/>
      <c r="J31" s="6"/>
      <c r="K31" s="6"/>
    </row>
    <row r="32" spans="1:23" x14ac:dyDescent="0.2">
      <c r="A32" s="5"/>
      <c r="B32" s="5" t="s">
        <v>25</v>
      </c>
      <c r="C32" s="6"/>
      <c r="D32" s="6"/>
      <c r="E32" s="18" t="s">
        <v>49</v>
      </c>
      <c r="F32" s="6"/>
      <c r="G32" s="6"/>
      <c r="H32" s="6" t="s">
        <v>40</v>
      </c>
      <c r="I32" s="6"/>
      <c r="J32" s="6"/>
      <c r="K32" s="6"/>
    </row>
    <row r="33" spans="1:11" x14ac:dyDescent="0.2">
      <c r="A33" s="5"/>
      <c r="B33" s="11" t="s">
        <v>41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5"/>
      <c r="B34" s="11" t="s">
        <v>45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s="1" customFormat="1" x14ac:dyDescent="0.2">
      <c r="A35" s="8" t="s">
        <v>2</v>
      </c>
      <c r="B35" s="8" t="s">
        <v>0</v>
      </c>
      <c r="C35" s="4" t="s">
        <v>1</v>
      </c>
      <c r="D35" s="4" t="s">
        <v>27</v>
      </c>
      <c r="E35" s="4" t="s">
        <v>34</v>
      </c>
      <c r="F35" s="4" t="s">
        <v>36</v>
      </c>
      <c r="G35" s="4" t="s">
        <v>33</v>
      </c>
      <c r="H35" s="4" t="s">
        <v>37</v>
      </c>
      <c r="I35" s="4" t="s">
        <v>30</v>
      </c>
      <c r="J35" s="4" t="s">
        <v>28</v>
      </c>
      <c r="K35" s="4" t="s">
        <v>29</v>
      </c>
    </row>
    <row r="36" spans="1:11" x14ac:dyDescent="0.2">
      <c r="A36" s="5" t="s">
        <v>26</v>
      </c>
      <c r="B36" s="5" t="s">
        <v>5</v>
      </c>
      <c r="C36" s="6"/>
      <c r="D36" s="6"/>
      <c r="E36" s="6"/>
      <c r="F36" s="6"/>
      <c r="G36" s="6"/>
      <c r="H36" s="6" t="s">
        <v>39</v>
      </c>
      <c r="I36" s="6"/>
      <c r="J36" s="6"/>
      <c r="K36" s="6"/>
    </row>
    <row r="37" spans="1:11" x14ac:dyDescent="0.2">
      <c r="A37" s="5"/>
      <c r="B37" s="5" t="s">
        <v>6</v>
      </c>
      <c r="C37" s="6"/>
      <c r="D37" s="6"/>
      <c r="E37" s="6"/>
      <c r="F37" s="6"/>
      <c r="G37" s="6"/>
      <c r="H37" s="6" t="s">
        <v>40</v>
      </c>
      <c r="I37" s="19" t="s">
        <v>52</v>
      </c>
      <c r="J37" s="6"/>
      <c r="K37" s="6"/>
    </row>
    <row r="38" spans="1:11" x14ac:dyDescent="0.2">
      <c r="A38" s="5"/>
      <c r="B38" s="5" t="s">
        <v>10</v>
      </c>
      <c r="C38" s="6"/>
      <c r="D38" s="6"/>
      <c r="E38" s="6"/>
      <c r="F38" s="6"/>
      <c r="G38" s="6"/>
      <c r="H38" s="6" t="s">
        <v>40</v>
      </c>
      <c r="I38" s="6"/>
      <c r="J38" s="6"/>
      <c r="K38" s="6"/>
    </row>
    <row r="39" spans="1:11" x14ac:dyDescent="0.2">
      <c r="A39" s="5"/>
      <c r="B39" s="5" t="s">
        <v>20</v>
      </c>
      <c r="C39" s="18" t="s">
        <v>50</v>
      </c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5"/>
      <c r="B40" s="5" t="s">
        <v>11</v>
      </c>
      <c r="C40" s="6"/>
      <c r="D40" s="6"/>
      <c r="E40" s="18" t="s">
        <v>51</v>
      </c>
      <c r="F40" s="6"/>
      <c r="G40" s="6"/>
      <c r="H40" s="6" t="s">
        <v>40</v>
      </c>
      <c r="I40" s="6"/>
      <c r="J40" s="18" t="s">
        <v>49</v>
      </c>
      <c r="K40" s="6"/>
    </row>
    <row r="41" spans="1:11" x14ac:dyDescent="0.2">
      <c r="B41" s="9" t="s">
        <v>42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B42" s="9" t="s">
        <v>46</v>
      </c>
      <c r="C42" s="9"/>
      <c r="D42" s="9"/>
      <c r="E42" s="9"/>
      <c r="F42" s="9"/>
      <c r="G42" s="9"/>
      <c r="H42" s="9"/>
      <c r="I42" s="9"/>
      <c r="J42" s="9"/>
      <c r="K42" s="9"/>
    </row>
  </sheetData>
  <mergeCells count="9">
    <mergeCell ref="B42:K42"/>
    <mergeCell ref="A1:K1"/>
    <mergeCell ref="B13:K13"/>
    <mergeCell ref="B24:K24"/>
    <mergeCell ref="B33:K33"/>
    <mergeCell ref="B41:K41"/>
    <mergeCell ref="B14:K14"/>
    <mergeCell ref="B25:K25"/>
    <mergeCell ref="B34:K34"/>
  </mergeCells>
  <phoneticPr fontId="4" type="noConversion"/>
  <pageMargins left="0.5" right="0.5" top="0.25" bottom="0.25" header="0.3" footer="0.3"/>
  <pageSetup scale="97" orientation="landscape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Microsoft Office User</cp:lastModifiedBy>
  <cp:lastPrinted>2016-03-12T05:07:38Z</cp:lastPrinted>
  <dcterms:created xsi:type="dcterms:W3CDTF">2015-03-12T11:50:47Z</dcterms:created>
  <dcterms:modified xsi:type="dcterms:W3CDTF">2016-03-12T17:53:45Z</dcterms:modified>
</cp:coreProperties>
</file>