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 defaultThemeVersion="166925"/>
  <xr:revisionPtr revIDLastSave="0" documentId="13_ncr:1_{0F5D1966-242C-4368-A99D-200C4FBC6A12}" xr6:coauthVersionLast="36" xr6:coauthVersionMax="36" xr10:uidLastSave="{00000000-0000-0000-0000-000000000000}"/>
  <bookViews>
    <workbookView xWindow="0" yWindow="2250" windowWidth="20490" windowHeight="7680" xr2:uid="{E6B6D70F-B658-4D74-9392-153BC374C4AD}"/>
  </bookViews>
  <sheets>
    <sheet name="Tabular" sheetId="1" r:id="rId1"/>
  </sheets>
  <definedNames>
    <definedName name="ACTIVITIES">INDEX(Tabular!$P:$P,2):INDEX(Tabular!$P:$P,COUNTA(Tabular!$P:$P))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K43" i="1" l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6" i="1"/>
  <c r="N36" i="1" s="1"/>
  <c r="K37" i="1" l="1"/>
  <c r="K30" i="1"/>
  <c r="N30" i="1" s="1"/>
  <c r="K31" i="1"/>
  <c r="N31" i="1" s="1"/>
  <c r="K32" i="1"/>
  <c r="N32" i="1" s="1"/>
  <c r="K33" i="1"/>
  <c r="K34" i="1"/>
  <c r="K35" i="1"/>
  <c r="K4" i="1"/>
  <c r="N4" i="1" s="1"/>
  <c r="K5" i="1"/>
  <c r="N5" i="1" s="1"/>
  <c r="K6" i="1"/>
  <c r="N6" i="1" s="1"/>
  <c r="K7" i="1"/>
  <c r="N7" i="1" s="1"/>
  <c r="K8" i="1"/>
  <c r="K9" i="1"/>
  <c r="K10" i="1"/>
  <c r="N10" i="1" s="1"/>
  <c r="K11" i="1"/>
  <c r="N11" i="1" s="1"/>
  <c r="K12" i="1"/>
  <c r="K13" i="1"/>
  <c r="N13" i="1" s="1"/>
  <c r="K14" i="1"/>
  <c r="N14" i="1" s="1"/>
  <c r="K15" i="1"/>
  <c r="N15" i="1" s="1"/>
  <c r="K16" i="1"/>
  <c r="K17" i="1"/>
  <c r="N17" i="1" s="1"/>
  <c r="K18" i="1"/>
  <c r="K19" i="1"/>
  <c r="N19" i="1" s="1"/>
  <c r="K20" i="1"/>
  <c r="N20" i="1" s="1"/>
  <c r="K21" i="1"/>
  <c r="N21" i="1" s="1"/>
  <c r="K22" i="1"/>
  <c r="K23" i="1"/>
  <c r="N23" i="1" s="1"/>
  <c r="K24" i="1"/>
  <c r="K25" i="1"/>
  <c r="K26" i="1"/>
  <c r="K27" i="1"/>
  <c r="N27" i="1" s="1"/>
  <c r="K28" i="1"/>
  <c r="K29" i="1"/>
  <c r="K45" i="1"/>
  <c r="N45" i="1" s="1"/>
  <c r="K44" i="1"/>
  <c r="N44" i="1" s="1"/>
  <c r="K47" i="1"/>
  <c r="N47" i="1" s="1"/>
  <c r="K2" i="1"/>
  <c r="N2" i="1" s="1"/>
  <c r="K46" i="1"/>
  <c r="K3" i="1"/>
  <c r="N3" i="1" s="1"/>
  <c r="L38" i="1"/>
  <c r="O38" i="1" s="1"/>
  <c r="L40" i="1"/>
  <c r="O40" i="1" s="1"/>
  <c r="L42" i="1"/>
  <c r="O42" i="1" s="1"/>
  <c r="L36" i="1"/>
  <c r="O36" i="1" s="1"/>
  <c r="L16" i="1" l="1"/>
  <c r="O16" i="1" s="1"/>
  <c r="N16" i="1"/>
  <c r="L12" i="1"/>
  <c r="O12" i="1" s="1"/>
  <c r="N12" i="1"/>
  <c r="A12" i="1" s="1"/>
  <c r="P12" i="1" s="1"/>
  <c r="L8" i="1"/>
  <c r="O8" i="1" s="1"/>
  <c r="N8" i="1"/>
  <c r="L46" i="1"/>
  <c r="O46" i="1" s="1"/>
  <c r="N46" i="1"/>
  <c r="L26" i="1"/>
  <c r="O26" i="1" s="1"/>
  <c r="N26" i="1"/>
  <c r="L22" i="1"/>
  <c r="O22" i="1" s="1"/>
  <c r="N22" i="1"/>
  <c r="A22" i="1" s="1"/>
  <c r="P22" i="1" s="1"/>
  <c r="L18" i="1"/>
  <c r="O18" i="1" s="1"/>
  <c r="N18" i="1"/>
  <c r="L34" i="1"/>
  <c r="O34" i="1" s="1"/>
  <c r="N34" i="1"/>
  <c r="L28" i="1"/>
  <c r="O28" i="1" s="1"/>
  <c r="N28" i="1"/>
  <c r="L24" i="1"/>
  <c r="O24" i="1" s="1"/>
  <c r="N24" i="1"/>
  <c r="L35" i="1"/>
  <c r="O35" i="1" s="1"/>
  <c r="N35" i="1"/>
  <c r="L29" i="1"/>
  <c r="O29" i="1" s="1"/>
  <c r="N29" i="1"/>
  <c r="L25" i="1"/>
  <c r="O25" i="1" s="1"/>
  <c r="N25" i="1"/>
  <c r="L9" i="1"/>
  <c r="O9" i="1" s="1"/>
  <c r="N9" i="1"/>
  <c r="A9" i="1" s="1"/>
  <c r="L33" i="1"/>
  <c r="O33" i="1" s="1"/>
  <c r="N33" i="1"/>
  <c r="L37" i="1"/>
  <c r="O37" i="1" s="1"/>
  <c r="N37" i="1"/>
  <c r="A37" i="1" s="1"/>
  <c r="A36" i="1"/>
  <c r="P36" i="1" s="1"/>
  <c r="A42" i="1"/>
  <c r="P42" i="1" s="1"/>
  <c r="A38" i="1"/>
  <c r="P38" i="1" s="1"/>
  <c r="A24" i="1"/>
  <c r="P24" i="1" s="1"/>
  <c r="L4" i="1"/>
  <c r="O4" i="1" s="1"/>
  <c r="L32" i="1"/>
  <c r="L5" i="1"/>
  <c r="O5" i="1" s="1"/>
  <c r="L17" i="1"/>
  <c r="L47" i="1"/>
  <c r="O47" i="1" s="1"/>
  <c r="L20" i="1"/>
  <c r="L6" i="1"/>
  <c r="L10" i="1"/>
  <c r="O10" i="1" s="1"/>
  <c r="L11" i="1"/>
  <c r="O11" i="1" s="1"/>
  <c r="L31" i="1"/>
  <c r="L21" i="1"/>
  <c r="A33" i="1"/>
  <c r="L41" i="1"/>
  <c r="A35" i="1"/>
  <c r="L7" i="1"/>
  <c r="O7" i="1" s="1"/>
  <c r="A18" i="1"/>
  <c r="L23" i="1"/>
  <c r="O23" i="1" s="1"/>
  <c r="L30" i="1"/>
  <c r="O30" i="1" s="1"/>
  <c r="L14" i="1"/>
  <c r="O14" i="1" s="1"/>
  <c r="L19" i="1"/>
  <c r="L13" i="1"/>
  <c r="O13" i="1" s="1"/>
  <c r="L27" i="1"/>
  <c r="L15" i="1"/>
  <c r="A40" i="1"/>
  <c r="L39" i="1"/>
  <c r="L45" i="1"/>
  <c r="L3" i="1"/>
  <c r="O3" i="1" s="1"/>
  <c r="L44" i="1"/>
  <c r="L43" i="1"/>
  <c r="O43" i="1" s="1"/>
  <c r="L2" i="1"/>
  <c r="O2" i="1" s="1"/>
  <c r="O39" i="1" l="1"/>
  <c r="A39" i="1" s="1"/>
  <c r="P39" i="1" s="1"/>
  <c r="O44" i="1"/>
  <c r="A44" i="1" s="1"/>
  <c r="P44" i="1" s="1"/>
  <c r="O20" i="1"/>
  <c r="A20" i="1" s="1"/>
  <c r="P20" i="1" s="1"/>
  <c r="O15" i="1"/>
  <c r="A15" i="1" s="1"/>
  <c r="P15" i="1" s="1"/>
  <c r="O32" i="1"/>
  <c r="A32" i="1" s="1"/>
  <c r="P32" i="1" s="1"/>
  <c r="O19" i="1"/>
  <c r="A19" i="1" s="1"/>
  <c r="P19" i="1" s="1"/>
  <c r="O45" i="1"/>
  <c r="A45" i="1" s="1"/>
  <c r="P45" i="1" s="1"/>
  <c r="O27" i="1"/>
  <c r="A27" i="1" s="1"/>
  <c r="P27" i="1" s="1"/>
  <c r="O21" i="1"/>
  <c r="A21" i="1" s="1"/>
  <c r="P21" i="1" s="1"/>
  <c r="O6" i="1"/>
  <c r="A6" i="1" s="1"/>
  <c r="P6" i="1" s="1"/>
  <c r="O41" i="1"/>
  <c r="A41" i="1" s="1"/>
  <c r="P41" i="1" s="1"/>
  <c r="O31" i="1"/>
  <c r="A31" i="1" s="1"/>
  <c r="P31" i="1" s="1"/>
  <c r="O17" i="1"/>
  <c r="A17" i="1" s="1"/>
  <c r="P17" i="1" s="1"/>
  <c r="A46" i="1"/>
  <c r="P46" i="1" s="1"/>
  <c r="A25" i="1"/>
  <c r="P25" i="1" s="1"/>
  <c r="P33" i="1"/>
  <c r="A34" i="1"/>
  <c r="P34" i="1" s="1"/>
  <c r="P40" i="1"/>
  <c r="P35" i="1"/>
  <c r="P37" i="1"/>
  <c r="A11" i="1"/>
  <c r="P11" i="1" s="1"/>
  <c r="A4" i="1"/>
  <c r="P4" i="1" s="1"/>
  <c r="A13" i="1"/>
  <c r="P13" i="1" s="1"/>
  <c r="A23" i="1"/>
  <c r="P23" i="1" s="1"/>
  <c r="A26" i="1"/>
  <c r="P26" i="1" s="1"/>
  <c r="A8" i="1"/>
  <c r="P8" i="1" s="1"/>
  <c r="A2" i="1"/>
  <c r="P2" i="1" s="1"/>
  <c r="P18" i="1"/>
  <c r="P9" i="1"/>
  <c r="A29" i="1"/>
  <c r="P29" i="1" s="1"/>
  <c r="A16" i="1"/>
  <c r="P16" i="1" s="1"/>
  <c r="A7" i="1"/>
  <c r="P7" i="1" s="1"/>
  <c r="A28" i="1"/>
  <c r="P28" i="1" s="1"/>
  <c r="A30" i="1"/>
  <c r="P30" i="1" s="1"/>
  <c r="A5" i="1"/>
  <c r="P5" i="1" s="1"/>
  <c r="A14" i="1"/>
  <c r="P14" i="1" s="1"/>
  <c r="A10" i="1"/>
  <c r="P10" i="1" s="1"/>
  <c r="A3" i="1"/>
  <c r="P3" i="1" s="1"/>
  <c r="A47" i="1"/>
  <c r="P47" i="1" s="1"/>
  <c r="A43" i="1" l="1"/>
  <c r="P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70E9DDC-C2D9-4858-85F3-E396C7F5E27F}">
      <text>
        <r>
          <rPr>
            <b/>
            <sz val="9"/>
            <color indexed="81"/>
            <rFont val="Tahoma"/>
            <family val="2"/>
          </rPr>
          <t>Automatically generated WBS IDs</t>
        </r>
      </text>
    </comment>
    <comment ref="B1" authorId="0" shapeId="0" xr:uid="{206A56C0-C101-4B71-BC96-C87EC9C6FD64}">
      <text>
        <r>
          <rPr>
            <b/>
            <sz val="9"/>
            <color indexed="81"/>
            <rFont val="Tahoma"/>
            <family val="2"/>
          </rPr>
          <t>Each row should contain only a single activity across all levels</t>
        </r>
      </text>
    </comment>
    <comment ref="G1" authorId="0" shapeId="0" xr:uid="{BBF5EA32-B050-4A12-AE48-99F38C9D63C2}">
      <text>
        <r>
          <rPr>
            <b/>
            <sz val="9"/>
            <color indexed="81"/>
            <rFont val="Tahoma"/>
            <family val="2"/>
          </rPr>
          <t>Row of current Level 1 activity</t>
        </r>
      </text>
    </comment>
    <comment ref="H1" authorId="0" shapeId="0" xr:uid="{2D6D7FD1-DD87-47BF-B2C7-54BBDC40B80B}">
      <text>
        <r>
          <rPr>
            <b/>
            <sz val="9"/>
            <color indexed="81"/>
            <rFont val="Tahoma"/>
            <family val="2"/>
          </rPr>
          <t>Row of current Level 2 activity</t>
        </r>
      </text>
    </comment>
    <comment ref="I1" authorId="0" shapeId="0" xr:uid="{D48618DE-683B-4A6D-B5F4-E2BCBBB90B50}">
      <text>
        <r>
          <rPr>
            <b/>
            <sz val="9"/>
            <color indexed="81"/>
            <rFont val="Tahoma"/>
            <family val="2"/>
          </rPr>
          <t>Row of current Level 3 activity</t>
        </r>
      </text>
    </comment>
    <comment ref="J1" authorId="0" shapeId="0" xr:uid="{78DAFD89-F276-42F8-A984-A1586CA4DC1D}">
      <text>
        <r>
          <rPr>
            <b/>
            <sz val="9"/>
            <color indexed="81"/>
            <rFont val="Tahoma"/>
            <family val="2"/>
          </rPr>
          <t>Row of current Level 4 activity</t>
        </r>
      </text>
    </comment>
    <comment ref="K1" authorId="0" shapeId="0" xr:uid="{3B30E211-3EB0-4D82-8D3F-6DBE5BDC9436}">
      <text>
        <r>
          <rPr>
            <b/>
            <sz val="9"/>
            <color indexed="81"/>
            <rFont val="Tahoma"/>
            <family val="2"/>
          </rPr>
          <t>Row of latest Level 1/2 activity. Used to catch transition up from Level 3.</t>
        </r>
      </text>
    </comment>
    <comment ref="L1" authorId="0" shapeId="0" xr:uid="{EF107436-D00D-487B-8076-35C4782B7650}">
      <text>
        <r>
          <rPr>
            <b/>
            <sz val="9"/>
            <color indexed="81"/>
            <rFont val="Tahoma"/>
            <family val="2"/>
          </rPr>
          <t>Row of latest Level 1/2/3 activity. Used to catch transition up from Level 4.</t>
        </r>
      </text>
    </comment>
    <comment ref="M1" authorId="0" shapeId="0" xr:uid="{2227E745-C7A3-4F98-81BA-F406898A7B9F}">
      <text>
        <r>
          <rPr>
            <b/>
            <sz val="9"/>
            <color indexed="81"/>
            <rFont val="Tahoma"/>
            <family val="2"/>
          </rPr>
          <t>ID/count of current Level 2 activity</t>
        </r>
      </text>
    </comment>
    <comment ref="N1" authorId="0" shapeId="0" xr:uid="{1D81637E-D410-45AE-891E-887FBEF64A9F}">
      <text>
        <r>
          <rPr>
            <b/>
            <sz val="9"/>
            <color indexed="81"/>
            <rFont val="Tahoma"/>
            <family val="2"/>
          </rPr>
          <t>ID/count of current Level 3 activity</t>
        </r>
      </text>
    </comment>
    <comment ref="O1" authorId="0" shapeId="0" xr:uid="{261034F1-5AB9-4330-ABD5-E1B61DA71659}">
      <text>
        <r>
          <rPr>
            <b/>
            <sz val="9"/>
            <color indexed="81"/>
            <rFont val="Tahoma"/>
            <family val="2"/>
          </rPr>
          <t>ID/count of current Level 4 activity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E6997BA2-031E-45DE-B30E-50C6F35E6D11}">
      <text>
        <r>
          <rPr>
            <b/>
            <sz val="9"/>
            <color indexed="81"/>
            <rFont val="Tahoma"/>
            <family val="2"/>
          </rPr>
          <t>Dynamic named range 'ACTIVITIES'</t>
        </r>
      </text>
    </comment>
  </commentList>
</comments>
</file>

<file path=xl/sharedStrings.xml><?xml version="1.0" encoding="utf-8"?>
<sst xmlns="http://schemas.openxmlformats.org/spreadsheetml/2006/main" count="72" uniqueCount="37">
  <si>
    <t>ID</t>
  </si>
  <si>
    <t>Level 1</t>
  </si>
  <si>
    <t>Level 2</t>
  </si>
  <si>
    <t>Level 3</t>
  </si>
  <si>
    <t>Level 4</t>
  </si>
  <si>
    <t>rL1</t>
  </si>
  <si>
    <t>rL2</t>
  </si>
  <si>
    <t>rL3</t>
  </si>
  <si>
    <t>rL4</t>
  </si>
  <si>
    <t>Phase A</t>
  </si>
  <si>
    <t>Project I</t>
  </si>
  <si>
    <t>Area 1</t>
  </si>
  <si>
    <t>Result i</t>
  </si>
  <si>
    <t>Result ii</t>
  </si>
  <si>
    <t>Result iii</t>
  </si>
  <si>
    <t>Area 2</t>
  </si>
  <si>
    <t>Area 3</t>
  </si>
  <si>
    <t>Phase B</t>
  </si>
  <si>
    <t>Phase C</t>
  </si>
  <si>
    <t>Project II</t>
  </si>
  <si>
    <t>ACTIVITIES</t>
  </si>
  <si>
    <t>iL2</t>
  </si>
  <si>
    <t>iL3</t>
  </si>
  <si>
    <t>iL4</t>
  </si>
  <si>
    <t>r12</t>
  </si>
  <si>
    <t>r123</t>
  </si>
  <si>
    <t>Sample Tabular WBS</t>
  </si>
  <si>
    <t>INDEX used for dynamic ranges</t>
  </si>
  <si>
    <t>Notes:</t>
  </si>
  <si>
    <t>Vertical borders via table style</t>
  </si>
  <si>
    <t>Structured references used when helpful</t>
  </si>
  <si>
    <t>To Do:</t>
  </si>
  <si>
    <t>Improve visual style</t>
  </si>
  <si>
    <t>Auto draw bottom border</t>
  </si>
  <si>
    <t>Additional notes in cell comments</t>
  </si>
  <si>
    <t>Horizontal borders via conditional
formatting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</si>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</sst>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 tint="-0.34998626667073579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b/>
      <sz val="11"/>
      <color rgb="FFFA7D00"/>
      <name val="Calibri"/>
      <family val="2"/>
      <scheme val="minor"/>
    </font>
    <font>
      <b/>
      <sz val="10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9" fillId="2" borderId="0" applyNumberFormat="0" applyBorder="0" applyAlignment="0" applyProtection="0"/>
    <xf numFmtId="0" fontId="8" fillId="3" borderId="0" applyNumberFormat="0" applyAlignment="0" applyProtection="0"/>
    <xf numFmtId="0" fontId="1" fillId="4" borderId="1" applyNumberFormat="0" applyFont="0" applyAlignment="0" applyProtection="0"/>
  </cellStyleXfs>
  <cellXfs count="22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 indent="1"/>
      <protection locked="0"/>
    </xf>
    <xf numFmtId="0" fontId="7" fillId="0" borderId="0" xfId="0" applyFont="1" applyFill="1" applyBorder="1"/>
    <xf numFmtId="0" fontId="4" fillId="0" borderId="0" xfId="0" applyFont="1"/>
    <xf numFmtId="0" fontId="8" fillId="3" borderId="0" xfId="2"/>
    <xf numFmtId="0" fontId="7" fillId="4" borderId="1" xfId="3" applyFont="1" applyAlignment="1">
      <alignment horizontal="right"/>
    </xf>
    <xf numFmtId="0" fontId="9" fillId="2" borderId="0" xfId="1" applyFill="1" applyBorder="1" applyAlignment="1">
      <alignment horizontal="right"/>
    </xf>
    <xf numFmtId="0" fontId="7" fillId="4" borderId="1" xfId="3" applyFont="1"/>
    <xf numFmtId="0" fontId="7" fillId="4" borderId="2" xfId="3" applyFont="1" applyBorder="1" applyAlignment="1">
      <alignment horizontal="left"/>
    </xf>
    <xf numFmtId="0" fontId="7" fillId="4" borderId="3" xfId="3" applyFont="1" applyBorder="1" applyAlignment="1">
      <alignment horizontal="right"/>
    </xf>
    <xf numFmtId="0" fontId="8" fillId="3" borderId="0" xfId="2" applyProtection="1"/>
    <xf numFmtId="0" fontId="7" fillId="4" borderId="0" xfId="3" applyFont="1" applyBorder="1" applyAlignment="1">
      <alignment horizontal="right" wrapText="1"/>
    </xf>
  </cellXfs>
  <cellStyles count="4">
    <cellStyle name="Calculation" xfId="2" builtinId="22" customBuiltin="1"/>
    <cellStyle name="Normal" xfId="0" builtinId="0"/>
    <cellStyle name="Note" xfId="3" builtinId="10"/>
    <cellStyle name="Title" xfId="1" builtinId="15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vertical style="thin">
          <color auto="1"/>
        </vertical>
      </border>
    </dxf>
  </dxfs>
  <tableStyles count="1" defaultTableStyle="TableStyleMedium2" defaultPivotStyle="PivotStyleLight16">
    <tableStyle name="Table Style 1" pivot="0" count="4" xr9:uid="{7E301F26-B78C-496A-ABE6-160EC2BEB5FD}">
      <tableStyleElement type="wholeTable" dxfId="32"/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8BFFE-E6F5-40DE-9C86-1D80245C2D85}" name="Tabular" displayName="Tabular" ref="A1:P47" headerRowDxfId="25" dataDxfId="24" totalsRowDxfId="23">
  <autoFilter ref="A1:P47" xr:uid="{A926D546-B363-44AD-B5C0-A182253070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448D33AA-8E6C-4172-A78B-3179962DD357}" name="ID" totalsRowLabel="Total" dataDxfId="22">
      <calculatedColumnFormula>IF(_xlfn.CONCAT(Tabular[[#This Row],[Level 1]:[Level 4]])&lt;&gt;"",_xlfn.TEXTJOIN(".",TRUE,COUNTA(B$2:B2),Tabular[[#This Row],[iL2]],Tabular[[#This Row],[iL3]],Tabular[[#This Row],[iL4]]),"")</calculatedColumnFormula>
    </tableColumn>
    <tableColumn id="2" xr3:uid="{2DDE05C6-A543-4239-AE05-01E51391F602}" name="Level 1" dataDxfId="21" totalsRowDxfId="20"/>
    <tableColumn id="3" xr3:uid="{D81CA50A-DEF9-4B21-9654-CC9807536C69}" name="Level 2" dataDxfId="19" totalsRowDxfId="18"/>
    <tableColumn id="4" xr3:uid="{D537204A-0C6C-4B19-9DDB-E054DEBBF0F7}" name="Level 3" dataDxfId="17" totalsRowDxfId="16"/>
    <tableColumn id="5" xr3:uid="{5B130D0F-27F4-4E42-862E-BA9B3051F51A}" name="Level 4" totalsRowDxfId="15" dataCellStyle="Normal"/>
    <tableColumn id="18" xr3:uid="{990E186F-9069-4CA1-8035-FF83A6FAC12B}" name="r" dataDxfId="14" dataCellStyle="Calculation">
      <calculatedColumnFormula>ROW(Tabular[[#This Row],[r]])</calculatedColumnFormula>
    </tableColumn>
    <tableColumn id="6" xr3:uid="{ECBBD923-6450-4B79-882E-8484BD90EE87}" name="rL1" dataDxfId="13" dataCellStyle="Calculation">
      <calculatedColumnFormula>INDEX(MAX((B$2:B2&lt;&gt;"")*F$2:F2),1)</calculatedColumnFormula>
    </tableColumn>
    <tableColumn id="7" xr3:uid="{F395E737-5A7A-43E0-B10A-36EA51A2684F}" name="rL2" dataDxfId="12" totalsRowDxfId="11" dataCellStyle="Calculation">
      <calculatedColumnFormula>INDEX(MAX((C$2:C2&lt;&gt;"")*F$2:F2),1)</calculatedColumnFormula>
    </tableColumn>
    <tableColumn id="8" xr3:uid="{81888C4A-431D-4603-AA8E-224658AF19D6}" name="rL3" dataDxfId="10" totalsRowDxfId="9" dataCellStyle="Calculation">
      <calculatedColumnFormula>INDEX(MAX((D$2:D2&lt;&gt;"")*F$2:F2),1)</calculatedColumnFormula>
    </tableColumn>
    <tableColumn id="13" xr3:uid="{4FEB318B-CB0C-4ECB-8F48-3AE2C6B36C17}" name="rL4" dataDxfId="8" totalsRowDxfId="7" dataCellStyle="Calculation">
      <calculatedColumnFormula>INDEX(MAX((E$2:E2&lt;&gt;"")*F$2:F2),1)</calculatedColumnFormula>
    </tableColumn>
    <tableColumn id="14" xr3:uid="{48BCA282-06D5-4082-BD24-4CBE351458DE}" name="r12" dataCellStyle="Calculation">
      <calculatedColumnFormula>MAX(Tabular[[#This Row],[rL1]],Tabular[[#This Row],[rL2]])</calculatedColumnFormula>
    </tableColumn>
    <tableColumn id="15" xr3:uid="{409509D9-CA18-4ECA-B890-3D4EFFF7117A}" name="r123" totalsRowDxfId="6" dataCellStyle="Calculation">
      <calculatedColumnFormula>MAX(Tabular[[#This Row],[rL3]],Tabular[[#This Row],[r12]])</calculatedColumnFormula>
    </tableColumn>
    <tableColumn id="9" xr3:uid="{35AEC37F-2C3E-40B6-8B5B-B0EDDA4428C6}" name="iL2" dataDxfId="5" totalsRowDxfId="4" dataCellStyle="Calculation">
      <calculatedColumnFormula>IF(Tabular[[#This Row],[rL2]]&gt;Tabular[[#This Row],[rL1]],COUNTA(INDEX(Tabular[Level 2],Tabular[[#This Row],[rL1]]-1):INDEX(Tabular[Level 2],Tabular[[#This Row],[r]]-1)),"")</calculatedColumnFormula>
    </tableColumn>
    <tableColumn id="10" xr3:uid="{56AF26B7-D881-4F87-A2C9-E146FF2524EB}" name="iL3" dataDxfId="3" dataCellStyle="Calculation">
      <calculatedColumnFormula>IF(Tabular[[#This Row],[rL3]]&gt;Tabular[[#This Row],[r12]],COUNTA(INDEX(Tabular[Level 3],Tabular[[#This Row],[r12]]-1):INDEX(Tabular[Level 3],Tabular[[#This Row],[r]]-1)),"")</calculatedColumnFormula>
    </tableColumn>
    <tableColumn id="11" xr3:uid="{713EFE54-81B4-4B35-8D6F-AC2718BCA757}" name="iL4" dataDxfId="2" totalsRowDxfId="1" dataCellStyle="Calculation">
      <calculatedColumnFormula>IF(Tabular[[#This Row],[rL4]]&gt;Tabular[[#This Row],[r123]],COUNTA(INDEX(Tabular[Level 4],Tabular[[#This Row],[r123]]-1):INDEX(Tabular[Level 4],Tabular[[#This Row],[r]]-1)),"")</calculatedColumnFormula>
    </tableColumn>
    <tableColumn id="12" xr3:uid="{1BCD989E-B67C-4279-9416-BBC3E651E0D8}" name="ACTIVITIES" totalsRowFunction="count" totalsRowDxfId="0" dataCellStyle="Calculation">
      <calculatedColumnFormula>_xlfn.TEXTJOIN(" - ",TRUE,Tabular[[#This Row],[ID]:[Level 4]])</calculatedColumnFormula>
    </tableColumn>
  </tableColumns>
  <tableStyleInfo name="Table Style 1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9F5F-E2CE-4770-8170-073640090133}">
  <sheetPr codeName="Sheet1"/>
  <dimension ref="A1:T47"/>
  <sheetViews>
    <sheetView tabSelected="1" view="pageLayout" zoomScaleNormal="100" zoomScaleSheetLayoutView="85" workbookViewId="0">
      <selection activeCell="A13" sqref="A13"/>
    </sheetView>
  </sheetViews>
  <sheetFormatPr defaultRowHeight="15" x14ac:dyDescent="0.25"/>
  <cols>
    <col min="1" max="1" width="6.28515625" style="9" bestFit="1" customWidth="1"/>
    <col min="2" max="2" width="18.28515625" style="7" customWidth="1"/>
    <col min="3" max="3" width="15.140625" style="7" customWidth="1"/>
    <col min="4" max="4" width="24.140625" customWidth="1"/>
    <col min="5" max="5" width="26" customWidth="1"/>
    <col min="6" max="6" width="2.85546875" bestFit="1" customWidth="1"/>
    <col min="7" max="8" width="3.5703125" style="8" bestFit="1" customWidth="1"/>
    <col min="9" max="9" width="3.5703125" bestFit="1" customWidth="1"/>
    <col min="10" max="10" width="3.5703125" customWidth="1"/>
    <col min="11" max="11" width="3.85546875" bestFit="1" customWidth="1"/>
    <col min="12" max="12" width="4.85546875" bestFit="1" customWidth="1"/>
    <col min="13" max="15" width="3.85546875" bestFit="1" customWidth="1"/>
    <col min="16" max="16" width="17.7109375" bestFit="1" customWidth="1"/>
    <col min="17" max="17" width="2.42578125" customWidth="1"/>
    <col min="18" max="18" width="30.42578125" style="13" customWidth="1"/>
    <col min="19" max="19" width="35" customWidth="1"/>
    <col min="20" max="20" width="49.8554687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36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21</v>
      </c>
      <c r="N1" s="3" t="s">
        <v>22</v>
      </c>
      <c r="O1" s="3" t="s">
        <v>23</v>
      </c>
      <c r="P1" s="3" t="s">
        <v>20</v>
      </c>
      <c r="Q1" s="3"/>
      <c r="R1" s="16" t="s">
        <v>26</v>
      </c>
    </row>
    <row r="2" spans="1:20" s="5" customFormat="1" x14ac:dyDescent="0.25">
      <c r="A2" s="3" t="str">
        <f>IF(_xlfn.CONCAT(Tabular[[#This Row],[Level 1]:[Level 4]])&lt;&gt;"",_xlfn.TEXTJOIN(".",TRUE,COUNTA(B$2:B2),Tabular[[#This Row],[iL2]],Tabular[[#This Row],[iL3]],Tabular[[#This Row],[iL4]]),"")</f>
        <v>1</v>
      </c>
      <c r="B2" s="10" t="s">
        <v>10</v>
      </c>
      <c r="C2" s="10"/>
      <c r="D2" s="10"/>
      <c r="E2"/>
      <c r="F2" s="20">
        <f>ROW(Tabular[[#This Row],[r]])</f>
        <v>2</v>
      </c>
      <c r="G2" s="14">
        <f>INDEX(MAX((B$2:B2&lt;&gt;"")*F$2:F2),1)</f>
        <v>2</v>
      </c>
      <c r="H2" s="14">
        <f>INDEX(MAX((C$2:C2&lt;&gt;"")*F$2:F2),1)</f>
        <v>0</v>
      </c>
      <c r="I2" s="14">
        <f>INDEX(MAX((D$2:D2&lt;&gt;"")*F$2:F2),1)</f>
        <v>0</v>
      </c>
      <c r="J2" s="14">
        <f>INDEX(MAX((E$2:E2&lt;&gt;"")*F$2:F2),1)</f>
        <v>0</v>
      </c>
      <c r="K2" s="14">
        <f>MAX(Tabular[[#This Row],[rL1]],Tabular[[#This Row],[rL2]])</f>
        <v>2</v>
      </c>
      <c r="L2" s="14">
        <f>MAX(Tabular[[#This Row],[rL3]],Tabular[[#This Row],[r12]])</f>
        <v>2</v>
      </c>
      <c r="M2" s="14" t="str">
        <f>IF(Tabular[[#This Row],[rL2]]&gt;Tabular[[#This Row],[rL1]],COUNTA(INDEX(Tabular[Level 2],Tabular[[#This Row],[rL1]]-1):INDEX(Tabular[Level 2],Tabular[[#This Row],[r]]-1)),"")</f>
        <v/>
      </c>
      <c r="N2" s="14" t="str">
        <f>IF(Tabular[[#This Row],[rL3]]&gt;Tabular[[#This Row],[r12]],COUNTA(INDEX(Tabular[Level 3],Tabular[[#This Row],[r12]]-1):INDEX(Tabular[Level 3],Tabular[[#This Row],[r]]-1)),"")</f>
        <v/>
      </c>
      <c r="O2" s="14" t="str">
        <f>IF(Tabular[[#This Row],[rL4]]&gt;Tabular[[#This Row],[r123]],COUNTA(INDEX(Tabular[Level 4],Tabular[[#This Row],[r123]]-1):INDEX(Tabular[Level 4],Tabular[[#This Row],[r]]-1)),"")</f>
        <v/>
      </c>
      <c r="P2" s="14" t="str">
        <f>_xlfn.TEXTJOIN(" - ",TRUE,Tabular[[#This Row],[ID]:[Level 4]])</f>
        <v>1 - Project I</v>
      </c>
      <c r="Q2" s="4"/>
      <c r="R2" s="12"/>
    </row>
    <row r="3" spans="1:20" s="5" customFormat="1" x14ac:dyDescent="0.25">
      <c r="A3" s="3" t="str">
        <f>IF(_xlfn.CONCAT(Tabular[[#This Row],[Level 1]:[Level 4]])&lt;&gt;"",_xlfn.TEXTJOIN(".",TRUE,COUNTA(B$2:B3),Tabular[[#This Row],[iL2]],Tabular[[#This Row],[iL3]],Tabular[[#This Row],[iL4]]),"")</f>
        <v>1.1</v>
      </c>
      <c r="B3" s="10"/>
      <c r="C3" s="10" t="s">
        <v>9</v>
      </c>
      <c r="D3" s="10"/>
      <c r="E3"/>
      <c r="F3" s="20">
        <f>ROW(Tabular[[#This Row],[r]])</f>
        <v>3</v>
      </c>
      <c r="G3" s="14">
        <f>INDEX(MAX((B$2:B3&lt;&gt;"")*F$2:F3),1)</f>
        <v>2</v>
      </c>
      <c r="H3" s="14">
        <f>INDEX(MAX((C$2:C3&lt;&gt;"")*F$2:F3),1)</f>
        <v>3</v>
      </c>
      <c r="I3" s="14">
        <f>INDEX(MAX((D$2:D3&lt;&gt;"")*F$2:F3),1)</f>
        <v>0</v>
      </c>
      <c r="J3" s="14">
        <f>INDEX(MAX((E$2:E3&lt;&gt;"")*F$2:F3),1)</f>
        <v>0</v>
      </c>
      <c r="K3" s="14">
        <f>MAX(Tabular[[#This Row],[rL1]],Tabular[[#This Row],[rL2]])</f>
        <v>3</v>
      </c>
      <c r="L3" s="14">
        <f>MAX(Tabular[[#This Row],[rL3]],Tabular[[#This Row],[r12]])</f>
        <v>3</v>
      </c>
      <c r="M3" s="14">
        <f>IF(Tabular[[#This Row],[rL2]]&gt;Tabular[[#This Row],[rL1]],COUNTA(INDEX(Tabular[Level 2],Tabular[[#This Row],[rL1]]-1):INDEX(Tabular[Level 2],Tabular[[#This Row],[r]]-1)),"")</f>
        <v>1</v>
      </c>
      <c r="N3" s="14" t="str">
        <f>IF(Tabular[[#This Row],[rL3]]&gt;Tabular[[#This Row],[r12]],COUNTA(INDEX(Tabular[Level 3],Tabular[[#This Row],[r12]]-1):INDEX(Tabular[Level 3],Tabular[[#This Row],[r]]-1)),"")</f>
        <v/>
      </c>
      <c r="O3" s="14" t="str">
        <f>IF(Tabular[[#This Row],[rL4]]&gt;Tabular[[#This Row],[r123]],COUNTA(INDEX(Tabular[Level 4],Tabular[[#This Row],[r123]]-1):INDEX(Tabular[Level 4],Tabular[[#This Row],[r]]-1)),"")</f>
        <v/>
      </c>
      <c r="P3" s="14" t="str">
        <f>_xlfn.TEXTJOIN(" - ",TRUE,Tabular[[#This Row],[ID]:[Level 4]])</f>
        <v>1.1 - Phase A</v>
      </c>
      <c r="Q3" s="4"/>
      <c r="R3" s="18" t="s">
        <v>28</v>
      </c>
    </row>
    <row r="4" spans="1:20" s="5" customFormat="1" ht="15" customHeight="1" x14ac:dyDescent="0.25">
      <c r="A4" s="3" t="str">
        <f>IF(_xlfn.CONCAT(Tabular[[#This Row],[Level 1]:[Level 4]])&lt;&gt;"",_xlfn.TEXTJOIN(".",TRUE,COUNTA(B$2:B4),Tabular[[#This Row],[iL2]],Tabular[[#This Row],[iL3]],Tabular[[#This Row],[iL4]]),"")</f>
        <v>1.1.1</v>
      </c>
      <c r="B4" s="10"/>
      <c r="C4" s="10"/>
      <c r="D4" s="10" t="s">
        <v>11</v>
      </c>
      <c r="E4"/>
      <c r="F4" s="20">
        <f>ROW(Tabular[[#This Row],[r]])</f>
        <v>4</v>
      </c>
      <c r="G4" s="14">
        <f>INDEX(MAX((B$2:B4&lt;&gt;"")*F$2:F4),1)</f>
        <v>2</v>
      </c>
      <c r="H4" s="14">
        <f>INDEX(MAX((C$2:C4&lt;&gt;"")*F$2:F4),1)</f>
        <v>3</v>
      </c>
      <c r="I4" s="14">
        <f>INDEX(MAX((D$2:D4&lt;&gt;"")*F$2:F4),1)</f>
        <v>4</v>
      </c>
      <c r="J4" s="14">
        <f>INDEX(MAX((E$2:E4&lt;&gt;"")*F$2:F4),1)</f>
        <v>0</v>
      </c>
      <c r="K4" s="14">
        <f>MAX(Tabular[[#This Row],[rL1]],Tabular[[#This Row],[rL2]])</f>
        <v>3</v>
      </c>
      <c r="L4" s="14">
        <f>MAX(Tabular[[#This Row],[rL3]],Tabular[[#This Row],[r12]])</f>
        <v>4</v>
      </c>
      <c r="M4" s="14">
        <f>IF(Tabular[[#This Row],[rL2]]&gt;Tabular[[#This Row],[rL1]],COUNTA(INDEX(Tabular[Level 2],Tabular[[#This Row],[rL1]]-1):INDEX(Tabular[Level 2],Tabular[[#This Row],[r]]-1)),"")</f>
        <v>1</v>
      </c>
      <c r="N4" s="14">
        <f>IF(Tabular[[#This Row],[rL3]]&gt;Tabular[[#This Row],[r12]],COUNTA(INDEX(Tabular[Level 3],Tabular[[#This Row],[r12]]-1):INDEX(Tabular[Level 3],Tabular[[#This Row],[r]]-1)),"")</f>
        <v>1</v>
      </c>
      <c r="O4" s="14" t="str">
        <f>IF(Tabular[[#This Row],[rL4]]&gt;Tabular[[#This Row],[r123]],COUNTA(INDEX(Tabular[Level 4],Tabular[[#This Row],[r123]]-1):INDEX(Tabular[Level 4],Tabular[[#This Row],[r]]-1)),"")</f>
        <v/>
      </c>
      <c r="P4" s="14" t="str">
        <f>_xlfn.TEXTJOIN(" - ",TRUE,Tabular[[#This Row],[ID]:[Level 4]])</f>
        <v>1.1.1 - Area 1</v>
      </c>
      <c r="Q4" s="4"/>
      <c r="R4" s="21" t="s">
        <v>35</v>
      </c>
    </row>
    <row r="5" spans="1:20" x14ac:dyDescent="0.25">
      <c r="A5" s="3" t="str">
        <f>IF(_xlfn.CONCAT(Tabular[[#This Row],[Level 1]:[Level 4]])&lt;&gt;"",_xlfn.TEXTJOIN(".",TRUE,COUNTA(B$2:B5),Tabular[[#This Row],[iL2]],Tabular[[#This Row],[iL3]],Tabular[[#This Row],[iL4]]),"")</f>
        <v>1.1.1.1</v>
      </c>
      <c r="B5" s="10"/>
      <c r="C5" s="10"/>
      <c r="D5" s="10"/>
      <c r="E5" t="s">
        <v>12</v>
      </c>
      <c r="F5" s="20">
        <f>ROW(Tabular[[#This Row],[r]])</f>
        <v>5</v>
      </c>
      <c r="G5" s="14">
        <f>INDEX(MAX((B$2:B5&lt;&gt;"")*F$2:F5),1)</f>
        <v>2</v>
      </c>
      <c r="H5" s="14">
        <f>INDEX(MAX((C$2:C5&lt;&gt;"")*F$2:F5),1)</f>
        <v>3</v>
      </c>
      <c r="I5" s="14">
        <f>INDEX(MAX((D$2:D5&lt;&gt;"")*F$2:F5),1)</f>
        <v>4</v>
      </c>
      <c r="J5" s="14">
        <f>INDEX(MAX((E$2:E5&lt;&gt;"")*F$2:F5),1)</f>
        <v>5</v>
      </c>
      <c r="K5" s="14">
        <f>MAX(Tabular[[#This Row],[rL1]],Tabular[[#This Row],[rL2]])</f>
        <v>3</v>
      </c>
      <c r="L5" s="14">
        <f>MAX(Tabular[[#This Row],[rL3]],Tabular[[#This Row],[r12]])</f>
        <v>4</v>
      </c>
      <c r="M5" s="14">
        <f>IF(Tabular[[#This Row],[rL2]]&gt;Tabular[[#This Row],[rL1]],COUNTA(INDEX(Tabular[Level 2],Tabular[[#This Row],[rL1]]-1):INDEX(Tabular[Level 2],Tabular[[#This Row],[r]]-1)),"")</f>
        <v>1</v>
      </c>
      <c r="N5" s="14">
        <f>IF(Tabular[[#This Row],[rL3]]&gt;Tabular[[#This Row],[r12]],COUNTA(INDEX(Tabular[Level 3],Tabular[[#This Row],[r12]]-1):INDEX(Tabular[Level 3],Tabular[[#This Row],[r]]-1)),"")</f>
        <v>1</v>
      </c>
      <c r="O5" s="14">
        <f>IF(Tabular[[#This Row],[rL4]]&gt;Tabular[[#This Row],[r123]],COUNTA(INDEX(Tabular[Level 4],Tabular[[#This Row],[r123]]-1):INDEX(Tabular[Level 4],Tabular[[#This Row],[r]]-1)),"")</f>
        <v>1</v>
      </c>
      <c r="P5" s="14" t="str">
        <f>_xlfn.TEXTJOIN(" - ",TRUE,Tabular[[#This Row],[ID]:[Level 4]])</f>
        <v>1.1.1.1 - Result i</v>
      </c>
      <c r="Q5" s="4"/>
      <c r="R5" s="21"/>
      <c r="T5" s="5"/>
    </row>
    <row r="6" spans="1:20" x14ac:dyDescent="0.25">
      <c r="A6" s="3" t="str">
        <f>IF(_xlfn.CONCAT(Tabular[[#This Row],[Level 1]:[Level 4]])&lt;&gt;"",_xlfn.TEXTJOIN(".",TRUE,COUNTA(B$2:B6),Tabular[[#This Row],[iL2]],Tabular[[#This Row],[iL3]],Tabular[[#This Row],[iL4]]),"")</f>
        <v>1.1.1.2</v>
      </c>
      <c r="B6" s="10"/>
      <c r="C6" s="10"/>
      <c r="D6" s="10"/>
      <c r="E6" t="s">
        <v>13</v>
      </c>
      <c r="F6" s="20">
        <f>ROW(Tabular[[#This Row],[r]])</f>
        <v>6</v>
      </c>
      <c r="G6" s="14">
        <f>INDEX(MAX((B$2:B6&lt;&gt;"")*F$2:F6),1)</f>
        <v>2</v>
      </c>
      <c r="H6" s="14">
        <f>INDEX(MAX((C$2:C6&lt;&gt;"")*F$2:F6),1)</f>
        <v>3</v>
      </c>
      <c r="I6" s="14">
        <f>INDEX(MAX((D$2:D6&lt;&gt;"")*F$2:F6),1)</f>
        <v>4</v>
      </c>
      <c r="J6" s="14">
        <f>INDEX(MAX((E$2:E6&lt;&gt;"")*F$2:F6),1)</f>
        <v>6</v>
      </c>
      <c r="K6" s="14">
        <f>MAX(Tabular[[#This Row],[rL1]],Tabular[[#This Row],[rL2]])</f>
        <v>3</v>
      </c>
      <c r="L6" s="14">
        <f>MAX(Tabular[[#This Row],[rL3]],Tabular[[#This Row],[r12]])</f>
        <v>4</v>
      </c>
      <c r="M6" s="14">
        <f>IF(Tabular[[#This Row],[rL2]]&gt;Tabular[[#This Row],[rL1]],COUNTA(INDEX(Tabular[Level 2],Tabular[[#This Row],[rL1]]-1):INDEX(Tabular[Level 2],Tabular[[#This Row],[r]]-1)),"")</f>
        <v>1</v>
      </c>
      <c r="N6" s="14">
        <f>IF(Tabular[[#This Row],[rL3]]&gt;Tabular[[#This Row],[r12]],COUNTA(INDEX(Tabular[Level 3],Tabular[[#This Row],[r12]]-1):INDEX(Tabular[Level 3],Tabular[[#This Row],[r]]-1)),"")</f>
        <v>1</v>
      </c>
      <c r="O6" s="14">
        <f>IF(Tabular[[#This Row],[rL4]]&gt;Tabular[[#This Row],[r123]],COUNTA(INDEX(Tabular[Level 4],Tabular[[#This Row],[r123]]-1):INDEX(Tabular[Level 4],Tabular[[#This Row],[r]]-1)),"")</f>
        <v>2</v>
      </c>
      <c r="P6" s="14" t="str">
        <f>_xlfn.TEXTJOIN(" - ",TRUE,Tabular[[#This Row],[ID]:[Level 4]])</f>
        <v>1.1.1.2 - Result ii</v>
      </c>
      <c r="Q6" s="4"/>
      <c r="R6" s="19" t="s">
        <v>29</v>
      </c>
      <c r="T6" s="5"/>
    </row>
    <row r="7" spans="1:20" x14ac:dyDescent="0.25">
      <c r="A7" s="3" t="str">
        <f>IF(_xlfn.CONCAT(Tabular[[#This Row],[Level 1]:[Level 4]])&lt;&gt;"",_xlfn.TEXTJOIN(".",TRUE,COUNTA(B$2:B7),Tabular[[#This Row],[iL2]],Tabular[[#This Row],[iL3]],Tabular[[#This Row],[iL4]]),"")</f>
        <v>1.1.1.3</v>
      </c>
      <c r="B7" s="10"/>
      <c r="C7" s="10"/>
      <c r="D7" s="10"/>
      <c r="E7" t="s">
        <v>14</v>
      </c>
      <c r="F7" s="20">
        <f>ROW(Tabular[[#This Row],[r]])</f>
        <v>7</v>
      </c>
      <c r="G7" s="14">
        <f>INDEX(MAX((B$2:B7&lt;&gt;"")*F$2:F7),1)</f>
        <v>2</v>
      </c>
      <c r="H7" s="14">
        <f>INDEX(MAX((C$2:C7&lt;&gt;"")*F$2:F7),1)</f>
        <v>3</v>
      </c>
      <c r="I7" s="14">
        <f>INDEX(MAX((D$2:D7&lt;&gt;"")*F$2:F7),1)</f>
        <v>4</v>
      </c>
      <c r="J7" s="14">
        <f>INDEX(MAX((E$2:E7&lt;&gt;"")*F$2:F7),1)</f>
        <v>7</v>
      </c>
      <c r="K7" s="14">
        <f>MAX(Tabular[[#This Row],[rL1]],Tabular[[#This Row],[rL2]])</f>
        <v>3</v>
      </c>
      <c r="L7" s="14">
        <f>MAX(Tabular[[#This Row],[rL3]],Tabular[[#This Row],[r12]])</f>
        <v>4</v>
      </c>
      <c r="M7" s="14">
        <f>IF(Tabular[[#This Row],[rL2]]&gt;Tabular[[#This Row],[rL1]],COUNTA(INDEX(Tabular[Level 2],Tabular[[#This Row],[rL1]]-1):INDEX(Tabular[Level 2],Tabular[[#This Row],[r]]-1)),"")</f>
        <v>1</v>
      </c>
      <c r="N7" s="14">
        <f>IF(Tabular[[#This Row],[rL3]]&gt;Tabular[[#This Row],[r12]],COUNTA(INDEX(Tabular[Level 3],Tabular[[#This Row],[r12]]-1):INDEX(Tabular[Level 3],Tabular[[#This Row],[r]]-1)),"")</f>
        <v>1</v>
      </c>
      <c r="O7" s="14">
        <f>IF(Tabular[[#This Row],[rL4]]&gt;Tabular[[#This Row],[r123]],COUNTA(INDEX(Tabular[Level 4],Tabular[[#This Row],[r123]]-1):INDEX(Tabular[Level 4],Tabular[[#This Row],[r]]-1)),"")</f>
        <v>3</v>
      </c>
      <c r="P7" s="14" t="str">
        <f>_xlfn.TEXTJOIN(" - ",TRUE,Tabular[[#This Row],[ID]:[Level 4]])</f>
        <v>1.1.1.3 - Result iii</v>
      </c>
      <c r="Q7" s="4"/>
      <c r="R7" s="15" t="s">
        <v>27</v>
      </c>
    </row>
    <row r="8" spans="1:20" x14ac:dyDescent="0.25">
      <c r="A8" s="3" t="str">
        <f>IF(_xlfn.CONCAT(Tabular[[#This Row],[Level 1]:[Level 4]])&lt;&gt;"",_xlfn.TEXTJOIN(".",TRUE,COUNTA(B$2:B8),Tabular[[#This Row],[iL2]],Tabular[[#This Row],[iL3]],Tabular[[#This Row],[iL4]]),"")</f>
        <v>1.1.2</v>
      </c>
      <c r="B8" s="10"/>
      <c r="C8" s="10"/>
      <c r="D8" s="10" t="s">
        <v>15</v>
      </c>
      <c r="F8" s="20">
        <f>ROW(Tabular[[#This Row],[r]])</f>
        <v>8</v>
      </c>
      <c r="G8" s="14">
        <f>INDEX(MAX((B$2:B8&lt;&gt;"")*F$2:F8),1)</f>
        <v>2</v>
      </c>
      <c r="H8" s="14">
        <f>INDEX(MAX((C$2:C8&lt;&gt;"")*F$2:F8),1)</f>
        <v>3</v>
      </c>
      <c r="I8" s="14">
        <f>INDEX(MAX((D$2:D8&lt;&gt;"")*F$2:F8),1)</f>
        <v>8</v>
      </c>
      <c r="J8" s="14">
        <f>INDEX(MAX((E$2:E8&lt;&gt;"")*F$2:F8),1)</f>
        <v>7</v>
      </c>
      <c r="K8" s="14">
        <f>MAX(Tabular[[#This Row],[rL1]],Tabular[[#This Row],[rL2]])</f>
        <v>3</v>
      </c>
      <c r="L8" s="14">
        <f>MAX(Tabular[[#This Row],[rL3]],Tabular[[#This Row],[r12]])</f>
        <v>8</v>
      </c>
      <c r="M8" s="14">
        <f>IF(Tabular[[#This Row],[rL2]]&gt;Tabular[[#This Row],[rL1]],COUNTA(INDEX(Tabular[Level 2],Tabular[[#This Row],[rL1]]-1):INDEX(Tabular[Level 2],Tabular[[#This Row],[r]]-1)),"")</f>
        <v>1</v>
      </c>
      <c r="N8" s="14">
        <f>IF(Tabular[[#This Row],[rL3]]&gt;Tabular[[#This Row],[r12]],COUNTA(INDEX(Tabular[Level 3],Tabular[[#This Row],[r12]]-1):INDEX(Tabular[Level 3],Tabular[[#This Row],[r]]-1)),"")</f>
        <v>2</v>
      </c>
      <c r="O8" s="14" t="str">
        <f>IF(Tabular[[#This Row],[rL4]]&gt;Tabular[[#This Row],[r123]],COUNTA(INDEX(Tabular[Level 4],Tabular[[#This Row],[r123]]-1):INDEX(Tabular[Level 4],Tabular[[#This Row],[r]]-1)),"")</f>
        <v/>
      </c>
      <c r="P8" s="14" t="str">
        <f>_xlfn.TEXTJOIN(" - ",TRUE,Tabular[[#This Row],[ID]:[Level 4]])</f>
        <v>1.1.2 - Area 2</v>
      </c>
      <c r="Q8" s="4"/>
      <c r="R8" s="15" t="s">
        <v>30</v>
      </c>
      <c r="T8" s="6"/>
    </row>
    <row r="9" spans="1:20" x14ac:dyDescent="0.25">
      <c r="A9" s="3" t="str">
        <f>IF(_xlfn.CONCAT(Tabular[[#This Row],[Level 1]:[Level 4]])&lt;&gt;"",_xlfn.TEXTJOIN(".",TRUE,COUNTA(B$2:B9),Tabular[[#This Row],[iL2]],Tabular[[#This Row],[iL3]],Tabular[[#This Row],[iL4]]),"")</f>
        <v>1.1.2.1</v>
      </c>
      <c r="B9" s="10"/>
      <c r="C9" s="10"/>
      <c r="D9" s="10"/>
      <c r="E9" t="s">
        <v>12</v>
      </c>
      <c r="F9" s="20">
        <f>ROW(Tabular[[#This Row],[r]])</f>
        <v>9</v>
      </c>
      <c r="G9" s="14">
        <f>INDEX(MAX((B$2:B9&lt;&gt;"")*F$2:F9),1)</f>
        <v>2</v>
      </c>
      <c r="H9" s="14">
        <f>INDEX(MAX((C$2:C9&lt;&gt;"")*F$2:F9),1)</f>
        <v>3</v>
      </c>
      <c r="I9" s="14">
        <f>INDEX(MAX((D$2:D9&lt;&gt;"")*F$2:F9),1)</f>
        <v>8</v>
      </c>
      <c r="J9" s="14">
        <f>INDEX(MAX((E$2:E9&lt;&gt;"")*F$2:F9),1)</f>
        <v>9</v>
      </c>
      <c r="K9" s="14">
        <f>MAX(Tabular[[#This Row],[rL1]],Tabular[[#This Row],[rL2]])</f>
        <v>3</v>
      </c>
      <c r="L9" s="14">
        <f>MAX(Tabular[[#This Row],[rL3]],Tabular[[#This Row],[r12]])</f>
        <v>8</v>
      </c>
      <c r="M9" s="14">
        <f>IF(Tabular[[#This Row],[rL2]]&gt;Tabular[[#This Row],[rL1]],COUNTA(INDEX(Tabular[Level 2],Tabular[[#This Row],[rL1]]-1):INDEX(Tabular[Level 2],Tabular[[#This Row],[r]]-1)),"")</f>
        <v>1</v>
      </c>
      <c r="N9" s="14">
        <f>IF(Tabular[[#This Row],[rL3]]&gt;Tabular[[#This Row],[r12]],COUNTA(INDEX(Tabular[Level 3],Tabular[[#This Row],[r12]]-1):INDEX(Tabular[Level 3],Tabular[[#This Row],[r]]-1)),"")</f>
        <v>2</v>
      </c>
      <c r="O9" s="14">
        <f>IF(Tabular[[#This Row],[rL4]]&gt;Tabular[[#This Row],[r123]],COUNTA(INDEX(Tabular[Level 4],Tabular[[#This Row],[r123]]-1):INDEX(Tabular[Level 4],Tabular[[#This Row],[r]]-1)),"")</f>
        <v>1</v>
      </c>
      <c r="P9" s="14" t="str">
        <f>_xlfn.TEXTJOIN(" - ",TRUE,Tabular[[#This Row],[ID]:[Level 4]])</f>
        <v>1.1.2.1 - Result i</v>
      </c>
      <c r="Q9" s="4"/>
      <c r="R9" s="15" t="s">
        <v>34</v>
      </c>
    </row>
    <row r="10" spans="1:20" ht="15" customHeight="1" x14ac:dyDescent="0.25">
      <c r="A10" s="3" t="str">
        <f>IF(_xlfn.CONCAT(Tabular[[#This Row],[Level 1]:[Level 4]])&lt;&gt;"",_xlfn.TEXTJOIN(".",TRUE,COUNTA(B$2:B10),Tabular[[#This Row],[iL2]],Tabular[[#This Row],[iL3]],Tabular[[#This Row],[iL4]]),"")</f>
        <v>1.1.2.2</v>
      </c>
      <c r="B10" s="10"/>
      <c r="C10" s="10"/>
      <c r="D10" s="10"/>
      <c r="E10" t="s">
        <v>13</v>
      </c>
      <c r="F10" s="20">
        <f>ROW(Tabular[[#This Row],[r]])</f>
        <v>10</v>
      </c>
      <c r="G10" s="14">
        <f>INDEX(MAX((B$2:B10&lt;&gt;"")*F$2:F10),1)</f>
        <v>2</v>
      </c>
      <c r="H10" s="14">
        <f>INDEX(MAX((C$2:C10&lt;&gt;"")*F$2:F10),1)</f>
        <v>3</v>
      </c>
      <c r="I10" s="14">
        <f>INDEX(MAX((D$2:D10&lt;&gt;"")*F$2:F10),1)</f>
        <v>8</v>
      </c>
      <c r="J10" s="14">
        <f>INDEX(MAX((E$2:E10&lt;&gt;"")*F$2:F10),1)</f>
        <v>10</v>
      </c>
      <c r="K10" s="14">
        <f>MAX(Tabular[[#This Row],[rL1]],Tabular[[#This Row],[rL2]])</f>
        <v>3</v>
      </c>
      <c r="L10" s="14">
        <f>MAX(Tabular[[#This Row],[rL3]],Tabular[[#This Row],[r12]])</f>
        <v>8</v>
      </c>
      <c r="M10" s="14">
        <f>IF(Tabular[[#This Row],[rL2]]&gt;Tabular[[#This Row],[rL1]],COUNTA(INDEX(Tabular[Level 2],Tabular[[#This Row],[rL1]]-1):INDEX(Tabular[Level 2],Tabular[[#This Row],[r]]-1)),"")</f>
        <v>1</v>
      </c>
      <c r="N10" s="14">
        <f>IF(Tabular[[#This Row],[rL3]]&gt;Tabular[[#This Row],[r12]],COUNTA(INDEX(Tabular[Level 3],Tabular[[#This Row],[r12]]-1):INDEX(Tabular[Level 3],Tabular[[#This Row],[r]]-1)),"")</f>
        <v>2</v>
      </c>
      <c r="O10" s="14">
        <f>IF(Tabular[[#This Row],[rL4]]&gt;Tabular[[#This Row],[r123]],COUNTA(INDEX(Tabular[Level 4],Tabular[[#This Row],[r123]]-1):INDEX(Tabular[Level 4],Tabular[[#This Row],[r]]-1)),"")</f>
        <v>2</v>
      </c>
      <c r="P10" s="14" t="str">
        <f>_xlfn.TEXTJOIN(" - ",TRUE,Tabular[[#This Row],[ID]:[Level 4]])</f>
        <v>1.1.2.2 - Result ii</v>
      </c>
      <c r="Q10" s="4"/>
      <c r="R10"/>
      <c r="T10" s="6"/>
    </row>
    <row r="11" spans="1:20" x14ac:dyDescent="0.25">
      <c r="A11" s="3" t="str">
        <f>IF(_xlfn.CONCAT(Tabular[[#This Row],[Level 1]:[Level 4]])&lt;&gt;"",_xlfn.TEXTJOIN(".",TRUE,COUNTA(B$2:B11),Tabular[[#This Row],[iL2]],Tabular[[#This Row],[iL3]],Tabular[[#This Row],[iL4]]),"")</f>
        <v>1.1.3</v>
      </c>
      <c r="B11" s="10"/>
      <c r="C11" s="10"/>
      <c r="D11" s="10" t="s">
        <v>16</v>
      </c>
      <c r="F11" s="20">
        <f>ROW(Tabular[[#This Row],[r]])</f>
        <v>11</v>
      </c>
      <c r="G11" s="14">
        <f>INDEX(MAX((B$2:B11&lt;&gt;"")*F$2:F11),1)</f>
        <v>2</v>
      </c>
      <c r="H11" s="14">
        <f>INDEX(MAX((C$2:C11&lt;&gt;"")*F$2:F11),1)</f>
        <v>3</v>
      </c>
      <c r="I11" s="14">
        <f>INDEX(MAX((D$2:D11&lt;&gt;"")*F$2:F11),1)</f>
        <v>11</v>
      </c>
      <c r="J11" s="14">
        <f>INDEX(MAX((E$2:E11&lt;&gt;"")*F$2:F11),1)</f>
        <v>10</v>
      </c>
      <c r="K11" s="14">
        <f>MAX(Tabular[[#This Row],[rL1]],Tabular[[#This Row],[rL2]])</f>
        <v>3</v>
      </c>
      <c r="L11" s="14">
        <f>MAX(Tabular[[#This Row],[rL3]],Tabular[[#This Row],[r12]])</f>
        <v>11</v>
      </c>
      <c r="M11" s="14">
        <f>IF(Tabular[[#This Row],[rL2]]&gt;Tabular[[#This Row],[rL1]],COUNTA(INDEX(Tabular[Level 2],Tabular[[#This Row],[rL1]]-1):INDEX(Tabular[Level 2],Tabular[[#This Row],[r]]-1)),"")</f>
        <v>1</v>
      </c>
      <c r="N11" s="14">
        <f>IF(Tabular[[#This Row],[rL3]]&gt;Tabular[[#This Row],[r12]],COUNTA(INDEX(Tabular[Level 3],Tabular[[#This Row],[r12]]-1):INDEX(Tabular[Level 3],Tabular[[#This Row],[r]]-1)),"")</f>
        <v>3</v>
      </c>
      <c r="O11" s="14" t="str">
        <f>IF(Tabular[[#This Row],[rL4]]&gt;Tabular[[#This Row],[r123]],COUNTA(INDEX(Tabular[Level 4],Tabular[[#This Row],[r123]]-1):INDEX(Tabular[Level 4],Tabular[[#This Row],[r]]-1)),"")</f>
        <v/>
      </c>
      <c r="P11" s="14" t="str">
        <f>_xlfn.TEXTJOIN(" - ",TRUE,Tabular[[#This Row],[ID]:[Level 4]])</f>
        <v>1.1.3 - Area 3</v>
      </c>
      <c r="Q11" s="4"/>
      <c r="R11"/>
    </row>
    <row r="12" spans="1:20" x14ac:dyDescent="0.25">
      <c r="A12" s="3" t="str">
        <f>IF(_xlfn.CONCAT(Tabular[[#This Row],[Level 1]:[Level 4]])&lt;&gt;"",_xlfn.TEXTJOIN(".",TRUE,COUNTA(B$2:B12),Tabular[[#This Row],[iL2]],Tabular[[#This Row],[iL3]],Tabular[[#This Row],[iL4]]),"")</f>
        <v>1.1.3.1</v>
      </c>
      <c r="B12" s="10"/>
      <c r="C12" s="10"/>
      <c r="D12" s="10"/>
      <c r="E12" t="s">
        <v>12</v>
      </c>
      <c r="F12" s="20">
        <f>ROW(Tabular[[#This Row],[r]])</f>
        <v>12</v>
      </c>
      <c r="G12" s="14">
        <f>INDEX(MAX((B$2:B12&lt;&gt;"")*F$2:F12),1)</f>
        <v>2</v>
      </c>
      <c r="H12" s="14">
        <f>INDEX(MAX((C$2:C12&lt;&gt;"")*F$2:F12),1)</f>
        <v>3</v>
      </c>
      <c r="I12" s="14">
        <f>INDEX(MAX((D$2:D12&lt;&gt;"")*F$2:F12),1)</f>
        <v>11</v>
      </c>
      <c r="J12" s="14">
        <f>INDEX(MAX((E$2:E12&lt;&gt;"")*F$2:F12),1)</f>
        <v>12</v>
      </c>
      <c r="K12" s="14">
        <f>MAX(Tabular[[#This Row],[rL1]],Tabular[[#This Row],[rL2]])</f>
        <v>3</v>
      </c>
      <c r="L12" s="14">
        <f>MAX(Tabular[[#This Row],[rL3]],Tabular[[#This Row],[r12]])</f>
        <v>11</v>
      </c>
      <c r="M12" s="14">
        <f>IF(Tabular[[#This Row],[rL2]]&gt;Tabular[[#This Row],[rL1]],COUNTA(INDEX(Tabular[Level 2],Tabular[[#This Row],[rL1]]-1):INDEX(Tabular[Level 2],Tabular[[#This Row],[r]]-1)),"")</f>
        <v>1</v>
      </c>
      <c r="N12" s="14">
        <f>IF(Tabular[[#This Row],[rL3]]&gt;Tabular[[#This Row],[r12]],COUNTA(INDEX(Tabular[Level 3],Tabular[[#This Row],[r12]]-1):INDEX(Tabular[Level 3],Tabular[[#This Row],[r]]-1)),"")</f>
        <v>3</v>
      </c>
      <c r="O12" s="14">
        <f>IF(Tabular[[#This Row],[rL4]]&gt;Tabular[[#This Row],[r123]],COUNTA(INDEX(Tabular[Level 4],Tabular[[#This Row],[r123]]-1):INDEX(Tabular[Level 4],Tabular[[#This Row],[r]]-1)),"")</f>
        <v>1</v>
      </c>
      <c r="P12" s="14" t="str">
        <f>_xlfn.TEXTJOIN(" - ",TRUE,Tabular[[#This Row],[ID]:[Level 4]])</f>
        <v>1.1.3.1 - Result i</v>
      </c>
      <c r="Q12" s="4"/>
    </row>
    <row r="13" spans="1:20" x14ac:dyDescent="0.25">
      <c r="A13" s="3" t="str">
        <f>IF(_xlfn.CONCAT(Tabular[[#This Row],[Level 1]:[Level 4]])&lt;&gt;"",_xlfn.TEXTJOIN(".",TRUE,COUNTA(B$2:B13),Tabular[[#This Row],[iL2]],Tabular[[#This Row],[iL3]],Tabular[[#This Row],[iL4]]),"")</f>
        <v>1.1.3.2</v>
      </c>
      <c r="B13" s="10"/>
      <c r="C13" s="10"/>
      <c r="D13" s="10"/>
      <c r="E13" t="s">
        <v>13</v>
      </c>
      <c r="F13" s="20">
        <f>ROW(Tabular[[#This Row],[r]])</f>
        <v>13</v>
      </c>
      <c r="G13" s="14">
        <f>INDEX(MAX((B$2:B13&lt;&gt;"")*F$2:F13),1)</f>
        <v>2</v>
      </c>
      <c r="H13" s="14">
        <f>INDEX(MAX((C$2:C13&lt;&gt;"")*F$2:F13),1)</f>
        <v>3</v>
      </c>
      <c r="I13" s="14">
        <f>INDEX(MAX((D$2:D13&lt;&gt;"")*F$2:F13),1)</f>
        <v>11</v>
      </c>
      <c r="J13" s="14">
        <f>INDEX(MAX((E$2:E13&lt;&gt;"")*F$2:F13),1)</f>
        <v>13</v>
      </c>
      <c r="K13" s="14">
        <f>MAX(Tabular[[#This Row],[rL1]],Tabular[[#This Row],[rL2]])</f>
        <v>3</v>
      </c>
      <c r="L13" s="14">
        <f>MAX(Tabular[[#This Row],[rL3]],Tabular[[#This Row],[r12]])</f>
        <v>11</v>
      </c>
      <c r="M13" s="14">
        <f>IF(Tabular[[#This Row],[rL2]]&gt;Tabular[[#This Row],[rL1]],COUNTA(INDEX(Tabular[Level 2],Tabular[[#This Row],[rL1]]-1):INDEX(Tabular[Level 2],Tabular[[#This Row],[r]]-1)),"")</f>
        <v>1</v>
      </c>
      <c r="N13" s="14">
        <f>IF(Tabular[[#This Row],[rL3]]&gt;Tabular[[#This Row],[r12]],COUNTA(INDEX(Tabular[Level 3],Tabular[[#This Row],[r12]]-1):INDEX(Tabular[Level 3],Tabular[[#This Row],[r]]-1)),"")</f>
        <v>3</v>
      </c>
      <c r="O13" s="14">
        <f>IF(Tabular[[#This Row],[rL4]]&gt;Tabular[[#This Row],[r123]],COUNTA(INDEX(Tabular[Level 4],Tabular[[#This Row],[r123]]-1):INDEX(Tabular[Level 4],Tabular[[#This Row],[r]]-1)),"")</f>
        <v>2</v>
      </c>
      <c r="P13" s="14" t="str">
        <f>_xlfn.TEXTJOIN(" - ",TRUE,Tabular[[#This Row],[ID]:[Level 4]])</f>
        <v>1.1.3.2 - Result ii</v>
      </c>
      <c r="Q13" s="4"/>
      <c r="R13" s="17" t="s">
        <v>31</v>
      </c>
    </row>
    <row r="14" spans="1:20" x14ac:dyDescent="0.25">
      <c r="A14" s="3" t="str">
        <f>IF(_xlfn.CONCAT(Tabular[[#This Row],[Level 1]:[Level 4]])&lt;&gt;"",_xlfn.TEXTJOIN(".",TRUE,COUNTA(B$2:B14),Tabular[[#This Row],[iL2]],Tabular[[#This Row],[iL3]],Tabular[[#This Row],[iL4]]),"")</f>
        <v>1.2</v>
      </c>
      <c r="B14" s="10"/>
      <c r="C14" s="10" t="s">
        <v>17</v>
      </c>
      <c r="D14" s="10"/>
      <c r="F14" s="20">
        <f>ROW(Tabular[[#This Row],[r]])</f>
        <v>14</v>
      </c>
      <c r="G14" s="14">
        <f>INDEX(MAX((B$2:B14&lt;&gt;"")*F$2:F14),1)</f>
        <v>2</v>
      </c>
      <c r="H14" s="14">
        <f>INDEX(MAX((C$2:C14&lt;&gt;"")*F$2:F14),1)</f>
        <v>14</v>
      </c>
      <c r="I14" s="14">
        <f>INDEX(MAX((D$2:D14&lt;&gt;"")*F$2:F14),1)</f>
        <v>11</v>
      </c>
      <c r="J14" s="14">
        <f>INDEX(MAX((E$2:E14&lt;&gt;"")*F$2:F14),1)</f>
        <v>13</v>
      </c>
      <c r="K14" s="14">
        <f>MAX(Tabular[[#This Row],[rL1]],Tabular[[#This Row],[rL2]])</f>
        <v>14</v>
      </c>
      <c r="L14" s="14">
        <f>MAX(Tabular[[#This Row],[rL3]],Tabular[[#This Row],[r12]])</f>
        <v>14</v>
      </c>
      <c r="M14" s="14">
        <f>IF(Tabular[[#This Row],[rL2]]&gt;Tabular[[#This Row],[rL1]],COUNTA(INDEX(Tabular[Level 2],Tabular[[#This Row],[rL1]]-1):INDEX(Tabular[Level 2],Tabular[[#This Row],[r]]-1)),"")</f>
        <v>2</v>
      </c>
      <c r="N14" s="14" t="str">
        <f>IF(Tabular[[#This Row],[rL3]]&gt;Tabular[[#This Row],[r12]],COUNTA(INDEX(Tabular[Level 3],Tabular[[#This Row],[r12]]-1):INDEX(Tabular[Level 3],Tabular[[#This Row],[r]]-1)),"")</f>
        <v/>
      </c>
      <c r="O14" s="14" t="str">
        <f>IF(Tabular[[#This Row],[rL4]]&gt;Tabular[[#This Row],[r123]],COUNTA(INDEX(Tabular[Level 4],Tabular[[#This Row],[r123]]-1):INDEX(Tabular[Level 4],Tabular[[#This Row],[r]]-1)),"")</f>
        <v/>
      </c>
      <c r="P14" s="14" t="str">
        <f>_xlfn.TEXTJOIN(" - ",TRUE,Tabular[[#This Row],[ID]:[Level 4]])</f>
        <v>1.2 - Phase B</v>
      </c>
      <c r="Q14" s="4"/>
      <c r="R14" s="15" t="s">
        <v>32</v>
      </c>
    </row>
    <row r="15" spans="1:20" x14ac:dyDescent="0.25">
      <c r="A15" s="3" t="str">
        <f>IF(_xlfn.CONCAT(Tabular[[#This Row],[Level 1]:[Level 4]])&lt;&gt;"",_xlfn.TEXTJOIN(".",TRUE,COUNTA(B$2:B15),Tabular[[#This Row],[iL2]],Tabular[[#This Row],[iL3]],Tabular[[#This Row],[iL4]]),"")</f>
        <v>1.2.1</v>
      </c>
      <c r="B15" s="10"/>
      <c r="C15" s="10"/>
      <c r="D15" s="10" t="s">
        <v>11</v>
      </c>
      <c r="F15" s="20">
        <f>ROW(Tabular[[#This Row],[r]])</f>
        <v>15</v>
      </c>
      <c r="G15" s="14">
        <f>INDEX(MAX((B$2:B15&lt;&gt;"")*F$2:F15),1)</f>
        <v>2</v>
      </c>
      <c r="H15" s="14">
        <f>INDEX(MAX((C$2:C15&lt;&gt;"")*F$2:F15),1)</f>
        <v>14</v>
      </c>
      <c r="I15" s="14">
        <f>INDEX(MAX((D$2:D15&lt;&gt;"")*F$2:F15),1)</f>
        <v>15</v>
      </c>
      <c r="J15" s="14">
        <f>INDEX(MAX((E$2:E15&lt;&gt;"")*F$2:F15),1)</f>
        <v>13</v>
      </c>
      <c r="K15" s="14">
        <f>MAX(Tabular[[#This Row],[rL1]],Tabular[[#This Row],[rL2]])</f>
        <v>14</v>
      </c>
      <c r="L15" s="14">
        <f>MAX(Tabular[[#This Row],[rL3]],Tabular[[#This Row],[r12]])</f>
        <v>15</v>
      </c>
      <c r="M15" s="14">
        <f>IF(Tabular[[#This Row],[rL2]]&gt;Tabular[[#This Row],[rL1]],COUNTA(INDEX(Tabular[Level 2],Tabular[[#This Row],[rL1]]-1):INDEX(Tabular[Level 2],Tabular[[#This Row],[r]]-1)),"")</f>
        <v>2</v>
      </c>
      <c r="N15" s="14">
        <f>IF(Tabular[[#This Row],[rL3]]&gt;Tabular[[#This Row],[r12]],COUNTA(INDEX(Tabular[Level 3],Tabular[[#This Row],[r12]]-1):INDEX(Tabular[Level 3],Tabular[[#This Row],[r]]-1)),"")</f>
        <v>1</v>
      </c>
      <c r="O15" s="14" t="str">
        <f>IF(Tabular[[#This Row],[rL4]]&gt;Tabular[[#This Row],[r123]],COUNTA(INDEX(Tabular[Level 4],Tabular[[#This Row],[r123]]-1):INDEX(Tabular[Level 4],Tabular[[#This Row],[r]]-1)),"")</f>
        <v/>
      </c>
      <c r="P15" s="14" t="str">
        <f>_xlfn.TEXTJOIN(" - ",TRUE,Tabular[[#This Row],[ID]:[Level 4]])</f>
        <v>1.2.1 - Area 1</v>
      </c>
      <c r="Q15" s="4"/>
      <c r="R15" s="15" t="s">
        <v>33</v>
      </c>
    </row>
    <row r="16" spans="1:20" x14ac:dyDescent="0.25">
      <c r="A16" s="3" t="str">
        <f>IF(_xlfn.CONCAT(Tabular[[#This Row],[Level 1]:[Level 4]])&lt;&gt;"",_xlfn.TEXTJOIN(".",TRUE,COUNTA(B$2:B16),Tabular[[#This Row],[iL2]],Tabular[[#This Row],[iL3]],Tabular[[#This Row],[iL4]]),"")</f>
        <v>1.2.1.1</v>
      </c>
      <c r="B16" s="10"/>
      <c r="C16" s="10"/>
      <c r="D16" s="10"/>
      <c r="E16" t="s">
        <v>12</v>
      </c>
      <c r="F16" s="20">
        <f>ROW(Tabular[[#This Row],[r]])</f>
        <v>16</v>
      </c>
      <c r="G16" s="14">
        <f>INDEX(MAX((B$2:B16&lt;&gt;"")*F$2:F16),1)</f>
        <v>2</v>
      </c>
      <c r="H16" s="14">
        <f>INDEX(MAX((C$2:C16&lt;&gt;"")*F$2:F16),1)</f>
        <v>14</v>
      </c>
      <c r="I16" s="14">
        <f>INDEX(MAX((D$2:D16&lt;&gt;"")*F$2:F16),1)</f>
        <v>15</v>
      </c>
      <c r="J16" s="14">
        <f>INDEX(MAX((E$2:E16&lt;&gt;"")*F$2:F16),1)</f>
        <v>16</v>
      </c>
      <c r="K16" s="14">
        <f>MAX(Tabular[[#This Row],[rL1]],Tabular[[#This Row],[rL2]])</f>
        <v>14</v>
      </c>
      <c r="L16" s="14">
        <f>MAX(Tabular[[#This Row],[rL3]],Tabular[[#This Row],[r12]])</f>
        <v>15</v>
      </c>
      <c r="M16" s="14">
        <f>IF(Tabular[[#This Row],[rL2]]&gt;Tabular[[#This Row],[rL1]],COUNTA(INDEX(Tabular[Level 2],Tabular[[#This Row],[rL1]]-1):INDEX(Tabular[Level 2],Tabular[[#This Row],[r]]-1)),"")</f>
        <v>2</v>
      </c>
      <c r="N16" s="14">
        <f>IF(Tabular[[#This Row],[rL3]]&gt;Tabular[[#This Row],[r12]],COUNTA(INDEX(Tabular[Level 3],Tabular[[#This Row],[r12]]-1):INDEX(Tabular[Level 3],Tabular[[#This Row],[r]]-1)),"")</f>
        <v>1</v>
      </c>
      <c r="O16" s="14">
        <f>IF(Tabular[[#This Row],[rL4]]&gt;Tabular[[#This Row],[r123]],COUNTA(INDEX(Tabular[Level 4],Tabular[[#This Row],[r123]]-1):INDEX(Tabular[Level 4],Tabular[[#This Row],[r]]-1)),"")</f>
        <v>1</v>
      </c>
      <c r="P16" s="14" t="str">
        <f>_xlfn.TEXTJOIN(" - ",TRUE,Tabular[[#This Row],[ID]:[Level 4]])</f>
        <v>1.2.1.1 - Result i</v>
      </c>
      <c r="Q16" s="4"/>
      <c r="R16" s="12"/>
    </row>
    <row r="17" spans="1:18" x14ac:dyDescent="0.25">
      <c r="A17" s="3" t="str">
        <f>IF(_xlfn.CONCAT(Tabular[[#This Row],[Level 1]:[Level 4]])&lt;&gt;"",_xlfn.TEXTJOIN(".",TRUE,COUNTA(B$2:B17),Tabular[[#This Row],[iL2]],Tabular[[#This Row],[iL3]],Tabular[[#This Row],[iL4]]),"")</f>
        <v>1.2.1.2</v>
      </c>
      <c r="B17" s="10"/>
      <c r="C17" s="10"/>
      <c r="D17" s="10"/>
      <c r="E17" t="s">
        <v>13</v>
      </c>
      <c r="F17" s="20">
        <f>ROW(Tabular[[#This Row],[r]])</f>
        <v>17</v>
      </c>
      <c r="G17" s="14">
        <f>INDEX(MAX((B$2:B17&lt;&gt;"")*F$2:F17),1)</f>
        <v>2</v>
      </c>
      <c r="H17" s="14">
        <f>INDEX(MAX((C$2:C17&lt;&gt;"")*F$2:F17),1)</f>
        <v>14</v>
      </c>
      <c r="I17" s="14">
        <f>INDEX(MAX((D$2:D17&lt;&gt;"")*F$2:F17),1)</f>
        <v>15</v>
      </c>
      <c r="J17" s="14">
        <f>INDEX(MAX((E$2:E17&lt;&gt;"")*F$2:F17),1)</f>
        <v>17</v>
      </c>
      <c r="K17" s="14">
        <f>MAX(Tabular[[#This Row],[rL1]],Tabular[[#This Row],[rL2]])</f>
        <v>14</v>
      </c>
      <c r="L17" s="14">
        <f>MAX(Tabular[[#This Row],[rL3]],Tabular[[#This Row],[r12]])</f>
        <v>15</v>
      </c>
      <c r="M17" s="14">
        <f>IF(Tabular[[#This Row],[rL2]]&gt;Tabular[[#This Row],[rL1]],COUNTA(INDEX(Tabular[Level 2],Tabular[[#This Row],[rL1]]-1):INDEX(Tabular[Level 2],Tabular[[#This Row],[r]]-1)),"")</f>
        <v>2</v>
      </c>
      <c r="N17" s="14">
        <f>IF(Tabular[[#This Row],[rL3]]&gt;Tabular[[#This Row],[r12]],COUNTA(INDEX(Tabular[Level 3],Tabular[[#This Row],[r12]]-1):INDEX(Tabular[Level 3],Tabular[[#This Row],[r]]-1)),"")</f>
        <v>1</v>
      </c>
      <c r="O17" s="14">
        <f>IF(Tabular[[#This Row],[rL4]]&gt;Tabular[[#This Row],[r123]],COUNTA(INDEX(Tabular[Level 4],Tabular[[#This Row],[r123]]-1):INDEX(Tabular[Level 4],Tabular[[#This Row],[r]]-1)),"")</f>
        <v>2</v>
      </c>
      <c r="P17" s="14" t="str">
        <f>_xlfn.TEXTJOIN(" - ",TRUE,Tabular[[#This Row],[ID]:[Level 4]])</f>
        <v>1.2.1.2 - Result ii</v>
      </c>
      <c r="Q17" s="4"/>
      <c r="R17" s="12"/>
    </row>
    <row r="18" spans="1:18" x14ac:dyDescent="0.25">
      <c r="A18" s="3" t="str">
        <f>IF(_xlfn.CONCAT(Tabular[[#This Row],[Level 1]:[Level 4]])&lt;&gt;"",_xlfn.TEXTJOIN(".",TRUE,COUNTA(B$2:B18),Tabular[[#This Row],[iL2]],Tabular[[#This Row],[iL3]],Tabular[[#This Row],[iL4]]),"")</f>
        <v>1.2.2</v>
      </c>
      <c r="B18" s="10"/>
      <c r="C18" s="10"/>
      <c r="D18" s="10" t="s">
        <v>15</v>
      </c>
      <c r="F18" s="20">
        <f>ROW(Tabular[[#This Row],[r]])</f>
        <v>18</v>
      </c>
      <c r="G18" s="14">
        <f>INDEX(MAX((B$2:B18&lt;&gt;"")*F$2:F18),1)</f>
        <v>2</v>
      </c>
      <c r="H18" s="14">
        <f>INDEX(MAX((C$2:C18&lt;&gt;"")*F$2:F18),1)</f>
        <v>14</v>
      </c>
      <c r="I18" s="14">
        <f>INDEX(MAX((D$2:D18&lt;&gt;"")*F$2:F18),1)</f>
        <v>18</v>
      </c>
      <c r="J18" s="14">
        <f>INDEX(MAX((E$2:E18&lt;&gt;"")*F$2:F18),1)</f>
        <v>17</v>
      </c>
      <c r="K18" s="14">
        <f>MAX(Tabular[[#This Row],[rL1]],Tabular[[#This Row],[rL2]])</f>
        <v>14</v>
      </c>
      <c r="L18" s="14">
        <f>MAX(Tabular[[#This Row],[rL3]],Tabular[[#This Row],[r12]])</f>
        <v>18</v>
      </c>
      <c r="M18" s="14">
        <f>IF(Tabular[[#This Row],[rL2]]&gt;Tabular[[#This Row],[rL1]],COUNTA(INDEX(Tabular[Level 2],Tabular[[#This Row],[rL1]]-1):INDEX(Tabular[Level 2],Tabular[[#This Row],[r]]-1)),"")</f>
        <v>2</v>
      </c>
      <c r="N18" s="14">
        <f>IF(Tabular[[#This Row],[rL3]]&gt;Tabular[[#This Row],[r12]],COUNTA(INDEX(Tabular[Level 3],Tabular[[#This Row],[r12]]-1):INDEX(Tabular[Level 3],Tabular[[#This Row],[r]]-1)),"")</f>
        <v>2</v>
      </c>
      <c r="O18" s="14" t="str">
        <f>IF(Tabular[[#This Row],[rL4]]&gt;Tabular[[#This Row],[r123]],COUNTA(INDEX(Tabular[Level 4],Tabular[[#This Row],[r123]]-1):INDEX(Tabular[Level 4],Tabular[[#This Row],[r]]-1)),"")</f>
        <v/>
      </c>
      <c r="P18" s="14" t="str">
        <f>_xlfn.TEXTJOIN(" - ",TRUE,Tabular[[#This Row],[ID]:[Level 4]])</f>
        <v>1.2.2 - Area 2</v>
      </c>
      <c r="Q18" s="4"/>
      <c r="R18" s="12"/>
    </row>
    <row r="19" spans="1:18" x14ac:dyDescent="0.25">
      <c r="A19" s="3" t="str">
        <f>IF(_xlfn.CONCAT(Tabular[[#This Row],[Level 1]:[Level 4]])&lt;&gt;"",_xlfn.TEXTJOIN(".",TRUE,COUNTA(B$2:B19),Tabular[[#This Row],[iL2]],Tabular[[#This Row],[iL3]],Tabular[[#This Row],[iL4]]),"")</f>
        <v>1.2.2.1</v>
      </c>
      <c r="B19" s="10"/>
      <c r="C19" s="10"/>
      <c r="D19" s="10"/>
      <c r="E19" t="s">
        <v>12</v>
      </c>
      <c r="F19" s="20">
        <f>ROW(Tabular[[#This Row],[r]])</f>
        <v>19</v>
      </c>
      <c r="G19" s="14">
        <f>INDEX(MAX((B$2:B19&lt;&gt;"")*F$2:F19),1)</f>
        <v>2</v>
      </c>
      <c r="H19" s="14">
        <f>INDEX(MAX((C$2:C19&lt;&gt;"")*F$2:F19),1)</f>
        <v>14</v>
      </c>
      <c r="I19" s="14">
        <f>INDEX(MAX((D$2:D19&lt;&gt;"")*F$2:F19),1)</f>
        <v>18</v>
      </c>
      <c r="J19" s="14">
        <f>INDEX(MAX((E$2:E19&lt;&gt;"")*F$2:F19),1)</f>
        <v>19</v>
      </c>
      <c r="K19" s="14">
        <f>MAX(Tabular[[#This Row],[rL1]],Tabular[[#This Row],[rL2]])</f>
        <v>14</v>
      </c>
      <c r="L19" s="14">
        <f>MAX(Tabular[[#This Row],[rL3]],Tabular[[#This Row],[r12]])</f>
        <v>18</v>
      </c>
      <c r="M19" s="14">
        <f>IF(Tabular[[#This Row],[rL2]]&gt;Tabular[[#This Row],[rL1]],COUNTA(INDEX(Tabular[Level 2],Tabular[[#This Row],[rL1]]-1):INDEX(Tabular[Level 2],Tabular[[#This Row],[r]]-1)),"")</f>
        <v>2</v>
      </c>
      <c r="N19" s="14">
        <f>IF(Tabular[[#This Row],[rL3]]&gt;Tabular[[#This Row],[r12]],COUNTA(INDEX(Tabular[Level 3],Tabular[[#This Row],[r12]]-1):INDEX(Tabular[Level 3],Tabular[[#This Row],[r]]-1)),"")</f>
        <v>2</v>
      </c>
      <c r="O19" s="14">
        <f>IF(Tabular[[#This Row],[rL4]]&gt;Tabular[[#This Row],[r123]],COUNTA(INDEX(Tabular[Level 4],Tabular[[#This Row],[r123]]-1):INDEX(Tabular[Level 4],Tabular[[#This Row],[r]]-1)),"")</f>
        <v>1</v>
      </c>
      <c r="P19" s="14" t="str">
        <f>_xlfn.TEXTJOIN(" - ",TRUE,Tabular[[#This Row],[ID]:[Level 4]])</f>
        <v>1.2.2.1 - Result i</v>
      </c>
      <c r="Q19" s="4"/>
      <c r="R19" s="12"/>
    </row>
    <row r="20" spans="1:18" x14ac:dyDescent="0.25">
      <c r="A20" s="3" t="str">
        <f>IF(_xlfn.CONCAT(Tabular[[#This Row],[Level 1]:[Level 4]])&lt;&gt;"",_xlfn.TEXTJOIN(".",TRUE,COUNTA(B$2:B20),Tabular[[#This Row],[iL2]],Tabular[[#This Row],[iL3]],Tabular[[#This Row],[iL4]]),"")</f>
        <v>1.2.2.2</v>
      </c>
      <c r="B20" s="10"/>
      <c r="C20" s="10"/>
      <c r="D20" s="10"/>
      <c r="E20" t="s">
        <v>13</v>
      </c>
      <c r="F20" s="20">
        <f>ROW(Tabular[[#This Row],[r]])</f>
        <v>20</v>
      </c>
      <c r="G20" s="14">
        <f>INDEX(MAX((B$2:B20&lt;&gt;"")*F$2:F20),1)</f>
        <v>2</v>
      </c>
      <c r="H20" s="14">
        <f>INDEX(MAX((C$2:C20&lt;&gt;"")*F$2:F20),1)</f>
        <v>14</v>
      </c>
      <c r="I20" s="14">
        <f>INDEX(MAX((D$2:D20&lt;&gt;"")*F$2:F20),1)</f>
        <v>18</v>
      </c>
      <c r="J20" s="14">
        <f>INDEX(MAX((E$2:E20&lt;&gt;"")*F$2:F20),1)</f>
        <v>20</v>
      </c>
      <c r="K20" s="14">
        <f>MAX(Tabular[[#This Row],[rL1]],Tabular[[#This Row],[rL2]])</f>
        <v>14</v>
      </c>
      <c r="L20" s="14">
        <f>MAX(Tabular[[#This Row],[rL3]],Tabular[[#This Row],[r12]])</f>
        <v>18</v>
      </c>
      <c r="M20" s="14">
        <f>IF(Tabular[[#This Row],[rL2]]&gt;Tabular[[#This Row],[rL1]],COUNTA(INDEX(Tabular[Level 2],Tabular[[#This Row],[rL1]]-1):INDEX(Tabular[Level 2],Tabular[[#This Row],[r]]-1)),"")</f>
        <v>2</v>
      </c>
      <c r="N20" s="14">
        <f>IF(Tabular[[#This Row],[rL3]]&gt;Tabular[[#This Row],[r12]],COUNTA(INDEX(Tabular[Level 3],Tabular[[#This Row],[r12]]-1):INDEX(Tabular[Level 3],Tabular[[#This Row],[r]]-1)),"")</f>
        <v>2</v>
      </c>
      <c r="O20" s="14">
        <f>IF(Tabular[[#This Row],[rL4]]&gt;Tabular[[#This Row],[r123]],COUNTA(INDEX(Tabular[Level 4],Tabular[[#This Row],[r123]]-1):INDEX(Tabular[Level 4],Tabular[[#This Row],[r]]-1)),"")</f>
        <v>2</v>
      </c>
      <c r="P20" s="14" t="str">
        <f>_xlfn.TEXTJOIN(" - ",TRUE,Tabular[[#This Row],[ID]:[Level 4]])</f>
        <v>1.2.2.2 - Result ii</v>
      </c>
      <c r="Q20" s="4"/>
      <c r="R20" s="12"/>
    </row>
    <row r="21" spans="1:18" x14ac:dyDescent="0.25">
      <c r="A21" s="3" t="str">
        <f>IF(_xlfn.CONCAT(Tabular[[#This Row],[Level 1]:[Level 4]])&lt;&gt;"",_xlfn.TEXTJOIN(".",TRUE,COUNTA(B$2:B21),Tabular[[#This Row],[iL2]],Tabular[[#This Row],[iL3]],Tabular[[#This Row],[iL4]]),"")</f>
        <v>1.3</v>
      </c>
      <c r="B21" s="10"/>
      <c r="C21" s="10" t="s">
        <v>18</v>
      </c>
      <c r="D21" s="10"/>
      <c r="F21" s="20">
        <f>ROW(Tabular[[#This Row],[r]])</f>
        <v>21</v>
      </c>
      <c r="G21" s="14">
        <f>INDEX(MAX((B$2:B21&lt;&gt;"")*F$2:F21),1)</f>
        <v>2</v>
      </c>
      <c r="H21" s="14">
        <f>INDEX(MAX((C$2:C21&lt;&gt;"")*F$2:F21),1)</f>
        <v>21</v>
      </c>
      <c r="I21" s="14">
        <f>INDEX(MAX((D$2:D21&lt;&gt;"")*F$2:F21),1)</f>
        <v>18</v>
      </c>
      <c r="J21" s="14">
        <f>INDEX(MAX((E$2:E21&lt;&gt;"")*F$2:F21),1)</f>
        <v>20</v>
      </c>
      <c r="K21" s="14">
        <f>MAX(Tabular[[#This Row],[rL1]],Tabular[[#This Row],[rL2]])</f>
        <v>21</v>
      </c>
      <c r="L21" s="14">
        <f>MAX(Tabular[[#This Row],[rL3]],Tabular[[#This Row],[r12]])</f>
        <v>21</v>
      </c>
      <c r="M21" s="14">
        <f>IF(Tabular[[#This Row],[rL2]]&gt;Tabular[[#This Row],[rL1]],COUNTA(INDEX(Tabular[Level 2],Tabular[[#This Row],[rL1]]-1):INDEX(Tabular[Level 2],Tabular[[#This Row],[r]]-1)),"")</f>
        <v>3</v>
      </c>
      <c r="N21" s="14" t="str">
        <f>IF(Tabular[[#This Row],[rL3]]&gt;Tabular[[#This Row],[r12]],COUNTA(INDEX(Tabular[Level 3],Tabular[[#This Row],[r12]]-1):INDEX(Tabular[Level 3],Tabular[[#This Row],[r]]-1)),"")</f>
        <v/>
      </c>
      <c r="O21" s="14" t="str">
        <f>IF(Tabular[[#This Row],[rL4]]&gt;Tabular[[#This Row],[r123]],COUNTA(INDEX(Tabular[Level 4],Tabular[[#This Row],[r123]]-1):INDEX(Tabular[Level 4],Tabular[[#This Row],[r]]-1)),"")</f>
        <v/>
      </c>
      <c r="P21" s="14" t="str">
        <f>_xlfn.TEXTJOIN(" - ",TRUE,Tabular[[#This Row],[ID]:[Level 4]])</f>
        <v>1.3 - Phase C</v>
      </c>
      <c r="Q21" s="4"/>
      <c r="R21" s="12"/>
    </row>
    <row r="22" spans="1:18" x14ac:dyDescent="0.25">
      <c r="A22" s="3" t="str">
        <f>IF(_xlfn.CONCAT(Tabular[[#This Row],[Level 1]:[Level 4]])&lt;&gt;"",_xlfn.TEXTJOIN(".",TRUE,COUNTA(B$2:B22),Tabular[[#This Row],[iL2]],Tabular[[#This Row],[iL3]],Tabular[[#This Row],[iL4]]),"")</f>
        <v>1.3.1</v>
      </c>
      <c r="B22" s="10"/>
      <c r="C22" s="10"/>
      <c r="D22" s="10" t="s">
        <v>16</v>
      </c>
      <c r="F22" s="20">
        <f>ROW(Tabular[[#This Row],[r]])</f>
        <v>22</v>
      </c>
      <c r="G22" s="14">
        <f>INDEX(MAX((B$2:B22&lt;&gt;"")*F$2:F22),1)</f>
        <v>2</v>
      </c>
      <c r="H22" s="14">
        <f>INDEX(MAX((C$2:C22&lt;&gt;"")*F$2:F22),1)</f>
        <v>21</v>
      </c>
      <c r="I22" s="14">
        <f>INDEX(MAX((D$2:D22&lt;&gt;"")*F$2:F22),1)</f>
        <v>22</v>
      </c>
      <c r="J22" s="14">
        <f>INDEX(MAX((E$2:E22&lt;&gt;"")*F$2:F22),1)</f>
        <v>20</v>
      </c>
      <c r="K22" s="14">
        <f>MAX(Tabular[[#This Row],[rL1]],Tabular[[#This Row],[rL2]])</f>
        <v>21</v>
      </c>
      <c r="L22" s="14">
        <f>MAX(Tabular[[#This Row],[rL3]],Tabular[[#This Row],[r12]])</f>
        <v>22</v>
      </c>
      <c r="M22" s="14">
        <f>IF(Tabular[[#This Row],[rL2]]&gt;Tabular[[#This Row],[rL1]],COUNTA(INDEX(Tabular[Level 2],Tabular[[#This Row],[rL1]]-1):INDEX(Tabular[Level 2],Tabular[[#This Row],[r]]-1)),"")</f>
        <v>3</v>
      </c>
      <c r="N22" s="14">
        <f>IF(Tabular[[#This Row],[rL3]]&gt;Tabular[[#This Row],[r12]],COUNTA(INDEX(Tabular[Level 3],Tabular[[#This Row],[r12]]-1):INDEX(Tabular[Level 3],Tabular[[#This Row],[r]]-1)),"")</f>
        <v>1</v>
      </c>
      <c r="O22" s="14" t="str">
        <f>IF(Tabular[[#This Row],[rL4]]&gt;Tabular[[#This Row],[r123]],COUNTA(INDEX(Tabular[Level 4],Tabular[[#This Row],[r123]]-1):INDEX(Tabular[Level 4],Tabular[[#This Row],[r]]-1)),"")</f>
        <v/>
      </c>
      <c r="P22" s="14" t="str">
        <f>_xlfn.TEXTJOIN(" - ",TRUE,Tabular[[#This Row],[ID]:[Level 4]])</f>
        <v>1.3.1 - Area 3</v>
      </c>
      <c r="Q22" s="4"/>
      <c r="R22" s="12"/>
    </row>
    <row r="23" spans="1:18" x14ac:dyDescent="0.25">
      <c r="A23" s="3" t="str">
        <f>IF(_xlfn.CONCAT(Tabular[[#This Row],[Level 1]:[Level 4]])&lt;&gt;"",_xlfn.TEXTJOIN(".",TRUE,COUNTA(B$2:B23),Tabular[[#This Row],[iL2]],Tabular[[#This Row],[iL3]],Tabular[[#This Row],[iL4]]),"")</f>
        <v>1.3.1.1</v>
      </c>
      <c r="B23" s="10"/>
      <c r="C23" s="10"/>
      <c r="D23" s="10"/>
      <c r="E23" t="s">
        <v>12</v>
      </c>
      <c r="F23" s="20">
        <f>ROW(Tabular[[#This Row],[r]])</f>
        <v>23</v>
      </c>
      <c r="G23" s="14">
        <f>INDEX(MAX((B$2:B23&lt;&gt;"")*F$2:F23),1)</f>
        <v>2</v>
      </c>
      <c r="H23" s="14">
        <f>INDEX(MAX((C$2:C23&lt;&gt;"")*F$2:F23),1)</f>
        <v>21</v>
      </c>
      <c r="I23" s="14">
        <f>INDEX(MAX((D$2:D23&lt;&gt;"")*F$2:F23),1)</f>
        <v>22</v>
      </c>
      <c r="J23" s="14">
        <f>INDEX(MAX((E$2:E23&lt;&gt;"")*F$2:F23),1)</f>
        <v>23</v>
      </c>
      <c r="K23" s="14">
        <f>MAX(Tabular[[#This Row],[rL1]],Tabular[[#This Row],[rL2]])</f>
        <v>21</v>
      </c>
      <c r="L23" s="14">
        <f>MAX(Tabular[[#This Row],[rL3]],Tabular[[#This Row],[r12]])</f>
        <v>22</v>
      </c>
      <c r="M23" s="14">
        <f>IF(Tabular[[#This Row],[rL2]]&gt;Tabular[[#This Row],[rL1]],COUNTA(INDEX(Tabular[Level 2],Tabular[[#This Row],[rL1]]-1):INDEX(Tabular[Level 2],Tabular[[#This Row],[r]]-1)),"")</f>
        <v>3</v>
      </c>
      <c r="N23" s="14">
        <f>IF(Tabular[[#This Row],[rL3]]&gt;Tabular[[#This Row],[r12]],COUNTA(INDEX(Tabular[Level 3],Tabular[[#This Row],[r12]]-1):INDEX(Tabular[Level 3],Tabular[[#This Row],[r]]-1)),"")</f>
        <v>1</v>
      </c>
      <c r="O23" s="14">
        <f>IF(Tabular[[#This Row],[rL4]]&gt;Tabular[[#This Row],[r123]],COUNTA(INDEX(Tabular[Level 4],Tabular[[#This Row],[r123]]-1):INDEX(Tabular[Level 4],Tabular[[#This Row],[r]]-1)),"")</f>
        <v>1</v>
      </c>
      <c r="P23" s="14" t="str">
        <f>_xlfn.TEXTJOIN(" - ",TRUE,Tabular[[#This Row],[ID]:[Level 4]])</f>
        <v>1.3.1.1 - Result i</v>
      </c>
      <c r="Q23" s="4"/>
      <c r="R23" s="12"/>
    </row>
    <row r="24" spans="1:18" x14ac:dyDescent="0.25">
      <c r="A24" s="3" t="str">
        <f>IF(_xlfn.CONCAT(Tabular[[#This Row],[Level 1]:[Level 4]])&lt;&gt;"",_xlfn.TEXTJOIN(".",TRUE,COUNTA(B$2:B24),Tabular[[#This Row],[iL2]],Tabular[[#This Row],[iL3]],Tabular[[#This Row],[iL4]]),"")</f>
        <v>1.3.1.2</v>
      </c>
      <c r="B24" s="10"/>
      <c r="C24" s="10"/>
      <c r="D24" s="10"/>
      <c r="E24" t="s">
        <v>13</v>
      </c>
      <c r="F24" s="20">
        <f>ROW(Tabular[[#This Row],[r]])</f>
        <v>24</v>
      </c>
      <c r="G24" s="14">
        <f>INDEX(MAX((B$2:B24&lt;&gt;"")*F$2:F24),1)</f>
        <v>2</v>
      </c>
      <c r="H24" s="14">
        <f>INDEX(MAX((C$2:C24&lt;&gt;"")*F$2:F24),1)</f>
        <v>21</v>
      </c>
      <c r="I24" s="14">
        <f>INDEX(MAX((D$2:D24&lt;&gt;"")*F$2:F24),1)</f>
        <v>22</v>
      </c>
      <c r="J24" s="14">
        <f>INDEX(MAX((E$2:E24&lt;&gt;"")*F$2:F24),1)</f>
        <v>24</v>
      </c>
      <c r="K24" s="14">
        <f>MAX(Tabular[[#This Row],[rL1]],Tabular[[#This Row],[rL2]])</f>
        <v>21</v>
      </c>
      <c r="L24" s="14">
        <f>MAX(Tabular[[#This Row],[rL3]],Tabular[[#This Row],[r12]])</f>
        <v>22</v>
      </c>
      <c r="M24" s="14">
        <f>IF(Tabular[[#This Row],[rL2]]&gt;Tabular[[#This Row],[rL1]],COUNTA(INDEX(Tabular[Level 2],Tabular[[#This Row],[rL1]]-1):INDEX(Tabular[Level 2],Tabular[[#This Row],[r]]-1)),"")</f>
        <v>3</v>
      </c>
      <c r="N24" s="14">
        <f>IF(Tabular[[#This Row],[rL3]]&gt;Tabular[[#This Row],[r12]],COUNTA(INDEX(Tabular[Level 3],Tabular[[#This Row],[r12]]-1):INDEX(Tabular[Level 3],Tabular[[#This Row],[r]]-1)),"")</f>
        <v>1</v>
      </c>
      <c r="O24" s="14">
        <f>IF(Tabular[[#This Row],[rL4]]&gt;Tabular[[#This Row],[r123]],COUNTA(INDEX(Tabular[Level 4],Tabular[[#This Row],[r123]]-1):INDEX(Tabular[Level 4],Tabular[[#This Row],[r]]-1)),"")</f>
        <v>2</v>
      </c>
      <c r="P24" s="14" t="str">
        <f>_xlfn.TEXTJOIN(" - ",TRUE,Tabular[[#This Row],[ID]:[Level 4]])</f>
        <v>1.3.1.2 - Result ii</v>
      </c>
      <c r="Q24" s="4"/>
      <c r="R24" s="12"/>
    </row>
    <row r="25" spans="1:18" x14ac:dyDescent="0.25">
      <c r="A25" s="3" t="str">
        <f>IF(_xlfn.CONCAT(Tabular[[#This Row],[Level 1]:[Level 4]])&lt;&gt;"",_xlfn.TEXTJOIN(".",TRUE,COUNTA(B$2:B25),Tabular[[#This Row],[iL2]],Tabular[[#This Row],[iL3]],Tabular[[#This Row],[iL4]]),"")</f>
        <v>2</v>
      </c>
      <c r="B25" s="10" t="s">
        <v>19</v>
      </c>
      <c r="C25" s="10"/>
      <c r="D25" s="10"/>
      <c r="F25" s="20">
        <f>ROW(Tabular[[#This Row],[r]])</f>
        <v>25</v>
      </c>
      <c r="G25" s="14">
        <f>INDEX(MAX((B$2:B25&lt;&gt;"")*F$2:F25),1)</f>
        <v>25</v>
      </c>
      <c r="H25" s="14">
        <f>INDEX(MAX((C$2:C25&lt;&gt;"")*F$2:F25),1)</f>
        <v>21</v>
      </c>
      <c r="I25" s="14">
        <f>INDEX(MAX((D$2:D25&lt;&gt;"")*F$2:F25),1)</f>
        <v>22</v>
      </c>
      <c r="J25" s="14">
        <f>INDEX(MAX((E$2:E25&lt;&gt;"")*F$2:F25),1)</f>
        <v>24</v>
      </c>
      <c r="K25" s="14">
        <f>MAX(Tabular[[#This Row],[rL1]],Tabular[[#This Row],[rL2]])</f>
        <v>25</v>
      </c>
      <c r="L25" s="14">
        <f>MAX(Tabular[[#This Row],[rL3]],Tabular[[#This Row],[r12]])</f>
        <v>25</v>
      </c>
      <c r="M25" s="14" t="str">
        <f>IF(Tabular[[#This Row],[rL2]]&gt;Tabular[[#This Row],[rL1]],COUNTA(INDEX(Tabular[Level 2],Tabular[[#This Row],[rL1]]-1):INDEX(Tabular[Level 2],Tabular[[#This Row],[r]]-1)),"")</f>
        <v/>
      </c>
      <c r="N25" s="14" t="str">
        <f>IF(Tabular[[#This Row],[rL3]]&gt;Tabular[[#This Row],[r12]],COUNTA(INDEX(Tabular[Level 3],Tabular[[#This Row],[r12]]-1):INDEX(Tabular[Level 3],Tabular[[#This Row],[r]]-1)),"")</f>
        <v/>
      </c>
      <c r="O25" s="14" t="str">
        <f>IF(Tabular[[#This Row],[rL4]]&gt;Tabular[[#This Row],[r123]],COUNTA(INDEX(Tabular[Level 4],Tabular[[#This Row],[r123]]-1):INDEX(Tabular[Level 4],Tabular[[#This Row],[r]]-1)),"")</f>
        <v/>
      </c>
      <c r="P25" s="14" t="str">
        <f>_xlfn.TEXTJOIN(" - ",TRUE,Tabular[[#This Row],[ID]:[Level 4]])</f>
        <v>2 - Project II</v>
      </c>
      <c r="Q25" s="4"/>
      <c r="R25" s="12"/>
    </row>
    <row r="26" spans="1:18" x14ac:dyDescent="0.25">
      <c r="A26" s="3" t="str">
        <f>IF(_xlfn.CONCAT(Tabular[[#This Row],[Level 1]:[Level 4]])&lt;&gt;"",_xlfn.TEXTJOIN(".",TRUE,COUNTA(B$2:B26),Tabular[[#This Row],[iL2]],Tabular[[#This Row],[iL3]],Tabular[[#This Row],[iL4]]),"")</f>
        <v>2.1</v>
      </c>
      <c r="B26" s="10"/>
      <c r="C26" s="10" t="s">
        <v>9</v>
      </c>
      <c r="D26" s="10"/>
      <c r="F26" s="20">
        <f>ROW(Tabular[[#This Row],[r]])</f>
        <v>26</v>
      </c>
      <c r="G26" s="14">
        <f>INDEX(MAX((B$2:B26&lt;&gt;"")*F$2:F26),1)</f>
        <v>25</v>
      </c>
      <c r="H26" s="14">
        <f>INDEX(MAX((C$2:C26&lt;&gt;"")*F$2:F26),1)</f>
        <v>26</v>
      </c>
      <c r="I26" s="14">
        <f>INDEX(MAX((D$2:D26&lt;&gt;"")*F$2:F26),1)</f>
        <v>22</v>
      </c>
      <c r="J26" s="14">
        <f>INDEX(MAX((E$2:E26&lt;&gt;"")*F$2:F26),1)</f>
        <v>24</v>
      </c>
      <c r="K26" s="14">
        <f>MAX(Tabular[[#This Row],[rL1]],Tabular[[#This Row],[rL2]])</f>
        <v>26</v>
      </c>
      <c r="L26" s="14">
        <f>MAX(Tabular[[#This Row],[rL3]],Tabular[[#This Row],[r12]])</f>
        <v>26</v>
      </c>
      <c r="M26" s="14">
        <f>IF(Tabular[[#This Row],[rL2]]&gt;Tabular[[#This Row],[rL1]],COUNTA(INDEX(Tabular[Level 2],Tabular[[#This Row],[rL1]]-1):INDEX(Tabular[Level 2],Tabular[[#This Row],[r]]-1)),"")</f>
        <v>1</v>
      </c>
      <c r="N26" s="14" t="str">
        <f>IF(Tabular[[#This Row],[rL3]]&gt;Tabular[[#This Row],[r12]],COUNTA(INDEX(Tabular[Level 3],Tabular[[#This Row],[r12]]-1):INDEX(Tabular[Level 3],Tabular[[#This Row],[r]]-1)),"")</f>
        <v/>
      </c>
      <c r="O26" s="14" t="str">
        <f>IF(Tabular[[#This Row],[rL4]]&gt;Tabular[[#This Row],[r123]],COUNTA(INDEX(Tabular[Level 4],Tabular[[#This Row],[r123]]-1):INDEX(Tabular[Level 4],Tabular[[#This Row],[r]]-1)),"")</f>
        <v/>
      </c>
      <c r="P26" s="14" t="str">
        <f>_xlfn.TEXTJOIN(" - ",TRUE,Tabular[[#This Row],[ID]:[Level 4]])</f>
        <v>2.1 - Phase A</v>
      </c>
      <c r="Q26" s="4"/>
      <c r="R26" s="12"/>
    </row>
    <row r="27" spans="1:18" x14ac:dyDescent="0.25">
      <c r="A27" s="3" t="str">
        <f>IF(_xlfn.CONCAT(Tabular[[#This Row],[Level 1]:[Level 4]])&lt;&gt;"",_xlfn.TEXTJOIN(".",TRUE,COUNTA(B$2:B27),Tabular[[#This Row],[iL2]],Tabular[[#This Row],[iL3]],Tabular[[#This Row],[iL4]]),"")</f>
        <v>2.1.1</v>
      </c>
      <c r="B27" s="10"/>
      <c r="C27" s="10"/>
      <c r="D27" s="10" t="s">
        <v>11</v>
      </c>
      <c r="F27" s="20">
        <f>ROW(Tabular[[#This Row],[r]])</f>
        <v>27</v>
      </c>
      <c r="G27" s="14">
        <f>INDEX(MAX((B$2:B27&lt;&gt;"")*F$2:F27),1)</f>
        <v>25</v>
      </c>
      <c r="H27" s="14">
        <f>INDEX(MAX((C$2:C27&lt;&gt;"")*F$2:F27),1)</f>
        <v>26</v>
      </c>
      <c r="I27" s="14">
        <f>INDEX(MAX((D$2:D27&lt;&gt;"")*F$2:F27),1)</f>
        <v>27</v>
      </c>
      <c r="J27" s="14">
        <f>INDEX(MAX((E$2:E27&lt;&gt;"")*F$2:F27),1)</f>
        <v>24</v>
      </c>
      <c r="K27" s="14">
        <f>MAX(Tabular[[#This Row],[rL1]],Tabular[[#This Row],[rL2]])</f>
        <v>26</v>
      </c>
      <c r="L27" s="14">
        <f>MAX(Tabular[[#This Row],[rL3]],Tabular[[#This Row],[r12]])</f>
        <v>27</v>
      </c>
      <c r="M27" s="14">
        <f>IF(Tabular[[#This Row],[rL2]]&gt;Tabular[[#This Row],[rL1]],COUNTA(INDEX(Tabular[Level 2],Tabular[[#This Row],[rL1]]-1):INDEX(Tabular[Level 2],Tabular[[#This Row],[r]]-1)),"")</f>
        <v>1</v>
      </c>
      <c r="N27" s="14">
        <f>IF(Tabular[[#This Row],[rL3]]&gt;Tabular[[#This Row],[r12]],COUNTA(INDEX(Tabular[Level 3],Tabular[[#This Row],[r12]]-1):INDEX(Tabular[Level 3],Tabular[[#This Row],[r]]-1)),"")</f>
        <v>1</v>
      </c>
      <c r="O27" s="14" t="str">
        <f>IF(Tabular[[#This Row],[rL4]]&gt;Tabular[[#This Row],[r123]],COUNTA(INDEX(Tabular[Level 4],Tabular[[#This Row],[r123]]-1):INDEX(Tabular[Level 4],Tabular[[#This Row],[r]]-1)),"")</f>
        <v/>
      </c>
      <c r="P27" s="14" t="str">
        <f>_xlfn.TEXTJOIN(" - ",TRUE,Tabular[[#This Row],[ID]:[Level 4]])</f>
        <v>2.1.1 - Area 1</v>
      </c>
      <c r="Q27" s="4"/>
      <c r="R27" s="12"/>
    </row>
    <row r="28" spans="1:18" x14ac:dyDescent="0.25">
      <c r="A28" s="3" t="str">
        <f>IF(_xlfn.CONCAT(Tabular[[#This Row],[Level 1]:[Level 4]])&lt;&gt;"",_xlfn.TEXTJOIN(".",TRUE,COUNTA(B$2:B28),Tabular[[#This Row],[iL2]],Tabular[[#This Row],[iL3]],Tabular[[#This Row],[iL4]]),"")</f>
        <v>2.1.1.1</v>
      </c>
      <c r="B28" s="10"/>
      <c r="C28" s="10"/>
      <c r="D28" s="10"/>
      <c r="E28" t="s">
        <v>12</v>
      </c>
      <c r="F28" s="20">
        <f>ROW(Tabular[[#This Row],[r]])</f>
        <v>28</v>
      </c>
      <c r="G28" s="14">
        <f>INDEX(MAX((B$2:B28&lt;&gt;"")*F$2:F28),1)</f>
        <v>25</v>
      </c>
      <c r="H28" s="14">
        <f>INDEX(MAX((C$2:C28&lt;&gt;"")*F$2:F28),1)</f>
        <v>26</v>
      </c>
      <c r="I28" s="14">
        <f>INDEX(MAX((D$2:D28&lt;&gt;"")*F$2:F28),1)</f>
        <v>27</v>
      </c>
      <c r="J28" s="14">
        <f>INDEX(MAX((E$2:E28&lt;&gt;"")*F$2:F28),1)</f>
        <v>28</v>
      </c>
      <c r="K28" s="14">
        <f>MAX(Tabular[[#This Row],[rL1]],Tabular[[#This Row],[rL2]])</f>
        <v>26</v>
      </c>
      <c r="L28" s="14">
        <f>MAX(Tabular[[#This Row],[rL3]],Tabular[[#This Row],[r12]])</f>
        <v>27</v>
      </c>
      <c r="M28" s="14">
        <f>IF(Tabular[[#This Row],[rL2]]&gt;Tabular[[#This Row],[rL1]],COUNTA(INDEX(Tabular[Level 2],Tabular[[#This Row],[rL1]]-1):INDEX(Tabular[Level 2],Tabular[[#This Row],[r]]-1)),"")</f>
        <v>1</v>
      </c>
      <c r="N28" s="14">
        <f>IF(Tabular[[#This Row],[rL3]]&gt;Tabular[[#This Row],[r12]],COUNTA(INDEX(Tabular[Level 3],Tabular[[#This Row],[r12]]-1):INDEX(Tabular[Level 3],Tabular[[#This Row],[r]]-1)),"")</f>
        <v>1</v>
      </c>
      <c r="O28" s="14">
        <f>IF(Tabular[[#This Row],[rL4]]&gt;Tabular[[#This Row],[r123]],COUNTA(INDEX(Tabular[Level 4],Tabular[[#This Row],[r123]]-1):INDEX(Tabular[Level 4],Tabular[[#This Row],[r]]-1)),"")</f>
        <v>1</v>
      </c>
      <c r="P28" s="14" t="str">
        <f>_xlfn.TEXTJOIN(" - ",TRUE,Tabular[[#This Row],[ID]:[Level 4]])</f>
        <v>2.1.1.1 - Result i</v>
      </c>
      <c r="Q28" s="4"/>
      <c r="R28" s="12"/>
    </row>
    <row r="29" spans="1:18" x14ac:dyDescent="0.25">
      <c r="A29" s="3" t="str">
        <f>IF(_xlfn.CONCAT(Tabular[[#This Row],[Level 1]:[Level 4]])&lt;&gt;"",_xlfn.TEXTJOIN(".",TRUE,COUNTA(B$2:B29),Tabular[[#This Row],[iL2]],Tabular[[#This Row],[iL3]],Tabular[[#This Row],[iL4]]),"")</f>
        <v>2.1.1.2</v>
      </c>
      <c r="B29" s="10"/>
      <c r="C29" s="10"/>
      <c r="D29" s="10"/>
      <c r="E29" t="s">
        <v>13</v>
      </c>
      <c r="F29" s="20">
        <f>ROW(Tabular[[#This Row],[r]])</f>
        <v>29</v>
      </c>
      <c r="G29" s="14">
        <f>INDEX(MAX((B$2:B29&lt;&gt;"")*F$2:F29),1)</f>
        <v>25</v>
      </c>
      <c r="H29" s="14">
        <f>INDEX(MAX((C$2:C29&lt;&gt;"")*F$2:F29),1)</f>
        <v>26</v>
      </c>
      <c r="I29" s="14">
        <f>INDEX(MAX((D$2:D29&lt;&gt;"")*F$2:F29),1)</f>
        <v>27</v>
      </c>
      <c r="J29" s="14">
        <f>INDEX(MAX((E$2:E29&lt;&gt;"")*F$2:F29),1)</f>
        <v>29</v>
      </c>
      <c r="K29" s="14">
        <f>MAX(Tabular[[#This Row],[rL1]],Tabular[[#This Row],[rL2]])</f>
        <v>26</v>
      </c>
      <c r="L29" s="14">
        <f>MAX(Tabular[[#This Row],[rL3]],Tabular[[#This Row],[r12]])</f>
        <v>27</v>
      </c>
      <c r="M29" s="14">
        <f>IF(Tabular[[#This Row],[rL2]]&gt;Tabular[[#This Row],[rL1]],COUNTA(INDEX(Tabular[Level 2],Tabular[[#This Row],[rL1]]-1):INDEX(Tabular[Level 2],Tabular[[#This Row],[r]]-1)),"")</f>
        <v>1</v>
      </c>
      <c r="N29" s="14">
        <f>IF(Tabular[[#This Row],[rL3]]&gt;Tabular[[#This Row],[r12]],COUNTA(INDEX(Tabular[Level 3],Tabular[[#This Row],[r12]]-1):INDEX(Tabular[Level 3],Tabular[[#This Row],[r]]-1)),"")</f>
        <v>1</v>
      </c>
      <c r="O29" s="14">
        <f>IF(Tabular[[#This Row],[rL4]]&gt;Tabular[[#This Row],[r123]],COUNTA(INDEX(Tabular[Level 4],Tabular[[#This Row],[r123]]-1):INDEX(Tabular[Level 4],Tabular[[#This Row],[r]]-1)),"")</f>
        <v>2</v>
      </c>
      <c r="P29" s="14" t="str">
        <f>_xlfn.TEXTJOIN(" - ",TRUE,Tabular[[#This Row],[ID]:[Level 4]])</f>
        <v>2.1.1.2 - Result ii</v>
      </c>
      <c r="Q29" s="4"/>
      <c r="R29" s="12"/>
    </row>
    <row r="30" spans="1:18" x14ac:dyDescent="0.25">
      <c r="A30" s="3" t="str">
        <f>IF(_xlfn.CONCAT(Tabular[[#This Row],[Level 1]:[Level 4]])&lt;&gt;"",_xlfn.TEXTJOIN(".",TRUE,COUNTA(B$2:B30),Tabular[[#This Row],[iL2]],Tabular[[#This Row],[iL3]],Tabular[[#This Row],[iL4]]),"")</f>
        <v>2.1.1.3</v>
      </c>
      <c r="B30" s="10"/>
      <c r="C30" s="10"/>
      <c r="D30" s="10"/>
      <c r="E30" t="s">
        <v>14</v>
      </c>
      <c r="F30" s="20">
        <f>ROW(Tabular[[#This Row],[r]])</f>
        <v>30</v>
      </c>
      <c r="G30" s="14">
        <f>INDEX(MAX((B$2:B30&lt;&gt;"")*F$2:F30),1)</f>
        <v>25</v>
      </c>
      <c r="H30" s="14">
        <f>INDEX(MAX((C$2:C30&lt;&gt;"")*F$2:F30),1)</f>
        <v>26</v>
      </c>
      <c r="I30" s="14">
        <f>INDEX(MAX((D$2:D30&lt;&gt;"")*F$2:F30),1)</f>
        <v>27</v>
      </c>
      <c r="J30" s="14">
        <f>INDEX(MAX((E$2:E30&lt;&gt;"")*F$2:F30),1)</f>
        <v>30</v>
      </c>
      <c r="K30" s="14">
        <f>MAX(Tabular[[#This Row],[rL1]],Tabular[[#This Row],[rL2]])</f>
        <v>26</v>
      </c>
      <c r="L30" s="14">
        <f>MAX(Tabular[[#This Row],[rL3]],Tabular[[#This Row],[r12]])</f>
        <v>27</v>
      </c>
      <c r="M30" s="14">
        <f>IF(Tabular[[#This Row],[rL2]]&gt;Tabular[[#This Row],[rL1]],COUNTA(INDEX(Tabular[Level 2],Tabular[[#This Row],[rL1]]-1):INDEX(Tabular[Level 2],Tabular[[#This Row],[r]]-1)),"")</f>
        <v>1</v>
      </c>
      <c r="N30" s="14">
        <f>IF(Tabular[[#This Row],[rL3]]&gt;Tabular[[#This Row],[r12]],COUNTA(INDEX(Tabular[Level 3],Tabular[[#This Row],[r12]]-1):INDEX(Tabular[Level 3],Tabular[[#This Row],[r]]-1)),"")</f>
        <v>1</v>
      </c>
      <c r="O30" s="14">
        <f>IF(Tabular[[#This Row],[rL4]]&gt;Tabular[[#This Row],[r123]],COUNTA(INDEX(Tabular[Level 4],Tabular[[#This Row],[r123]]-1):INDEX(Tabular[Level 4],Tabular[[#This Row],[r]]-1)),"")</f>
        <v>3</v>
      </c>
      <c r="P30" s="14" t="str">
        <f>_xlfn.TEXTJOIN(" - ",TRUE,Tabular[[#This Row],[ID]:[Level 4]])</f>
        <v>2.1.1.3 - Result iii</v>
      </c>
      <c r="Q30" s="4"/>
      <c r="R30" s="12"/>
    </row>
    <row r="31" spans="1:18" x14ac:dyDescent="0.25">
      <c r="A31" s="3" t="str">
        <f>IF(_xlfn.CONCAT(Tabular[[#This Row],[Level 1]:[Level 4]])&lt;&gt;"",_xlfn.TEXTJOIN(".",TRUE,COUNTA(B$2:B31),Tabular[[#This Row],[iL2]],Tabular[[#This Row],[iL3]],Tabular[[#This Row],[iL4]]),"")</f>
        <v>2.1.2</v>
      </c>
      <c r="B31" s="10"/>
      <c r="C31" s="10"/>
      <c r="D31" s="10" t="s">
        <v>15</v>
      </c>
      <c r="F31" s="20">
        <f>ROW(Tabular[[#This Row],[r]])</f>
        <v>31</v>
      </c>
      <c r="G31" s="14">
        <f>INDEX(MAX((B$2:B31&lt;&gt;"")*F$2:F31),1)</f>
        <v>25</v>
      </c>
      <c r="H31" s="14">
        <f>INDEX(MAX((C$2:C31&lt;&gt;"")*F$2:F31),1)</f>
        <v>26</v>
      </c>
      <c r="I31" s="14">
        <f>INDEX(MAX((D$2:D31&lt;&gt;"")*F$2:F31),1)</f>
        <v>31</v>
      </c>
      <c r="J31" s="14">
        <f>INDEX(MAX((E$2:E31&lt;&gt;"")*F$2:F31),1)</f>
        <v>30</v>
      </c>
      <c r="K31" s="14">
        <f>MAX(Tabular[[#This Row],[rL1]],Tabular[[#This Row],[rL2]])</f>
        <v>26</v>
      </c>
      <c r="L31" s="14">
        <f>MAX(Tabular[[#This Row],[rL3]],Tabular[[#This Row],[r12]])</f>
        <v>31</v>
      </c>
      <c r="M31" s="14">
        <f>IF(Tabular[[#This Row],[rL2]]&gt;Tabular[[#This Row],[rL1]],COUNTA(INDEX(Tabular[Level 2],Tabular[[#This Row],[rL1]]-1):INDEX(Tabular[Level 2],Tabular[[#This Row],[r]]-1)),"")</f>
        <v>1</v>
      </c>
      <c r="N31" s="14">
        <f>IF(Tabular[[#This Row],[rL3]]&gt;Tabular[[#This Row],[r12]],COUNTA(INDEX(Tabular[Level 3],Tabular[[#This Row],[r12]]-1):INDEX(Tabular[Level 3],Tabular[[#This Row],[r]]-1)),"")</f>
        <v>2</v>
      </c>
      <c r="O31" s="14" t="str">
        <f>IF(Tabular[[#This Row],[rL4]]&gt;Tabular[[#This Row],[r123]],COUNTA(INDEX(Tabular[Level 4],Tabular[[#This Row],[r123]]-1):INDEX(Tabular[Level 4],Tabular[[#This Row],[r]]-1)),"")</f>
        <v/>
      </c>
      <c r="P31" s="14" t="str">
        <f>_xlfn.TEXTJOIN(" - ",TRUE,Tabular[[#This Row],[ID]:[Level 4]])</f>
        <v>2.1.2 - Area 2</v>
      </c>
      <c r="Q31" s="4"/>
      <c r="R31" s="12"/>
    </row>
    <row r="32" spans="1:18" x14ac:dyDescent="0.25">
      <c r="A32" s="3" t="str">
        <f>IF(_xlfn.CONCAT(Tabular[[#This Row],[Level 1]:[Level 4]])&lt;&gt;"",_xlfn.TEXTJOIN(".",TRUE,COUNTA(B$2:B32),Tabular[[#This Row],[iL2]],Tabular[[#This Row],[iL3]],Tabular[[#This Row],[iL4]]),"")</f>
        <v>2.1.2.1</v>
      </c>
      <c r="B32" s="10"/>
      <c r="C32" s="10"/>
      <c r="D32" s="10"/>
      <c r="E32" t="s">
        <v>12</v>
      </c>
      <c r="F32" s="20">
        <f>ROW(Tabular[[#This Row],[r]])</f>
        <v>32</v>
      </c>
      <c r="G32" s="14">
        <f>INDEX(MAX((B$2:B32&lt;&gt;"")*F$2:F32),1)</f>
        <v>25</v>
      </c>
      <c r="H32" s="14">
        <f>INDEX(MAX((C$2:C32&lt;&gt;"")*F$2:F32),1)</f>
        <v>26</v>
      </c>
      <c r="I32" s="14">
        <f>INDEX(MAX((D$2:D32&lt;&gt;"")*F$2:F32),1)</f>
        <v>31</v>
      </c>
      <c r="J32" s="14">
        <f>INDEX(MAX((E$2:E32&lt;&gt;"")*F$2:F32),1)</f>
        <v>32</v>
      </c>
      <c r="K32" s="14">
        <f>MAX(Tabular[[#This Row],[rL1]],Tabular[[#This Row],[rL2]])</f>
        <v>26</v>
      </c>
      <c r="L32" s="14">
        <f>MAX(Tabular[[#This Row],[rL3]],Tabular[[#This Row],[r12]])</f>
        <v>31</v>
      </c>
      <c r="M32" s="14">
        <f>IF(Tabular[[#This Row],[rL2]]&gt;Tabular[[#This Row],[rL1]],COUNTA(INDEX(Tabular[Level 2],Tabular[[#This Row],[rL1]]-1):INDEX(Tabular[Level 2],Tabular[[#This Row],[r]]-1)),"")</f>
        <v>1</v>
      </c>
      <c r="N32" s="14">
        <f>IF(Tabular[[#This Row],[rL3]]&gt;Tabular[[#This Row],[r12]],COUNTA(INDEX(Tabular[Level 3],Tabular[[#This Row],[r12]]-1):INDEX(Tabular[Level 3],Tabular[[#This Row],[r]]-1)),"")</f>
        <v>2</v>
      </c>
      <c r="O32" s="14">
        <f>IF(Tabular[[#This Row],[rL4]]&gt;Tabular[[#This Row],[r123]],COUNTA(INDEX(Tabular[Level 4],Tabular[[#This Row],[r123]]-1):INDEX(Tabular[Level 4],Tabular[[#This Row],[r]]-1)),"")</f>
        <v>1</v>
      </c>
      <c r="P32" s="14" t="str">
        <f>_xlfn.TEXTJOIN(" - ",TRUE,Tabular[[#This Row],[ID]:[Level 4]])</f>
        <v>2.1.2.1 - Result i</v>
      </c>
      <c r="Q32" s="4"/>
      <c r="R32" s="12"/>
    </row>
    <row r="33" spans="1:18" x14ac:dyDescent="0.25">
      <c r="A33" s="3" t="str">
        <f>IF(_xlfn.CONCAT(Tabular[[#This Row],[Level 1]:[Level 4]])&lt;&gt;"",_xlfn.TEXTJOIN(".",TRUE,COUNTA(B$2:B33),Tabular[[#This Row],[iL2]],Tabular[[#This Row],[iL3]],Tabular[[#This Row],[iL4]]),"")</f>
        <v>2.1.2.2</v>
      </c>
      <c r="B33" s="10"/>
      <c r="C33" s="10"/>
      <c r="D33" s="10"/>
      <c r="E33" t="s">
        <v>13</v>
      </c>
      <c r="F33" s="20">
        <f>ROW(Tabular[[#This Row],[r]])</f>
        <v>33</v>
      </c>
      <c r="G33" s="14">
        <f>INDEX(MAX((B$2:B33&lt;&gt;"")*F$2:F33),1)</f>
        <v>25</v>
      </c>
      <c r="H33" s="14">
        <f>INDEX(MAX((C$2:C33&lt;&gt;"")*F$2:F33),1)</f>
        <v>26</v>
      </c>
      <c r="I33" s="14">
        <f>INDEX(MAX((D$2:D33&lt;&gt;"")*F$2:F33),1)</f>
        <v>31</v>
      </c>
      <c r="J33" s="14">
        <f>INDEX(MAX((E$2:E33&lt;&gt;"")*F$2:F33),1)</f>
        <v>33</v>
      </c>
      <c r="K33" s="14">
        <f>MAX(Tabular[[#This Row],[rL1]],Tabular[[#This Row],[rL2]])</f>
        <v>26</v>
      </c>
      <c r="L33" s="14">
        <f>MAX(Tabular[[#This Row],[rL3]],Tabular[[#This Row],[r12]])</f>
        <v>31</v>
      </c>
      <c r="M33" s="14">
        <f>IF(Tabular[[#This Row],[rL2]]&gt;Tabular[[#This Row],[rL1]],COUNTA(INDEX(Tabular[Level 2],Tabular[[#This Row],[rL1]]-1):INDEX(Tabular[Level 2],Tabular[[#This Row],[r]]-1)),"")</f>
        <v>1</v>
      </c>
      <c r="N33" s="14">
        <f>IF(Tabular[[#This Row],[rL3]]&gt;Tabular[[#This Row],[r12]],COUNTA(INDEX(Tabular[Level 3],Tabular[[#This Row],[r12]]-1):INDEX(Tabular[Level 3],Tabular[[#This Row],[r]]-1)),"")</f>
        <v>2</v>
      </c>
      <c r="O33" s="14">
        <f>IF(Tabular[[#This Row],[rL4]]&gt;Tabular[[#This Row],[r123]],COUNTA(INDEX(Tabular[Level 4],Tabular[[#This Row],[r123]]-1):INDEX(Tabular[Level 4],Tabular[[#This Row],[r]]-1)),"")</f>
        <v>2</v>
      </c>
      <c r="P33" s="14" t="str">
        <f>_xlfn.TEXTJOIN(" - ",TRUE,Tabular[[#This Row],[ID]:[Level 4]])</f>
        <v>2.1.2.2 - Result ii</v>
      </c>
      <c r="Q33" s="4"/>
      <c r="R33" s="12"/>
    </row>
    <row r="34" spans="1:18" x14ac:dyDescent="0.25">
      <c r="A34" s="3" t="str">
        <f>IF(_xlfn.CONCAT(Tabular[[#This Row],[Level 1]:[Level 4]])&lt;&gt;"",_xlfn.TEXTJOIN(".",TRUE,COUNTA(B$2:B34),Tabular[[#This Row],[iL2]],Tabular[[#This Row],[iL3]],Tabular[[#This Row],[iL4]]),"")</f>
        <v>2.1.3</v>
      </c>
      <c r="B34" s="10"/>
      <c r="C34" s="10"/>
      <c r="D34" s="10" t="s">
        <v>16</v>
      </c>
      <c r="F34" s="20">
        <f>ROW(Tabular[[#This Row],[r]])</f>
        <v>34</v>
      </c>
      <c r="G34" s="14">
        <f>INDEX(MAX((B$2:B34&lt;&gt;"")*F$2:F34),1)</f>
        <v>25</v>
      </c>
      <c r="H34" s="14">
        <f>INDEX(MAX((C$2:C34&lt;&gt;"")*F$2:F34),1)</f>
        <v>26</v>
      </c>
      <c r="I34" s="14">
        <f>INDEX(MAX((D$2:D34&lt;&gt;"")*F$2:F34),1)</f>
        <v>34</v>
      </c>
      <c r="J34" s="14">
        <f>INDEX(MAX((E$2:E34&lt;&gt;"")*F$2:F34),1)</f>
        <v>33</v>
      </c>
      <c r="K34" s="14">
        <f>MAX(Tabular[[#This Row],[rL1]],Tabular[[#This Row],[rL2]])</f>
        <v>26</v>
      </c>
      <c r="L34" s="14">
        <f>MAX(Tabular[[#This Row],[rL3]],Tabular[[#This Row],[r12]])</f>
        <v>34</v>
      </c>
      <c r="M34" s="14">
        <f>IF(Tabular[[#This Row],[rL2]]&gt;Tabular[[#This Row],[rL1]],COUNTA(INDEX(Tabular[Level 2],Tabular[[#This Row],[rL1]]-1):INDEX(Tabular[Level 2],Tabular[[#This Row],[r]]-1)),"")</f>
        <v>1</v>
      </c>
      <c r="N34" s="14">
        <f>IF(Tabular[[#This Row],[rL3]]&gt;Tabular[[#This Row],[r12]],COUNTA(INDEX(Tabular[Level 3],Tabular[[#This Row],[r12]]-1):INDEX(Tabular[Level 3],Tabular[[#This Row],[r]]-1)),"")</f>
        <v>3</v>
      </c>
      <c r="O34" s="14" t="str">
        <f>IF(Tabular[[#This Row],[rL4]]&gt;Tabular[[#This Row],[r123]],COUNTA(INDEX(Tabular[Level 4],Tabular[[#This Row],[r123]]-1):INDEX(Tabular[Level 4],Tabular[[#This Row],[r]]-1)),"")</f>
        <v/>
      </c>
      <c r="P34" s="14" t="str">
        <f>_xlfn.TEXTJOIN(" - ",TRUE,Tabular[[#This Row],[ID]:[Level 4]])</f>
        <v>2.1.3 - Area 3</v>
      </c>
      <c r="Q34" s="4"/>
      <c r="R34" s="12"/>
    </row>
    <row r="35" spans="1:18" x14ac:dyDescent="0.25">
      <c r="A35" s="3" t="str">
        <f>IF(_xlfn.CONCAT(Tabular[[#This Row],[Level 1]:[Level 4]])&lt;&gt;"",_xlfn.TEXTJOIN(".",TRUE,COUNTA(B$2:B35),Tabular[[#This Row],[iL2]],Tabular[[#This Row],[iL3]],Tabular[[#This Row],[iL4]]),"")</f>
        <v>2.1.3.1</v>
      </c>
      <c r="B35" s="10"/>
      <c r="C35" s="10"/>
      <c r="D35" s="10"/>
      <c r="E35" t="s">
        <v>12</v>
      </c>
      <c r="F35" s="20">
        <f>ROW(Tabular[[#This Row],[r]])</f>
        <v>35</v>
      </c>
      <c r="G35" s="14">
        <f>INDEX(MAX((B$2:B35&lt;&gt;"")*F$2:F35),1)</f>
        <v>25</v>
      </c>
      <c r="H35" s="14">
        <f>INDEX(MAX((C$2:C35&lt;&gt;"")*F$2:F35),1)</f>
        <v>26</v>
      </c>
      <c r="I35" s="14">
        <f>INDEX(MAX((D$2:D35&lt;&gt;"")*F$2:F35),1)</f>
        <v>34</v>
      </c>
      <c r="J35" s="14">
        <f>INDEX(MAX((E$2:E35&lt;&gt;"")*F$2:F35),1)</f>
        <v>35</v>
      </c>
      <c r="K35" s="14">
        <f>MAX(Tabular[[#This Row],[rL1]],Tabular[[#This Row],[rL2]])</f>
        <v>26</v>
      </c>
      <c r="L35" s="14">
        <f>MAX(Tabular[[#This Row],[rL3]],Tabular[[#This Row],[r12]])</f>
        <v>34</v>
      </c>
      <c r="M35" s="14">
        <f>IF(Tabular[[#This Row],[rL2]]&gt;Tabular[[#This Row],[rL1]],COUNTA(INDEX(Tabular[Level 2],Tabular[[#This Row],[rL1]]-1):INDEX(Tabular[Level 2],Tabular[[#This Row],[r]]-1)),"")</f>
        <v>1</v>
      </c>
      <c r="N35" s="14">
        <f>IF(Tabular[[#This Row],[rL3]]&gt;Tabular[[#This Row],[r12]],COUNTA(INDEX(Tabular[Level 3],Tabular[[#This Row],[r12]]-1):INDEX(Tabular[Level 3],Tabular[[#This Row],[r]]-1)),"")</f>
        <v>3</v>
      </c>
      <c r="O35" s="14">
        <f>IF(Tabular[[#This Row],[rL4]]&gt;Tabular[[#This Row],[r123]],COUNTA(INDEX(Tabular[Level 4],Tabular[[#This Row],[r123]]-1):INDEX(Tabular[Level 4],Tabular[[#This Row],[r]]-1)),"")</f>
        <v>1</v>
      </c>
      <c r="P35" s="14" t="str">
        <f>_xlfn.TEXTJOIN(" - ",TRUE,Tabular[[#This Row],[ID]:[Level 4]])</f>
        <v>2.1.3.1 - Result i</v>
      </c>
      <c r="Q35" s="4"/>
      <c r="R35" s="12"/>
    </row>
    <row r="36" spans="1:18" x14ac:dyDescent="0.25">
      <c r="A36" s="3" t="str">
        <f>IF(_xlfn.CONCAT(Tabular[[#This Row],[Level 1]:[Level 4]])&lt;&gt;"",_xlfn.TEXTJOIN(".",TRUE,COUNTA(B$2:B36),Tabular[[#This Row],[iL2]],Tabular[[#This Row],[iL3]],Tabular[[#This Row],[iL4]]),"")</f>
        <v>2.1.3.2</v>
      </c>
      <c r="B36" s="10"/>
      <c r="C36" s="10"/>
      <c r="D36" s="10"/>
      <c r="E36" t="s">
        <v>13</v>
      </c>
      <c r="F36" s="20">
        <f>ROW(Tabular[[#This Row],[r]])</f>
        <v>36</v>
      </c>
      <c r="G36" s="14">
        <f>INDEX(MAX((B$2:B36&lt;&gt;"")*F$2:F36),1)</f>
        <v>25</v>
      </c>
      <c r="H36" s="14">
        <f>INDEX(MAX((C$2:C36&lt;&gt;"")*F$2:F36),1)</f>
        <v>26</v>
      </c>
      <c r="I36" s="14">
        <f>INDEX(MAX((D$2:D36&lt;&gt;"")*F$2:F36),1)</f>
        <v>34</v>
      </c>
      <c r="J36" s="14">
        <f>INDEX(MAX((E$2:E36&lt;&gt;"")*F$2:F36),1)</f>
        <v>36</v>
      </c>
      <c r="K36" s="14">
        <f>MAX(Tabular[[#This Row],[rL1]],Tabular[[#This Row],[rL2]])</f>
        <v>26</v>
      </c>
      <c r="L36" s="14">
        <f>MAX(Tabular[[#This Row],[rL3]],Tabular[[#This Row],[r12]])</f>
        <v>34</v>
      </c>
      <c r="M36" s="14">
        <f>IF(Tabular[[#This Row],[rL2]]&gt;Tabular[[#This Row],[rL1]],COUNTA(INDEX(Tabular[Level 2],Tabular[[#This Row],[rL1]]-1):INDEX(Tabular[Level 2],Tabular[[#This Row],[r]]-1)),"")</f>
        <v>1</v>
      </c>
      <c r="N36" s="14">
        <f>IF(Tabular[[#This Row],[rL3]]&gt;Tabular[[#This Row],[r12]],COUNTA(INDEX(Tabular[Level 3],Tabular[[#This Row],[r12]]-1):INDEX(Tabular[Level 3],Tabular[[#This Row],[r]]-1)),"")</f>
        <v>3</v>
      </c>
      <c r="O36" s="14">
        <f>IF(Tabular[[#This Row],[rL4]]&gt;Tabular[[#This Row],[r123]],COUNTA(INDEX(Tabular[Level 4],Tabular[[#This Row],[r123]]-1):INDEX(Tabular[Level 4],Tabular[[#This Row],[r]]-1)),"")</f>
        <v>2</v>
      </c>
      <c r="P36" s="14" t="str">
        <f>_xlfn.TEXTJOIN(" - ",TRUE,Tabular[[#This Row],[ID]:[Level 4]])</f>
        <v>2.1.3.2 - Result ii</v>
      </c>
      <c r="Q36" s="4"/>
      <c r="R36" s="12"/>
    </row>
    <row r="37" spans="1:18" x14ac:dyDescent="0.25">
      <c r="A37" s="3" t="str">
        <f>IF(_xlfn.CONCAT(Tabular[[#This Row],[Level 1]:[Level 4]])&lt;&gt;"",_xlfn.TEXTJOIN(".",TRUE,COUNTA(B$2:B37),Tabular[[#This Row],[iL2]],Tabular[[#This Row],[iL3]],Tabular[[#This Row],[iL4]]),"")</f>
        <v>2.2</v>
      </c>
      <c r="B37" s="10"/>
      <c r="C37" s="10" t="s">
        <v>17</v>
      </c>
      <c r="D37" s="10"/>
      <c r="F37" s="20">
        <f>ROW(Tabular[[#This Row],[r]])</f>
        <v>37</v>
      </c>
      <c r="G37" s="14">
        <f>INDEX(MAX((B$2:B37&lt;&gt;"")*F$2:F37),1)</f>
        <v>25</v>
      </c>
      <c r="H37" s="14">
        <f>INDEX(MAX((C$2:C37&lt;&gt;"")*F$2:F37),1)</f>
        <v>37</v>
      </c>
      <c r="I37" s="14">
        <f>INDEX(MAX((D$2:D37&lt;&gt;"")*F$2:F37),1)</f>
        <v>34</v>
      </c>
      <c r="J37" s="14">
        <f>INDEX(MAX((E$2:E37&lt;&gt;"")*F$2:F37),1)</f>
        <v>36</v>
      </c>
      <c r="K37" s="14">
        <f>MAX(Tabular[[#This Row],[rL1]],Tabular[[#This Row],[rL2]])</f>
        <v>37</v>
      </c>
      <c r="L37" s="14">
        <f>MAX(Tabular[[#This Row],[rL3]],Tabular[[#This Row],[r12]])</f>
        <v>37</v>
      </c>
      <c r="M37" s="14">
        <f>IF(Tabular[[#This Row],[rL2]]&gt;Tabular[[#This Row],[rL1]],COUNTA(INDEX(Tabular[Level 2],Tabular[[#This Row],[rL1]]-1):INDEX(Tabular[Level 2],Tabular[[#This Row],[r]]-1)),"")</f>
        <v>2</v>
      </c>
      <c r="N37" s="14" t="str">
        <f>IF(Tabular[[#This Row],[rL3]]&gt;Tabular[[#This Row],[r12]],COUNTA(INDEX(Tabular[Level 3],Tabular[[#This Row],[r12]]-1):INDEX(Tabular[Level 3],Tabular[[#This Row],[r]]-1)),"")</f>
        <v/>
      </c>
      <c r="O37" s="14" t="str">
        <f>IF(Tabular[[#This Row],[rL4]]&gt;Tabular[[#This Row],[r123]],COUNTA(INDEX(Tabular[Level 4],Tabular[[#This Row],[r123]]-1):INDEX(Tabular[Level 4],Tabular[[#This Row],[r]]-1)),"")</f>
        <v/>
      </c>
      <c r="P37" s="14" t="str">
        <f>_xlfn.TEXTJOIN(" - ",TRUE,Tabular[[#This Row],[ID]:[Level 4]])</f>
        <v>2.2 - Phase B</v>
      </c>
      <c r="Q37" s="4"/>
      <c r="R37" s="12"/>
    </row>
    <row r="38" spans="1:18" x14ac:dyDescent="0.25">
      <c r="A38" s="3" t="str">
        <f>IF(_xlfn.CONCAT(Tabular[[#This Row],[Level 1]:[Level 4]])&lt;&gt;"",_xlfn.TEXTJOIN(".",TRUE,COUNTA(B$2:B38),Tabular[[#This Row],[iL2]],Tabular[[#This Row],[iL3]],Tabular[[#This Row],[iL4]]),"")</f>
        <v>2.2.1</v>
      </c>
      <c r="B38" s="10"/>
      <c r="C38" s="10"/>
      <c r="D38" s="10" t="s">
        <v>11</v>
      </c>
      <c r="F38" s="20">
        <f>ROW(Tabular[[#This Row],[r]])</f>
        <v>38</v>
      </c>
      <c r="G38" s="14">
        <f>INDEX(MAX((B$2:B38&lt;&gt;"")*F$2:F38),1)</f>
        <v>25</v>
      </c>
      <c r="H38" s="14">
        <f>INDEX(MAX((C$2:C38&lt;&gt;"")*F$2:F38),1)</f>
        <v>37</v>
      </c>
      <c r="I38" s="14">
        <f>INDEX(MAX((D$2:D38&lt;&gt;"")*F$2:F38),1)</f>
        <v>38</v>
      </c>
      <c r="J38" s="14">
        <f>INDEX(MAX((E$2:E38&lt;&gt;"")*F$2:F38),1)</f>
        <v>36</v>
      </c>
      <c r="K38" s="14">
        <f>MAX(Tabular[[#This Row],[rL1]],Tabular[[#This Row],[rL2]])</f>
        <v>37</v>
      </c>
      <c r="L38" s="14">
        <f>MAX(Tabular[[#This Row],[rL3]],Tabular[[#This Row],[r12]])</f>
        <v>38</v>
      </c>
      <c r="M38" s="14">
        <f>IF(Tabular[[#This Row],[rL2]]&gt;Tabular[[#This Row],[rL1]],COUNTA(INDEX(Tabular[Level 2],Tabular[[#This Row],[rL1]]-1):INDEX(Tabular[Level 2],Tabular[[#This Row],[r]]-1)),"")</f>
        <v>2</v>
      </c>
      <c r="N38" s="14">
        <f>IF(Tabular[[#This Row],[rL3]]&gt;Tabular[[#This Row],[r12]],COUNTA(INDEX(Tabular[Level 3],Tabular[[#This Row],[r12]]-1):INDEX(Tabular[Level 3],Tabular[[#This Row],[r]]-1)),"")</f>
        <v>1</v>
      </c>
      <c r="O38" s="14" t="str">
        <f>IF(Tabular[[#This Row],[rL4]]&gt;Tabular[[#This Row],[r123]],COUNTA(INDEX(Tabular[Level 4],Tabular[[#This Row],[r123]]-1):INDEX(Tabular[Level 4],Tabular[[#This Row],[r]]-1)),"")</f>
        <v/>
      </c>
      <c r="P38" s="14" t="str">
        <f>_xlfn.TEXTJOIN(" - ",TRUE,Tabular[[#This Row],[ID]:[Level 4]])</f>
        <v>2.2.1 - Area 1</v>
      </c>
      <c r="Q38" s="4"/>
      <c r="R38" s="12"/>
    </row>
    <row r="39" spans="1:18" x14ac:dyDescent="0.25">
      <c r="A39" s="3" t="str">
        <f>IF(_xlfn.CONCAT(Tabular[[#This Row],[Level 1]:[Level 4]])&lt;&gt;"",_xlfn.TEXTJOIN(".",TRUE,COUNTA(B$2:B39),Tabular[[#This Row],[iL2]],Tabular[[#This Row],[iL3]],Tabular[[#This Row],[iL4]]),"")</f>
        <v>2.2.1.1</v>
      </c>
      <c r="B39" s="10"/>
      <c r="C39" s="10"/>
      <c r="D39" s="10"/>
      <c r="E39" t="s">
        <v>12</v>
      </c>
      <c r="F39" s="20">
        <f>ROW(Tabular[[#This Row],[r]])</f>
        <v>39</v>
      </c>
      <c r="G39" s="14">
        <f>INDEX(MAX((B$2:B39&lt;&gt;"")*F$2:F39),1)</f>
        <v>25</v>
      </c>
      <c r="H39" s="14">
        <f>INDEX(MAX((C$2:C39&lt;&gt;"")*F$2:F39),1)</f>
        <v>37</v>
      </c>
      <c r="I39" s="14">
        <f>INDEX(MAX((D$2:D39&lt;&gt;"")*F$2:F39),1)</f>
        <v>38</v>
      </c>
      <c r="J39" s="14">
        <f>INDEX(MAX((E$2:E39&lt;&gt;"")*F$2:F39),1)</f>
        <v>39</v>
      </c>
      <c r="K39" s="14">
        <f>MAX(Tabular[[#This Row],[rL1]],Tabular[[#This Row],[rL2]])</f>
        <v>37</v>
      </c>
      <c r="L39" s="14">
        <f>MAX(Tabular[[#This Row],[rL3]],Tabular[[#This Row],[r12]])</f>
        <v>38</v>
      </c>
      <c r="M39" s="14">
        <f>IF(Tabular[[#This Row],[rL2]]&gt;Tabular[[#This Row],[rL1]],COUNTA(INDEX(Tabular[Level 2],Tabular[[#This Row],[rL1]]-1):INDEX(Tabular[Level 2],Tabular[[#This Row],[r]]-1)),"")</f>
        <v>2</v>
      </c>
      <c r="N39" s="14">
        <f>IF(Tabular[[#This Row],[rL3]]&gt;Tabular[[#This Row],[r12]],COUNTA(INDEX(Tabular[Level 3],Tabular[[#This Row],[r12]]-1):INDEX(Tabular[Level 3],Tabular[[#This Row],[r]]-1)),"")</f>
        <v>1</v>
      </c>
      <c r="O39" s="14">
        <f>IF(Tabular[[#This Row],[rL4]]&gt;Tabular[[#This Row],[r123]],COUNTA(INDEX(Tabular[Level 4],Tabular[[#This Row],[r123]]-1):INDEX(Tabular[Level 4],Tabular[[#This Row],[r]]-1)),"")</f>
        <v>1</v>
      </c>
      <c r="P39" s="14" t="str">
        <f>_xlfn.TEXTJOIN(" - ",TRUE,Tabular[[#This Row],[ID]:[Level 4]])</f>
        <v>2.2.1.1 - Result i</v>
      </c>
      <c r="Q39" s="4"/>
      <c r="R39" s="12"/>
    </row>
    <row r="40" spans="1:18" x14ac:dyDescent="0.25">
      <c r="A40" s="3" t="str">
        <f>IF(_xlfn.CONCAT(Tabular[[#This Row],[Level 1]:[Level 4]])&lt;&gt;"",_xlfn.TEXTJOIN(".",TRUE,COUNTA(B$2:B40),Tabular[[#This Row],[iL2]],Tabular[[#This Row],[iL3]],Tabular[[#This Row],[iL4]]),"")</f>
        <v>2.2.1.2</v>
      </c>
      <c r="B40" s="11"/>
      <c r="C40" s="10"/>
      <c r="D40" s="10"/>
      <c r="E40" t="s">
        <v>13</v>
      </c>
      <c r="F40" s="20">
        <f>ROW(Tabular[[#This Row],[r]])</f>
        <v>40</v>
      </c>
      <c r="G40" s="14">
        <f>INDEX(MAX((B$2:B40&lt;&gt;"")*F$2:F40),1)</f>
        <v>25</v>
      </c>
      <c r="H40" s="14">
        <f>INDEX(MAX((C$2:C40&lt;&gt;"")*F$2:F40),1)</f>
        <v>37</v>
      </c>
      <c r="I40" s="14">
        <f>INDEX(MAX((D$2:D40&lt;&gt;"")*F$2:F40),1)</f>
        <v>38</v>
      </c>
      <c r="J40" s="14">
        <f>INDEX(MAX((E$2:E40&lt;&gt;"")*F$2:F40),1)</f>
        <v>40</v>
      </c>
      <c r="K40" s="14">
        <f>MAX(Tabular[[#This Row],[rL1]],Tabular[[#This Row],[rL2]])</f>
        <v>37</v>
      </c>
      <c r="L40" s="14">
        <f>MAX(Tabular[[#This Row],[rL3]],Tabular[[#This Row],[r12]])</f>
        <v>38</v>
      </c>
      <c r="M40" s="14">
        <f>IF(Tabular[[#This Row],[rL2]]&gt;Tabular[[#This Row],[rL1]],COUNTA(INDEX(Tabular[Level 2],Tabular[[#This Row],[rL1]]-1):INDEX(Tabular[Level 2],Tabular[[#This Row],[r]]-1)),"")</f>
        <v>2</v>
      </c>
      <c r="N40" s="14">
        <f>IF(Tabular[[#This Row],[rL3]]&gt;Tabular[[#This Row],[r12]],COUNTA(INDEX(Tabular[Level 3],Tabular[[#This Row],[r12]]-1):INDEX(Tabular[Level 3],Tabular[[#This Row],[r]]-1)),"")</f>
        <v>1</v>
      </c>
      <c r="O40" s="14">
        <f>IF(Tabular[[#This Row],[rL4]]&gt;Tabular[[#This Row],[r123]],COUNTA(INDEX(Tabular[Level 4],Tabular[[#This Row],[r123]]-1):INDEX(Tabular[Level 4],Tabular[[#This Row],[r]]-1)),"")</f>
        <v>2</v>
      </c>
      <c r="P40" s="14" t="str">
        <f>_xlfn.TEXTJOIN(" - ",TRUE,Tabular[[#This Row],[ID]:[Level 4]])</f>
        <v>2.2.1.2 - Result ii</v>
      </c>
      <c r="Q40" s="4"/>
    </row>
    <row r="41" spans="1:18" x14ac:dyDescent="0.25">
      <c r="A41" s="3" t="str">
        <f>IF(_xlfn.CONCAT(Tabular[[#This Row],[Level 1]:[Level 4]])&lt;&gt;"",_xlfn.TEXTJOIN(".",TRUE,COUNTA(B$2:B41),Tabular[[#This Row],[iL2]],Tabular[[#This Row],[iL3]],Tabular[[#This Row],[iL4]]),"")</f>
        <v>2.2.2</v>
      </c>
      <c r="B41" s="11"/>
      <c r="C41" s="10"/>
      <c r="D41" s="10" t="s">
        <v>15</v>
      </c>
      <c r="F41" s="20">
        <f>ROW(Tabular[[#This Row],[r]])</f>
        <v>41</v>
      </c>
      <c r="G41" s="14">
        <f>INDEX(MAX((B$2:B41&lt;&gt;"")*F$2:F41),1)</f>
        <v>25</v>
      </c>
      <c r="H41" s="14">
        <f>INDEX(MAX((C$2:C41&lt;&gt;"")*F$2:F41),1)</f>
        <v>37</v>
      </c>
      <c r="I41" s="14">
        <f>INDEX(MAX((D$2:D41&lt;&gt;"")*F$2:F41),1)</f>
        <v>41</v>
      </c>
      <c r="J41" s="14">
        <f>INDEX(MAX((E$2:E41&lt;&gt;"")*F$2:F41),1)</f>
        <v>40</v>
      </c>
      <c r="K41" s="14">
        <f>MAX(Tabular[[#This Row],[rL1]],Tabular[[#This Row],[rL2]])</f>
        <v>37</v>
      </c>
      <c r="L41" s="14">
        <f>MAX(Tabular[[#This Row],[rL3]],Tabular[[#This Row],[r12]])</f>
        <v>41</v>
      </c>
      <c r="M41" s="14">
        <f>IF(Tabular[[#This Row],[rL2]]&gt;Tabular[[#This Row],[rL1]],COUNTA(INDEX(Tabular[Level 2],Tabular[[#This Row],[rL1]]-1):INDEX(Tabular[Level 2],Tabular[[#This Row],[r]]-1)),"")</f>
        <v>2</v>
      </c>
      <c r="N41" s="14">
        <f>IF(Tabular[[#This Row],[rL3]]&gt;Tabular[[#This Row],[r12]],COUNTA(INDEX(Tabular[Level 3],Tabular[[#This Row],[r12]]-1):INDEX(Tabular[Level 3],Tabular[[#This Row],[r]]-1)),"")</f>
        <v>2</v>
      </c>
      <c r="O41" s="14" t="str">
        <f>IF(Tabular[[#This Row],[rL4]]&gt;Tabular[[#This Row],[r123]],COUNTA(INDEX(Tabular[Level 4],Tabular[[#This Row],[r123]]-1):INDEX(Tabular[Level 4],Tabular[[#This Row],[r]]-1)),"")</f>
        <v/>
      </c>
      <c r="P41" s="14" t="str">
        <f>_xlfn.TEXTJOIN(" - ",TRUE,Tabular[[#This Row],[ID]:[Level 4]])</f>
        <v>2.2.2 - Area 2</v>
      </c>
      <c r="Q41" s="4"/>
      <c r="R41" s="12"/>
    </row>
    <row r="42" spans="1:18" x14ac:dyDescent="0.25">
      <c r="A42" s="3" t="str">
        <f>IF(_xlfn.CONCAT(Tabular[[#This Row],[Level 1]:[Level 4]])&lt;&gt;"",_xlfn.TEXTJOIN(".",TRUE,COUNTA(B$2:B42),Tabular[[#This Row],[iL2]],Tabular[[#This Row],[iL3]],Tabular[[#This Row],[iL4]]),"")</f>
        <v>2.2.2.1</v>
      </c>
      <c r="B42" s="11"/>
      <c r="C42" s="10"/>
      <c r="D42" s="10"/>
      <c r="E42" t="s">
        <v>12</v>
      </c>
      <c r="F42" s="20">
        <f>ROW(Tabular[[#This Row],[r]])</f>
        <v>42</v>
      </c>
      <c r="G42" s="14">
        <f>INDEX(MAX((B$2:B42&lt;&gt;"")*F$2:F42),1)</f>
        <v>25</v>
      </c>
      <c r="H42" s="14">
        <f>INDEX(MAX((C$2:C42&lt;&gt;"")*F$2:F42),1)</f>
        <v>37</v>
      </c>
      <c r="I42" s="14">
        <f>INDEX(MAX((D$2:D42&lt;&gt;"")*F$2:F42),1)</f>
        <v>41</v>
      </c>
      <c r="J42" s="14">
        <f>INDEX(MAX((E$2:E42&lt;&gt;"")*F$2:F42),1)</f>
        <v>42</v>
      </c>
      <c r="K42" s="14">
        <f>MAX(Tabular[[#This Row],[rL1]],Tabular[[#This Row],[rL2]])</f>
        <v>37</v>
      </c>
      <c r="L42" s="14">
        <f>MAX(Tabular[[#This Row],[rL3]],Tabular[[#This Row],[r12]])</f>
        <v>41</v>
      </c>
      <c r="M42" s="14">
        <f>IF(Tabular[[#This Row],[rL2]]&gt;Tabular[[#This Row],[rL1]],COUNTA(INDEX(Tabular[Level 2],Tabular[[#This Row],[rL1]]-1):INDEX(Tabular[Level 2],Tabular[[#This Row],[r]]-1)),"")</f>
        <v>2</v>
      </c>
      <c r="N42" s="14">
        <f>IF(Tabular[[#This Row],[rL3]]&gt;Tabular[[#This Row],[r12]],COUNTA(INDEX(Tabular[Level 3],Tabular[[#This Row],[r12]]-1):INDEX(Tabular[Level 3],Tabular[[#This Row],[r]]-1)),"")</f>
        <v>2</v>
      </c>
      <c r="O42" s="14">
        <f>IF(Tabular[[#This Row],[rL4]]&gt;Tabular[[#This Row],[r123]],COUNTA(INDEX(Tabular[Level 4],Tabular[[#This Row],[r123]]-1):INDEX(Tabular[Level 4],Tabular[[#This Row],[r]]-1)),"")</f>
        <v>1</v>
      </c>
      <c r="P42" s="14" t="str">
        <f>_xlfn.TEXTJOIN(" - ",TRUE,Tabular[[#This Row],[ID]:[Level 4]])</f>
        <v>2.2.2.1 - Result i</v>
      </c>
      <c r="Q42" s="4"/>
      <c r="R42" s="12"/>
    </row>
    <row r="43" spans="1:18" x14ac:dyDescent="0.25">
      <c r="A43" s="3" t="str">
        <f>IF(_xlfn.CONCAT(Tabular[[#This Row],[Level 1]:[Level 4]])&lt;&gt;"",_xlfn.TEXTJOIN(".",TRUE,COUNTA(B$2:B43),Tabular[[#This Row],[iL2]],Tabular[[#This Row],[iL3]],Tabular[[#This Row],[iL4]]),"")</f>
        <v>2.2.2.2</v>
      </c>
      <c r="B43" s="11"/>
      <c r="C43" s="10"/>
      <c r="D43" s="10"/>
      <c r="E43" t="s">
        <v>13</v>
      </c>
      <c r="F43" s="20">
        <f>ROW(Tabular[[#This Row],[r]])</f>
        <v>43</v>
      </c>
      <c r="G43" s="14">
        <f>INDEX(MAX((B$2:B43&lt;&gt;"")*F$2:F43),1)</f>
        <v>25</v>
      </c>
      <c r="H43" s="14">
        <f>INDEX(MAX((C$2:C43&lt;&gt;"")*F$2:F43),1)</f>
        <v>37</v>
      </c>
      <c r="I43" s="14">
        <f>INDEX(MAX((D$2:D43&lt;&gt;"")*F$2:F43),1)</f>
        <v>41</v>
      </c>
      <c r="J43" s="14">
        <f>INDEX(MAX((E$2:E43&lt;&gt;"")*F$2:F43),1)</f>
        <v>43</v>
      </c>
      <c r="K43" s="14">
        <f>MAX(Tabular[[#This Row],[rL1]],Tabular[[#This Row],[rL2]])</f>
        <v>37</v>
      </c>
      <c r="L43" s="14">
        <f>MAX(Tabular[[#This Row],[rL3]],Tabular[[#This Row],[r12]])</f>
        <v>41</v>
      </c>
      <c r="M43" s="14">
        <f>IF(Tabular[[#This Row],[rL2]]&gt;Tabular[[#This Row],[rL1]],COUNTA(INDEX(Tabular[Level 2],Tabular[[#This Row],[rL1]]-1):INDEX(Tabular[Level 2],Tabular[[#This Row],[r]]-1)),"")</f>
        <v>2</v>
      </c>
      <c r="N43" s="14">
        <f>IF(Tabular[[#This Row],[rL3]]&gt;Tabular[[#This Row],[r12]],COUNTA(INDEX(Tabular[Level 3],Tabular[[#This Row],[r12]]-1):INDEX(Tabular[Level 3],Tabular[[#This Row],[r]]-1)),"")</f>
        <v>2</v>
      </c>
      <c r="O43" s="14">
        <f>IF(Tabular[[#This Row],[rL4]]&gt;Tabular[[#This Row],[r123]],COUNTA(INDEX(Tabular[Level 4],Tabular[[#This Row],[r123]]-1):INDEX(Tabular[Level 4],Tabular[[#This Row],[r]]-1)),"")</f>
        <v>2</v>
      </c>
      <c r="P43" s="14" t="str">
        <f>_xlfn.TEXTJOIN(" - ",TRUE,Tabular[[#This Row],[ID]:[Level 4]])</f>
        <v>2.2.2.2 - Result ii</v>
      </c>
      <c r="Q43" s="4"/>
      <c r="R43" s="12"/>
    </row>
    <row r="44" spans="1:18" x14ac:dyDescent="0.25">
      <c r="A44" s="3" t="str">
        <f>IF(_xlfn.CONCAT(Tabular[[#This Row],[Level 1]:[Level 4]])&lt;&gt;"",_xlfn.TEXTJOIN(".",TRUE,COUNTA(B$2:B44),Tabular[[#This Row],[iL2]],Tabular[[#This Row],[iL3]],Tabular[[#This Row],[iL4]]),"")</f>
        <v>2.2.3</v>
      </c>
      <c r="B44" s="10"/>
      <c r="C44" s="10"/>
      <c r="D44" s="10" t="s">
        <v>16</v>
      </c>
      <c r="F44" s="20">
        <f>ROW(Tabular[[#This Row],[r]])</f>
        <v>44</v>
      </c>
      <c r="G44" s="14">
        <f>INDEX(MAX((B$2:B44&lt;&gt;"")*F$2:F44),1)</f>
        <v>25</v>
      </c>
      <c r="H44" s="14">
        <f>INDEX(MAX((C$2:C44&lt;&gt;"")*F$2:F44),1)</f>
        <v>37</v>
      </c>
      <c r="I44" s="14">
        <f>INDEX(MAX((D$2:D44&lt;&gt;"")*F$2:F44),1)</f>
        <v>44</v>
      </c>
      <c r="J44" s="14">
        <f>INDEX(MAX((E$2:E44&lt;&gt;"")*F$2:F44),1)</f>
        <v>43</v>
      </c>
      <c r="K44" s="14">
        <f>MAX(Tabular[[#This Row],[rL1]],Tabular[[#This Row],[rL2]])</f>
        <v>37</v>
      </c>
      <c r="L44" s="14">
        <f>MAX(Tabular[[#This Row],[rL3]],Tabular[[#This Row],[r12]])</f>
        <v>44</v>
      </c>
      <c r="M44" s="14">
        <f>IF(Tabular[[#This Row],[rL2]]&gt;Tabular[[#This Row],[rL1]],COUNTA(INDEX(Tabular[Level 2],Tabular[[#This Row],[rL1]]-1):INDEX(Tabular[Level 2],Tabular[[#This Row],[r]]-1)),"")</f>
        <v>2</v>
      </c>
      <c r="N44" s="14">
        <f>IF(Tabular[[#This Row],[rL3]]&gt;Tabular[[#This Row],[r12]],COUNTA(INDEX(Tabular[Level 3],Tabular[[#This Row],[r12]]-1):INDEX(Tabular[Level 3],Tabular[[#This Row],[r]]-1)),"")</f>
        <v>3</v>
      </c>
      <c r="O44" s="14" t="str">
        <f>IF(Tabular[[#This Row],[rL4]]&gt;Tabular[[#This Row],[r123]],COUNTA(INDEX(Tabular[Level 4],Tabular[[#This Row],[r123]]-1):INDEX(Tabular[Level 4],Tabular[[#This Row],[r]]-1)),"")</f>
        <v/>
      </c>
      <c r="P44" s="14" t="str">
        <f>_xlfn.TEXTJOIN(" - ",TRUE,Tabular[[#This Row],[ID]:[Level 4]])</f>
        <v>2.2.3 - Area 3</v>
      </c>
      <c r="Q44" s="4"/>
      <c r="R44" s="12"/>
    </row>
    <row r="45" spans="1:18" x14ac:dyDescent="0.25">
      <c r="A45" s="3" t="str">
        <f>IF(_xlfn.CONCAT(Tabular[[#This Row],[Level 1]:[Level 4]])&lt;&gt;"",_xlfn.TEXTJOIN(".",TRUE,COUNTA(B$2:B45),Tabular[[#This Row],[iL2]],Tabular[[#This Row],[iL3]],Tabular[[#This Row],[iL4]]),"")</f>
        <v>2.2.3.1</v>
      </c>
      <c r="B45" s="10"/>
      <c r="C45" s="10"/>
      <c r="D45" s="10"/>
      <c r="E45" t="s">
        <v>12</v>
      </c>
      <c r="F45" s="20">
        <f>ROW(Tabular[[#This Row],[r]])</f>
        <v>45</v>
      </c>
      <c r="G45" s="14">
        <f>INDEX(MAX((B$2:B45&lt;&gt;"")*F$2:F45),1)</f>
        <v>25</v>
      </c>
      <c r="H45" s="14">
        <f>INDEX(MAX((C$2:C45&lt;&gt;"")*F$2:F45),1)</f>
        <v>37</v>
      </c>
      <c r="I45" s="14">
        <f>INDEX(MAX((D$2:D45&lt;&gt;"")*F$2:F45),1)</f>
        <v>44</v>
      </c>
      <c r="J45" s="14">
        <f>INDEX(MAX((E$2:E45&lt;&gt;"")*F$2:F45),1)</f>
        <v>45</v>
      </c>
      <c r="K45" s="14">
        <f>MAX(Tabular[[#This Row],[rL1]],Tabular[[#This Row],[rL2]])</f>
        <v>37</v>
      </c>
      <c r="L45" s="14">
        <f>MAX(Tabular[[#This Row],[rL3]],Tabular[[#This Row],[r12]])</f>
        <v>44</v>
      </c>
      <c r="M45" s="14">
        <f>IF(Tabular[[#This Row],[rL2]]&gt;Tabular[[#This Row],[rL1]],COUNTA(INDEX(Tabular[Level 2],Tabular[[#This Row],[rL1]]-1):INDEX(Tabular[Level 2],Tabular[[#This Row],[r]]-1)),"")</f>
        <v>2</v>
      </c>
      <c r="N45" s="14">
        <f>IF(Tabular[[#This Row],[rL3]]&gt;Tabular[[#This Row],[r12]],COUNTA(INDEX(Tabular[Level 3],Tabular[[#This Row],[r12]]-1):INDEX(Tabular[Level 3],Tabular[[#This Row],[r]]-1)),"")</f>
        <v>3</v>
      </c>
      <c r="O45" s="14">
        <f>IF(Tabular[[#This Row],[rL4]]&gt;Tabular[[#This Row],[r123]],COUNTA(INDEX(Tabular[Level 4],Tabular[[#This Row],[r123]]-1):INDEX(Tabular[Level 4],Tabular[[#This Row],[r]]-1)),"")</f>
        <v>1</v>
      </c>
      <c r="P45" s="14" t="str">
        <f>_xlfn.TEXTJOIN(" - ",TRUE,Tabular[[#This Row],[ID]:[Level 4]])</f>
        <v>2.2.3.1 - Result i</v>
      </c>
      <c r="Q45" s="4"/>
      <c r="R45" s="12"/>
    </row>
    <row r="46" spans="1:18" x14ac:dyDescent="0.25">
      <c r="A46" s="3" t="str">
        <f>IF(_xlfn.CONCAT(Tabular[[#This Row],[Level 1]:[Level 4]])&lt;&gt;"",_xlfn.TEXTJOIN(".",TRUE,COUNTA(B$2:B46),Tabular[[#This Row],[iL2]],Tabular[[#This Row],[iL3]],Tabular[[#This Row],[iL4]]),"")</f>
        <v>2.2.3.2</v>
      </c>
      <c r="B46" s="11"/>
      <c r="C46" s="11"/>
      <c r="D46" s="10"/>
      <c r="E46" t="s">
        <v>13</v>
      </c>
      <c r="F46" s="20">
        <f>ROW(Tabular[[#This Row],[r]])</f>
        <v>46</v>
      </c>
      <c r="G46" s="14">
        <f>INDEX(MAX((B$2:B46&lt;&gt;"")*F$2:F46),1)</f>
        <v>25</v>
      </c>
      <c r="H46" s="14">
        <f>INDEX(MAX((C$2:C46&lt;&gt;"")*F$2:F46),1)</f>
        <v>37</v>
      </c>
      <c r="I46" s="14">
        <f>INDEX(MAX((D$2:D46&lt;&gt;"")*F$2:F46),1)</f>
        <v>44</v>
      </c>
      <c r="J46" s="14">
        <f>INDEX(MAX((E$2:E46&lt;&gt;"")*F$2:F46),1)</f>
        <v>46</v>
      </c>
      <c r="K46" s="14">
        <f>MAX(Tabular[[#This Row],[rL1]],Tabular[[#This Row],[rL2]])</f>
        <v>37</v>
      </c>
      <c r="L46" s="14">
        <f>MAX(Tabular[[#This Row],[rL3]],Tabular[[#This Row],[r12]])</f>
        <v>44</v>
      </c>
      <c r="M46" s="14">
        <f>IF(Tabular[[#This Row],[rL2]]&gt;Tabular[[#This Row],[rL1]],COUNTA(INDEX(Tabular[Level 2],Tabular[[#This Row],[rL1]]-1):INDEX(Tabular[Level 2],Tabular[[#This Row],[r]]-1)),"")</f>
        <v>2</v>
      </c>
      <c r="N46" s="14">
        <f>IF(Tabular[[#This Row],[rL3]]&gt;Tabular[[#This Row],[r12]],COUNTA(INDEX(Tabular[Level 3],Tabular[[#This Row],[r12]]-1):INDEX(Tabular[Level 3],Tabular[[#This Row],[r]]-1)),"")</f>
        <v>3</v>
      </c>
      <c r="O46" s="14">
        <f>IF(Tabular[[#This Row],[rL4]]&gt;Tabular[[#This Row],[r123]],COUNTA(INDEX(Tabular[Level 4],Tabular[[#This Row],[r123]]-1):INDEX(Tabular[Level 4],Tabular[[#This Row],[r]]-1)),"")</f>
        <v>2</v>
      </c>
      <c r="P46" s="14" t="str">
        <f>_xlfn.TEXTJOIN(" - ",TRUE,Tabular[[#This Row],[ID]:[Level 4]])</f>
        <v>2.2.3.2 - Result ii</v>
      </c>
      <c r="Q46" s="4"/>
      <c r="R46" s="12"/>
    </row>
    <row r="47" spans="1:18" x14ac:dyDescent="0.25">
      <c r="A47" s="3" t="str">
        <f>IF(_xlfn.CONCAT(Tabular[[#This Row],[Level 1]:[Level 4]])&lt;&gt;"",_xlfn.TEXTJOIN(".",TRUE,COUNTA(B$2:B47),Tabular[[#This Row],[iL2]],Tabular[[#This Row],[iL3]],Tabular[[#This Row],[iL4]]),"")</f>
        <v>2.2.3.3</v>
      </c>
      <c r="B47" s="11"/>
      <c r="C47" s="11"/>
      <c r="D47" s="10"/>
      <c r="E47" t="s">
        <v>14</v>
      </c>
      <c r="F47" s="20">
        <f>ROW(Tabular[[#This Row],[r]])</f>
        <v>47</v>
      </c>
      <c r="G47" s="14">
        <f>INDEX(MAX((B$2:B47&lt;&gt;"")*F$2:F47),1)</f>
        <v>25</v>
      </c>
      <c r="H47" s="14">
        <f>INDEX(MAX((C$2:C47&lt;&gt;"")*F$2:F47),1)</f>
        <v>37</v>
      </c>
      <c r="I47" s="14">
        <f>INDEX(MAX((D$2:D47&lt;&gt;"")*F$2:F47),1)</f>
        <v>44</v>
      </c>
      <c r="J47" s="14">
        <f>INDEX(MAX((E$2:E47&lt;&gt;"")*F$2:F47),1)</f>
        <v>47</v>
      </c>
      <c r="K47" s="14">
        <f>MAX(Tabular[[#This Row],[rL1]],Tabular[[#This Row],[rL2]])</f>
        <v>37</v>
      </c>
      <c r="L47" s="14">
        <f>MAX(Tabular[[#This Row],[rL3]],Tabular[[#This Row],[r12]])</f>
        <v>44</v>
      </c>
      <c r="M47" s="14">
        <f>IF(Tabular[[#This Row],[rL2]]&gt;Tabular[[#This Row],[rL1]],COUNTA(INDEX(Tabular[Level 2],Tabular[[#This Row],[rL1]]-1):INDEX(Tabular[Level 2],Tabular[[#This Row],[r]]-1)),"")</f>
        <v>2</v>
      </c>
      <c r="N47" s="14">
        <f>IF(Tabular[[#This Row],[rL3]]&gt;Tabular[[#This Row],[r12]],COUNTA(INDEX(Tabular[Level 3],Tabular[[#This Row],[r12]]-1):INDEX(Tabular[Level 3],Tabular[[#This Row],[r]]-1)),"")</f>
        <v>3</v>
      </c>
      <c r="O47" s="14">
        <f>IF(Tabular[[#This Row],[rL4]]&gt;Tabular[[#This Row],[r123]],COUNTA(INDEX(Tabular[Level 4],Tabular[[#This Row],[r123]]-1):INDEX(Tabular[Level 4],Tabular[[#This Row],[r]]-1)),"")</f>
        <v>3</v>
      </c>
      <c r="P47" s="14" t="str">
        <f>_xlfn.TEXTJOIN(" - ",TRUE,Tabular[[#This Row],[ID]:[Level 4]])</f>
        <v>2.2.3.3 - Result iii</v>
      </c>
      <c r="Q47" s="4"/>
      <c r="R47" s="12"/>
    </row>
  </sheetData>
  <mergeCells count="1">
    <mergeCell ref="R4:R5"/>
  </mergeCells>
  <conditionalFormatting sqref="C1:E47">
    <cfRule type="expression" dxfId="28" priority="335">
      <formula>$C1&lt;&gt;""</formula>
    </cfRule>
  </conditionalFormatting>
  <conditionalFormatting sqref="D1:E47">
    <cfRule type="expression" dxfId="27" priority="336">
      <formula>$D1&lt;&gt;""</formula>
    </cfRule>
  </conditionalFormatting>
  <conditionalFormatting sqref="A1:E47">
    <cfRule type="expression" dxfId="26" priority="334">
      <formula>$B1&lt;&gt;""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2019-07-18T22:03:30Z</dcterms:created>
  <dcterms:modified xsi:type="dcterms:W3CDTF">2019-07-18T22:03:46Z</dcterms:modified>
</cp:coreProperties>
</file>